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4. Exemplos Funções Condicionais\Exemplo Votos\"/>
    </mc:Choice>
  </mc:AlternateContent>
  <xr:revisionPtr revIDLastSave="0" documentId="13_ncr:1_{1C7CBEA8-6E09-4A64-A63A-FDD471F31DEA}" xr6:coauthVersionLast="47" xr6:coauthVersionMax="47" xr10:uidLastSave="{00000000-0000-0000-0000-000000000000}"/>
  <bookViews>
    <workbookView xWindow="0" yWindow="2688" windowWidth="30720" windowHeight="11820" xr2:uid="{E53546FD-4DE0-414C-93C7-D4089DA42627}"/>
  </bookViews>
  <sheets>
    <sheet name="Sheet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D22" i="1"/>
  <c r="F22" i="1"/>
  <c r="H22" i="1"/>
  <c r="J22" i="1"/>
  <c r="L22" i="1"/>
  <c r="D20" i="1"/>
  <c r="F20" i="1"/>
  <c r="H20" i="1"/>
  <c r="J20" i="1"/>
  <c r="L20" i="1"/>
  <c r="D21" i="1"/>
  <c r="F21" i="1"/>
  <c r="H21" i="1"/>
  <c r="J21" i="1"/>
  <c r="L21" i="1"/>
  <c r="C22" i="1"/>
  <c r="C21" i="1"/>
  <c r="C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</calcChain>
</file>

<file path=xl/sharedStrings.xml><?xml version="1.0" encoding="utf-8"?>
<sst xmlns="http://schemas.openxmlformats.org/spreadsheetml/2006/main" count="36" uniqueCount="36">
  <si>
    <t>Fonte : CNE</t>
  </si>
  <si>
    <t>Ano</t>
  </si>
  <si>
    <t>dia</t>
  </si>
  <si>
    <t>Inscritos</t>
  </si>
  <si>
    <t>T Votantes</t>
  </si>
  <si>
    <t>% Votantes</t>
  </si>
  <si>
    <t>T Abstenções</t>
  </si>
  <si>
    <t>% Abstenções</t>
  </si>
  <si>
    <t>T Brancos</t>
  </si>
  <si>
    <t>% Brancos</t>
  </si>
  <si>
    <t>T Nulos</t>
  </si>
  <si>
    <t>% Nulos</t>
  </si>
  <si>
    <t>Deputados</t>
  </si>
  <si>
    <t>25/04/1975</t>
  </si>
  <si>
    <t>25/04/1976</t>
  </si>
  <si>
    <t>02/12/1979</t>
  </si>
  <si>
    <t>05/10/1980</t>
  </si>
  <si>
    <t>25/04/1983</t>
  </si>
  <si>
    <t>06/10/1985</t>
  </si>
  <si>
    <t>19/07/1987</t>
  </si>
  <si>
    <t>06/10/1991</t>
  </si>
  <si>
    <t>01/10/1995</t>
  </si>
  <si>
    <t>10/10/1999</t>
  </si>
  <si>
    <t>17/03/2002</t>
  </si>
  <si>
    <t>20/02/2005</t>
  </si>
  <si>
    <t>27/09/2009</t>
  </si>
  <si>
    <t>05/06/2011</t>
  </si>
  <si>
    <t>Evolução Inscritos</t>
  </si>
  <si>
    <t>Evolução Votantes</t>
  </si>
  <si>
    <t>Evolução Abstenções</t>
  </si>
  <si>
    <t>Evolução Brancos</t>
  </si>
  <si>
    <t>Evolução Nulos</t>
  </si>
  <si>
    <t>Evolução Deputados</t>
  </si>
  <si>
    <t>Media</t>
  </si>
  <si>
    <t>Nº anos</t>
  </si>
  <si>
    <t>Nº acima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</si>
</sst>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8AA8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10" fontId="0" fillId="3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E7C-074B-4886-A235-1FD48BC042A7}">
  <dimension ref="A1:R22"/>
  <sheetViews>
    <sheetView tabSelected="1" workbookViewId="0">
      <selection activeCell="O22" sqref="O22"/>
    </sheetView>
  </sheetViews>
  <sheetFormatPr defaultColWidth="8.44140625" defaultRowHeight="14.4" x14ac:dyDescent="0.3"/>
  <cols>
    <col min="1" max="1" width="6.44140625" customWidth="1"/>
    <col min="2" max="2" width="10.21875" bestFit="1" customWidth="1"/>
    <col min="3" max="3" width="9.88671875" bestFit="1" customWidth="1"/>
    <col min="4" max="4" width="10.5546875" customWidth="1"/>
    <col min="5" max="5" width="10.88671875" customWidth="1"/>
    <col min="6" max="6" width="13.5546875" customWidth="1"/>
    <col min="7" max="7" width="14.33203125" customWidth="1"/>
    <col min="8" max="8" width="9.109375" customWidth="1"/>
    <col min="9" max="9" width="10.44140625" customWidth="1"/>
    <col min="10" max="10" width="7.6640625" customWidth="1"/>
    <col min="11" max="11" width="8.5546875" customWidth="1"/>
    <col min="12" max="12" width="11.6640625" bestFit="1" customWidth="1"/>
    <col min="13" max="13" width="9" bestFit="1" customWidth="1"/>
    <col min="15" max="15" width="10.21875" customWidth="1"/>
    <col min="18" max="18" width="10.109375" customWidth="1"/>
  </cols>
  <sheetData>
    <row r="1" spans="1:18" x14ac:dyDescent="0.3">
      <c r="A1" t="s">
        <v>0</v>
      </c>
    </row>
    <row r="3" spans="1:18" s="3" customFormat="1" ht="43.2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31</v>
      </c>
      <c r="R3" s="3" t="s">
        <v>32</v>
      </c>
    </row>
    <row r="4" spans="1:18" x14ac:dyDescent="0.3">
      <c r="A4" s="1" t="str">
        <f>RIGHT(B4,4)</f>
        <v>1975</v>
      </c>
      <c r="B4" t="s">
        <v>13</v>
      </c>
      <c r="C4">
        <v>6231372</v>
      </c>
      <c r="D4">
        <v>5711829</v>
      </c>
      <c r="E4" s="2">
        <f>D4/$C4</f>
        <v>0.91662462135144551</v>
      </c>
      <c r="F4">
        <v>519543</v>
      </c>
      <c r="G4" s="2">
        <f>(C4-D4)/$C4</f>
        <v>8.3375378648554446E-2</v>
      </c>
      <c r="H4">
        <v>0</v>
      </c>
      <c r="I4" s="2">
        <f>H4/$D4</f>
        <v>0</v>
      </c>
      <c r="J4">
        <v>396765</v>
      </c>
      <c r="K4" s="2">
        <f>J4/$D4</f>
        <v>6.9463739198074734E-2</v>
      </c>
      <c r="L4">
        <v>250</v>
      </c>
      <c r="M4" s="1"/>
      <c r="N4" s="1"/>
      <c r="O4" s="1"/>
      <c r="P4" s="1"/>
      <c r="Q4" s="1"/>
      <c r="R4" s="1"/>
    </row>
    <row r="5" spans="1:18" x14ac:dyDescent="0.3">
      <c r="A5" s="1" t="str">
        <f t="shared" ref="A5:A17" si="0">RIGHT(B5,4)</f>
        <v>1976</v>
      </c>
      <c r="B5" t="s">
        <v>14</v>
      </c>
      <c r="C5">
        <v>6564667</v>
      </c>
      <c r="D5">
        <v>5483461</v>
      </c>
      <c r="E5" s="2">
        <f t="shared" ref="E5:E17" si="1">D5/$C5</f>
        <v>0.83529918577743545</v>
      </c>
      <c r="F5">
        <v>1081206</v>
      </c>
      <c r="G5" s="2">
        <f t="shared" ref="G5:G17" si="2">(C5-D5)/$C5</f>
        <v>0.16470081422256452</v>
      </c>
      <c r="H5">
        <v>0</v>
      </c>
      <c r="I5" s="2">
        <f t="shared" ref="I5:I17" si="3">H5/$D5</f>
        <v>0</v>
      </c>
      <c r="J5">
        <v>257696</v>
      </c>
      <c r="K5" s="2">
        <f t="shared" ref="K5:K17" si="4">J5/$D5</f>
        <v>4.6995136830552821E-2</v>
      </c>
      <c r="L5">
        <v>263</v>
      </c>
      <c r="M5" s="1" t="str">
        <f>IF(C5&gt;C4,"Aumentou","")</f>
        <v>Aumentou</v>
      </c>
      <c r="N5" s="1" t="str">
        <f>IF(D5&gt;D4,"Aumentou","")</f>
        <v/>
      </c>
      <c r="O5" s="1" t="str">
        <f>IF(F5&gt;F4,"Aumentou","")</f>
        <v>Aumentou</v>
      </c>
      <c r="P5" s="1" t="str">
        <f>IF(H5&gt;H4,"Aumentou","")</f>
        <v/>
      </c>
      <c r="Q5" s="1" t="str">
        <f>IF(J5&gt;J4,"Aumentou","")</f>
        <v/>
      </c>
      <c r="R5" s="1" t="str">
        <f>IF(L5&gt;L4,"Aumentou","")</f>
        <v>Aumentou</v>
      </c>
    </row>
    <row r="6" spans="1:18" x14ac:dyDescent="0.3">
      <c r="A6" s="1" t="str">
        <f t="shared" si="0"/>
        <v>1979</v>
      </c>
      <c r="B6" t="s">
        <v>15</v>
      </c>
      <c r="C6">
        <v>7249346</v>
      </c>
      <c r="D6">
        <v>6007453</v>
      </c>
      <c r="E6" s="2">
        <f t="shared" si="1"/>
        <v>0.82868896035587214</v>
      </c>
      <c r="F6">
        <v>1241893</v>
      </c>
      <c r="G6" s="2">
        <f t="shared" si="2"/>
        <v>0.17131103964412789</v>
      </c>
      <c r="H6">
        <v>42863</v>
      </c>
      <c r="I6" s="2">
        <f t="shared" si="3"/>
        <v>7.1349705107971711E-3</v>
      </c>
      <c r="J6">
        <v>120851</v>
      </c>
      <c r="K6" s="2">
        <f t="shared" si="4"/>
        <v>2.0116844859210718E-2</v>
      </c>
      <c r="L6">
        <v>250</v>
      </c>
      <c r="M6" s="1" t="str">
        <f t="shared" ref="M6:M17" si="5">IF(C6&gt;C5,"Aumentou","")</f>
        <v>Aumentou</v>
      </c>
      <c r="N6" s="1" t="str">
        <f t="shared" ref="N6:N17" si="6">IF(D6&gt;D5,"Aumentou","")</f>
        <v>Aumentou</v>
      </c>
      <c r="O6" s="1" t="str">
        <f t="shared" ref="O6:O17" si="7">IF(F6&gt;F5,"Aumentou","")</f>
        <v>Aumentou</v>
      </c>
      <c r="P6" s="1" t="str">
        <f t="shared" ref="P6:P17" si="8">IF(H6&gt;H5,"Aumentou","")</f>
        <v>Aumentou</v>
      </c>
      <c r="Q6" s="1" t="str">
        <f t="shared" ref="Q6:Q17" si="9">IF(J6&gt;J5,"Aumentou","")</f>
        <v/>
      </c>
      <c r="R6" s="1" t="str">
        <f t="shared" ref="R6:R17" si="10">IF(L6&gt;L5,"Aumentou","")</f>
        <v/>
      </c>
    </row>
    <row r="7" spans="1:18" x14ac:dyDescent="0.3">
      <c r="A7" s="1" t="str">
        <f t="shared" si="0"/>
        <v>1980</v>
      </c>
      <c r="B7" t="s">
        <v>16</v>
      </c>
      <c r="C7">
        <v>7179023</v>
      </c>
      <c r="D7">
        <v>6026395</v>
      </c>
      <c r="E7" s="2">
        <f t="shared" si="1"/>
        <v>0.83944500526046506</v>
      </c>
      <c r="F7">
        <v>1152628</v>
      </c>
      <c r="G7" s="2">
        <f t="shared" si="2"/>
        <v>0.16055499473953488</v>
      </c>
      <c r="H7">
        <v>34522</v>
      </c>
      <c r="I7" s="2">
        <f t="shared" si="3"/>
        <v>5.7284661891562035E-3</v>
      </c>
      <c r="J7">
        <v>103140</v>
      </c>
      <c r="K7" s="2">
        <f t="shared" si="4"/>
        <v>1.7114709540280715E-2</v>
      </c>
      <c r="L7">
        <v>250</v>
      </c>
      <c r="M7" s="1" t="str">
        <f t="shared" si="5"/>
        <v/>
      </c>
      <c r="N7" s="1" t="str">
        <f t="shared" si="6"/>
        <v>Aumentou</v>
      </c>
      <c r="O7" s="1" t="str">
        <f t="shared" si="7"/>
        <v/>
      </c>
      <c r="P7" s="1" t="str">
        <f t="shared" si="8"/>
        <v/>
      </c>
      <c r="Q7" s="1" t="str">
        <f t="shared" si="9"/>
        <v/>
      </c>
      <c r="R7" s="1" t="str">
        <f t="shared" si="10"/>
        <v/>
      </c>
    </row>
    <row r="8" spans="1:18" x14ac:dyDescent="0.3">
      <c r="A8" s="1" t="str">
        <f t="shared" si="0"/>
        <v>1983</v>
      </c>
      <c r="B8" t="s">
        <v>17</v>
      </c>
      <c r="C8">
        <v>7337064</v>
      </c>
      <c r="D8">
        <v>5707695</v>
      </c>
      <c r="E8" s="2">
        <f t="shared" si="1"/>
        <v>0.77792629313305706</v>
      </c>
      <c r="F8">
        <v>1629369</v>
      </c>
      <c r="G8" s="2">
        <f t="shared" si="2"/>
        <v>0.22207370686694297</v>
      </c>
      <c r="H8">
        <v>42494</v>
      </c>
      <c r="I8" s="2">
        <f t="shared" si="3"/>
        <v>7.4450369194569788E-3</v>
      </c>
      <c r="J8">
        <v>104276</v>
      </c>
      <c r="K8" s="2">
        <f t="shared" si="4"/>
        <v>1.826937143628032E-2</v>
      </c>
      <c r="L8">
        <v>250</v>
      </c>
      <c r="M8" s="1" t="str">
        <f t="shared" si="5"/>
        <v>Aumentou</v>
      </c>
      <c r="N8" s="1" t="str">
        <f t="shared" si="6"/>
        <v/>
      </c>
      <c r="O8" s="1" t="str">
        <f t="shared" si="7"/>
        <v>Aumentou</v>
      </c>
      <c r="P8" s="1" t="str">
        <f t="shared" si="8"/>
        <v>Aumentou</v>
      </c>
      <c r="Q8" s="1" t="str">
        <f t="shared" si="9"/>
        <v>Aumentou</v>
      </c>
      <c r="R8" s="1" t="str">
        <f t="shared" si="10"/>
        <v/>
      </c>
    </row>
    <row r="9" spans="1:18" x14ac:dyDescent="0.3">
      <c r="A9" s="1" t="str">
        <f t="shared" si="0"/>
        <v>1985</v>
      </c>
      <c r="B9" t="s">
        <v>18</v>
      </c>
      <c r="C9">
        <v>7818981</v>
      </c>
      <c r="D9">
        <v>5798929</v>
      </c>
      <c r="E9" s="2">
        <f t="shared" si="1"/>
        <v>0.74164766482998234</v>
      </c>
      <c r="F9">
        <v>2020052</v>
      </c>
      <c r="G9" s="2">
        <f t="shared" si="2"/>
        <v>0.25835233517001766</v>
      </c>
      <c r="H9">
        <v>48709</v>
      </c>
      <c r="I9" s="2">
        <f t="shared" si="3"/>
        <v>8.3996544879235465E-3</v>
      </c>
      <c r="J9">
        <v>96610</v>
      </c>
      <c r="K9" s="2">
        <f t="shared" si="4"/>
        <v>1.6659972901892747E-2</v>
      </c>
      <c r="L9">
        <v>250</v>
      </c>
      <c r="M9" s="1" t="str">
        <f t="shared" si="5"/>
        <v>Aumentou</v>
      </c>
      <c r="N9" s="1" t="str">
        <f t="shared" si="6"/>
        <v>Aumentou</v>
      </c>
      <c r="O9" s="1" t="str">
        <f t="shared" si="7"/>
        <v>Aumentou</v>
      </c>
      <c r="P9" s="1" t="str">
        <f t="shared" si="8"/>
        <v>Aumentou</v>
      </c>
      <c r="Q9" s="1" t="str">
        <f t="shared" si="9"/>
        <v/>
      </c>
      <c r="R9" s="1" t="str">
        <f t="shared" si="10"/>
        <v/>
      </c>
    </row>
    <row r="10" spans="1:18" x14ac:dyDescent="0.3">
      <c r="A10" s="1" t="str">
        <f t="shared" si="0"/>
        <v>1987</v>
      </c>
      <c r="B10" t="s">
        <v>19</v>
      </c>
      <c r="C10">
        <v>7930668</v>
      </c>
      <c r="D10">
        <v>5676358</v>
      </c>
      <c r="E10" s="2">
        <f t="shared" si="1"/>
        <v>0.71574777811906887</v>
      </c>
      <c r="F10">
        <v>2254310</v>
      </c>
      <c r="G10" s="2">
        <f t="shared" si="2"/>
        <v>0.28425222188093108</v>
      </c>
      <c r="H10">
        <v>50135</v>
      </c>
      <c r="I10" s="2">
        <f t="shared" si="3"/>
        <v>8.8322477194003619E-3</v>
      </c>
      <c r="J10">
        <v>73533</v>
      </c>
      <c r="K10" s="2">
        <f t="shared" si="4"/>
        <v>1.2954256937282672E-2</v>
      </c>
      <c r="L10">
        <v>250</v>
      </c>
      <c r="M10" s="1" t="str">
        <f t="shared" si="5"/>
        <v>Aumentou</v>
      </c>
      <c r="N10" s="1" t="str">
        <f t="shared" si="6"/>
        <v/>
      </c>
      <c r="O10" s="1" t="str">
        <f t="shared" si="7"/>
        <v>Aumentou</v>
      </c>
      <c r="P10" s="1" t="str">
        <f t="shared" si="8"/>
        <v>Aumentou</v>
      </c>
      <c r="Q10" s="1" t="str">
        <f t="shared" si="9"/>
        <v/>
      </c>
      <c r="R10" s="1" t="str">
        <f t="shared" si="10"/>
        <v/>
      </c>
    </row>
    <row r="11" spans="1:18" x14ac:dyDescent="0.3">
      <c r="A11" s="1" t="str">
        <f t="shared" si="0"/>
        <v>1991</v>
      </c>
      <c r="B11" t="s">
        <v>20</v>
      </c>
      <c r="C11">
        <v>8462357</v>
      </c>
      <c r="D11">
        <v>5735431</v>
      </c>
      <c r="E11" s="2">
        <f t="shared" si="1"/>
        <v>0.67775809978236556</v>
      </c>
      <c r="F11">
        <v>2726926</v>
      </c>
      <c r="G11" s="2">
        <f t="shared" si="2"/>
        <v>0.32224190021763438</v>
      </c>
      <c r="H11">
        <v>47652</v>
      </c>
      <c r="I11" s="2">
        <f t="shared" si="3"/>
        <v>8.3083555534013056E-3</v>
      </c>
      <c r="J11">
        <v>63020</v>
      </c>
      <c r="K11" s="2">
        <f t="shared" si="4"/>
        <v>1.0987840320980236E-2</v>
      </c>
      <c r="L11">
        <v>230</v>
      </c>
      <c r="M11" s="1" t="str">
        <f t="shared" si="5"/>
        <v>Aumentou</v>
      </c>
      <c r="N11" s="1" t="str">
        <f t="shared" si="6"/>
        <v>Aumentou</v>
      </c>
      <c r="O11" s="1" t="str">
        <f t="shared" si="7"/>
        <v>Aumentou</v>
      </c>
      <c r="P11" s="1" t="str">
        <f t="shared" si="8"/>
        <v/>
      </c>
      <c r="Q11" s="1" t="str">
        <f t="shared" si="9"/>
        <v/>
      </c>
      <c r="R11" s="1" t="str">
        <f t="shared" si="10"/>
        <v/>
      </c>
    </row>
    <row r="12" spans="1:18" x14ac:dyDescent="0.3">
      <c r="A12" s="1" t="str">
        <f t="shared" si="0"/>
        <v>1995</v>
      </c>
      <c r="B12" t="s">
        <v>21</v>
      </c>
      <c r="C12">
        <v>8906608</v>
      </c>
      <c r="D12">
        <v>5904854</v>
      </c>
      <c r="E12" s="2">
        <f t="shared" si="1"/>
        <v>0.66297450162845384</v>
      </c>
      <c r="F12">
        <v>3001754</v>
      </c>
      <c r="G12" s="2">
        <f t="shared" si="2"/>
        <v>0.33702549837154616</v>
      </c>
      <c r="H12">
        <v>45793</v>
      </c>
      <c r="I12" s="2">
        <f t="shared" si="3"/>
        <v>7.7551451737841439E-3</v>
      </c>
      <c r="J12">
        <v>67300</v>
      </c>
      <c r="K12" s="2">
        <f t="shared" si="4"/>
        <v>1.1397402882442139E-2</v>
      </c>
      <c r="L12">
        <v>230</v>
      </c>
      <c r="M12" s="1" t="str">
        <f t="shared" si="5"/>
        <v>Aumentou</v>
      </c>
      <c r="N12" s="1" t="str">
        <f t="shared" si="6"/>
        <v>Aumentou</v>
      </c>
      <c r="O12" s="1" t="str">
        <f t="shared" si="7"/>
        <v>Aumentou</v>
      </c>
      <c r="P12" s="1" t="str">
        <f t="shared" si="8"/>
        <v/>
      </c>
      <c r="Q12" s="1" t="str">
        <f t="shared" si="9"/>
        <v>Aumentou</v>
      </c>
      <c r="R12" s="1" t="str">
        <f t="shared" si="10"/>
        <v/>
      </c>
    </row>
    <row r="13" spans="1:18" x14ac:dyDescent="0.3">
      <c r="A13" s="1" t="str">
        <f t="shared" si="0"/>
        <v>1999</v>
      </c>
      <c r="B13" t="s">
        <v>22</v>
      </c>
      <c r="C13">
        <v>8864604</v>
      </c>
      <c r="D13">
        <v>5415102</v>
      </c>
      <c r="E13" s="2">
        <f t="shared" si="1"/>
        <v>0.61086789663700714</v>
      </c>
      <c r="F13">
        <v>3449502</v>
      </c>
      <c r="G13" s="2">
        <f t="shared" si="2"/>
        <v>0.38913210336299286</v>
      </c>
      <c r="H13">
        <v>56964</v>
      </c>
      <c r="I13" s="2">
        <f t="shared" si="3"/>
        <v>1.0519469439356822E-2</v>
      </c>
      <c r="J13">
        <v>51230</v>
      </c>
      <c r="K13" s="2">
        <f t="shared" si="4"/>
        <v>9.4605789512367446E-3</v>
      </c>
      <c r="L13">
        <v>230</v>
      </c>
      <c r="M13" s="1" t="str">
        <f t="shared" si="5"/>
        <v/>
      </c>
      <c r="N13" s="1" t="str">
        <f t="shared" si="6"/>
        <v/>
      </c>
      <c r="O13" s="1" t="str">
        <f t="shared" si="7"/>
        <v>Aumentou</v>
      </c>
      <c r="P13" s="1" t="str">
        <f t="shared" si="8"/>
        <v>Aumentou</v>
      </c>
      <c r="Q13" s="1" t="str">
        <f t="shared" si="9"/>
        <v/>
      </c>
      <c r="R13" s="1" t="str">
        <f t="shared" si="10"/>
        <v/>
      </c>
    </row>
    <row r="14" spans="1:18" x14ac:dyDescent="0.3">
      <c r="A14" s="1" t="str">
        <f t="shared" si="0"/>
        <v>2002</v>
      </c>
      <c r="B14" t="s">
        <v>23</v>
      </c>
      <c r="C14">
        <v>8902713</v>
      </c>
      <c r="D14">
        <v>5473655</v>
      </c>
      <c r="E14" s="2">
        <f t="shared" si="1"/>
        <v>0.61482999620452772</v>
      </c>
      <c r="F14">
        <v>3429058</v>
      </c>
      <c r="G14" s="2">
        <f t="shared" si="2"/>
        <v>0.38517000379547223</v>
      </c>
      <c r="H14">
        <v>55121</v>
      </c>
      <c r="I14" s="2">
        <f t="shared" si="3"/>
        <v>1.0070236432511731E-2</v>
      </c>
      <c r="J14">
        <v>52653</v>
      </c>
      <c r="K14" s="2">
        <f t="shared" si="4"/>
        <v>9.6193494109511838E-3</v>
      </c>
      <c r="L14">
        <v>230</v>
      </c>
      <c r="M14" s="1" t="str">
        <f t="shared" si="5"/>
        <v>Aumentou</v>
      </c>
      <c r="N14" s="1" t="str">
        <f t="shared" si="6"/>
        <v>Aumentou</v>
      </c>
      <c r="O14" s="1" t="str">
        <f t="shared" si="7"/>
        <v/>
      </c>
      <c r="P14" s="1" t="str">
        <f t="shared" si="8"/>
        <v/>
      </c>
      <c r="Q14" s="1" t="str">
        <f t="shared" si="9"/>
        <v>Aumentou</v>
      </c>
      <c r="R14" s="1" t="str">
        <f t="shared" si="10"/>
        <v/>
      </c>
    </row>
    <row r="15" spans="1:18" x14ac:dyDescent="0.3">
      <c r="A15" s="1" t="str">
        <f t="shared" si="0"/>
        <v>2005</v>
      </c>
      <c r="B15" t="s">
        <v>24</v>
      </c>
      <c r="C15">
        <v>8944508</v>
      </c>
      <c r="D15">
        <v>5747834</v>
      </c>
      <c r="E15" s="2">
        <f t="shared" si="1"/>
        <v>0.64261041524027929</v>
      </c>
      <c r="F15">
        <v>3196674</v>
      </c>
      <c r="G15" s="2">
        <f t="shared" si="2"/>
        <v>0.35738958475972071</v>
      </c>
      <c r="H15">
        <v>103537</v>
      </c>
      <c r="I15" s="2">
        <f t="shared" si="3"/>
        <v>1.8013220284371471E-2</v>
      </c>
      <c r="J15">
        <v>65515</v>
      </c>
      <c r="K15" s="2">
        <f t="shared" si="4"/>
        <v>1.1398206698384122E-2</v>
      </c>
      <c r="L15">
        <v>230</v>
      </c>
      <c r="M15" s="1" t="str">
        <f t="shared" si="5"/>
        <v>Aumentou</v>
      </c>
      <c r="N15" s="1" t="str">
        <f t="shared" si="6"/>
        <v>Aumentou</v>
      </c>
      <c r="O15" s="1" t="str">
        <f t="shared" si="7"/>
        <v/>
      </c>
      <c r="P15" s="1" t="str">
        <f t="shared" si="8"/>
        <v>Aumentou</v>
      </c>
      <c r="Q15" s="1" t="str">
        <f t="shared" si="9"/>
        <v>Aumentou</v>
      </c>
      <c r="R15" s="1" t="str">
        <f t="shared" si="10"/>
        <v/>
      </c>
    </row>
    <row r="16" spans="1:18" x14ac:dyDescent="0.3">
      <c r="A16" s="1" t="str">
        <f t="shared" si="0"/>
        <v>2009</v>
      </c>
      <c r="B16" t="s">
        <v>25</v>
      </c>
      <c r="C16">
        <v>9519921</v>
      </c>
      <c r="D16">
        <v>5681258</v>
      </c>
      <c r="E16" s="2">
        <f t="shared" si="1"/>
        <v>0.59677575055507293</v>
      </c>
      <c r="F16">
        <v>3838663</v>
      </c>
      <c r="G16" s="2">
        <f t="shared" si="2"/>
        <v>0.40322424944492713</v>
      </c>
      <c r="H16">
        <v>99086</v>
      </c>
      <c r="I16" s="2">
        <f t="shared" si="3"/>
        <v>1.7440855528828299E-2</v>
      </c>
      <c r="J16">
        <v>76894</v>
      </c>
      <c r="K16" s="2">
        <f t="shared" si="4"/>
        <v>1.3534678411013898E-2</v>
      </c>
      <c r="L16">
        <v>230</v>
      </c>
      <c r="M16" s="1" t="str">
        <f t="shared" si="5"/>
        <v>Aumentou</v>
      </c>
      <c r="N16" s="1" t="str">
        <f t="shared" si="6"/>
        <v/>
      </c>
      <c r="O16" s="1" t="str">
        <f t="shared" si="7"/>
        <v>Aumentou</v>
      </c>
      <c r="P16" s="1" t="str">
        <f t="shared" si="8"/>
        <v/>
      </c>
      <c r="Q16" s="1" t="str">
        <f t="shared" si="9"/>
        <v>Aumentou</v>
      </c>
      <c r="R16" s="1" t="str">
        <f t="shared" si="10"/>
        <v/>
      </c>
    </row>
    <row r="17" spans="1:18" x14ac:dyDescent="0.3">
      <c r="A17" s="1" t="str">
        <f t="shared" si="0"/>
        <v>2011</v>
      </c>
      <c r="B17" t="s">
        <v>26</v>
      </c>
      <c r="C17">
        <v>9624354</v>
      </c>
      <c r="D17">
        <v>5585054</v>
      </c>
      <c r="E17" s="2">
        <f t="shared" si="1"/>
        <v>0.58030429886514978</v>
      </c>
      <c r="F17">
        <v>4039300</v>
      </c>
      <c r="G17" s="2">
        <f t="shared" si="2"/>
        <v>0.41969570113485022</v>
      </c>
      <c r="H17">
        <v>148618</v>
      </c>
      <c r="I17" s="2">
        <f t="shared" si="3"/>
        <v>2.660994862359433E-2</v>
      </c>
      <c r="J17">
        <v>79399</v>
      </c>
      <c r="K17" s="2">
        <f t="shared" si="4"/>
        <v>1.4216335240447093E-2</v>
      </c>
      <c r="L17">
        <v>230</v>
      </c>
      <c r="M17" s="1" t="str">
        <f t="shared" si="5"/>
        <v>Aumentou</v>
      </c>
      <c r="N17" s="1" t="str">
        <f t="shared" si="6"/>
        <v/>
      </c>
      <c r="O17" s="1" t="str">
        <f t="shared" si="7"/>
        <v>Aumentou</v>
      </c>
      <c r="P17" s="1" t="str">
        <f t="shared" si="8"/>
        <v>Aumentou</v>
      </c>
      <c r="Q17" s="1" t="str">
        <f t="shared" si="9"/>
        <v>Aumentou</v>
      </c>
      <c r="R17" s="1" t="str">
        <f t="shared" si="10"/>
        <v/>
      </c>
    </row>
    <row r="20" spans="1:18" x14ac:dyDescent="0.3">
      <c r="B20" t="s">
        <v>33</v>
      </c>
      <c r="C20" s="1">
        <f>AVERAGE(C4:C17)</f>
        <v>8109727.5714285718</v>
      </c>
      <c r="D20" s="1">
        <f t="shared" ref="D20:L20" si="11">AVERAGE(D4:D17)</f>
        <v>5711093.4285714282</v>
      </c>
      <c r="F20" s="1">
        <f t="shared" si="11"/>
        <v>2398634.1428571427</v>
      </c>
      <c r="H20" s="1">
        <f t="shared" si="11"/>
        <v>55392.428571428572</v>
      </c>
      <c r="J20" s="1">
        <f t="shared" si="11"/>
        <v>114920.14285714286</v>
      </c>
      <c r="L20" s="1">
        <f t="shared" si="11"/>
        <v>240.92857142857142</v>
      </c>
    </row>
    <row r="21" spans="1:18" x14ac:dyDescent="0.3">
      <c r="B21" t="s">
        <v>34</v>
      </c>
      <c r="C21" s="1">
        <f>COUNTA(A4:A17)</f>
        <v>14</v>
      </c>
      <c r="D21" s="1">
        <f t="shared" ref="D21:L21" si="12">COUNTA(B4:B17)</f>
        <v>14</v>
      </c>
      <c r="F21" s="1">
        <f t="shared" si="12"/>
        <v>14</v>
      </c>
      <c r="H21" s="1">
        <f t="shared" si="12"/>
        <v>14</v>
      </c>
      <c r="J21" s="1">
        <f t="shared" si="12"/>
        <v>14</v>
      </c>
      <c r="L21" s="1">
        <f t="shared" si="12"/>
        <v>14</v>
      </c>
    </row>
    <row r="22" spans="1:18" x14ac:dyDescent="0.3">
      <c r="B22" s="4" t="s">
        <v>35</v>
      </c>
      <c r="C22" s="1">
        <f>COUNTIF(C4:C17,"&gt;"&amp;C20)</f>
        <v>7</v>
      </c>
      <c r="D22" s="1">
        <f t="shared" ref="D22:L22" si="13">COUNTIF(D4:D17,"&gt;"&amp;D20)</f>
        <v>7</v>
      </c>
      <c r="F22" s="1">
        <f t="shared" si="13"/>
        <v>7</v>
      </c>
      <c r="H22" s="1">
        <f t="shared" si="13"/>
        <v>4</v>
      </c>
      <c r="J22" s="1">
        <f t="shared" si="13"/>
        <v>3</v>
      </c>
      <c r="L22" s="1">
        <f t="shared" si="1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2019-09-23T18:05:31Z</dcterms:created>
  <dcterms:modified xsi:type="dcterms:W3CDTF">2021-11-27T23:37:51Z</dcterms:modified>
</cp:coreProperties>
</file>