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omes/Desktop/IADE/"/>
    </mc:Choice>
  </mc:AlternateContent>
  <xr:revisionPtr revIDLastSave="0" documentId="13_ncr:1_{5118EE34-9227-F441-B9F8-77CFDA01C019}" xr6:coauthVersionLast="47" xr6:coauthVersionMax="47" xr10:uidLastSave="{00000000-0000-0000-0000-000000000000}"/>
  <bookViews>
    <workbookView xWindow="1180" yWindow="1120" windowWidth="27240" windowHeight="15940" xr2:uid="{F761B37E-BC0B-4B4F-99D6-579FD7BA341B}"/>
  </bookViews>
  <sheets>
    <sheet name="7 Tipos de Relações" sheetId="1" r:id="rId1"/>
    <sheet name="i. Time-Series" sheetId="2" r:id="rId2"/>
    <sheet name="ii. Ranking" sheetId="3" r:id="rId3"/>
    <sheet name="iii. Part-to-Whole" sheetId="4" r:id="rId4"/>
    <sheet name="iv. Deviations" sheetId="12" r:id="rId5"/>
    <sheet name="v. Distribution" sheetId="9" r:id="rId6"/>
    <sheet name="vi. Correlation" sheetId="10" r:id="rId7"/>
    <sheet name="vii. Nominal Comparison" sheetId="11" r:id="rId8"/>
  </sheets>
  <externalReferences>
    <externalReference r:id="rId9"/>
    <externalReference r:id="rId10"/>
  </externalReferences>
  <definedNames>
    <definedName name="_xlchart.v1.0" hidden="1">'v. Distribution'!$C$10:$C$253</definedName>
    <definedName name="_xlchart.v1.1" hidden="1">'v. Distribution'!$C$9</definedName>
    <definedName name="_xlchart.v1.2" hidden="1">'v. Distribution'!$H$10:$H$253</definedName>
    <definedName name="_xlchart.v1.3" hidden="1">'v. Distribution'!$I$10:$I$253</definedName>
    <definedName name="_xlchart.v1.4" hidden="1">'v. Distribution'!$I$9</definedName>
    <definedName name="_xlchart.v1.5" hidden="1">'v. Distribution'!$C$10:$C$253</definedName>
    <definedName name="_xlchart.v1.6" hidden="1">'v. Distribution'!$C$9</definedName>
    <definedName name="_xlchart.v1.7" hidden="1">'v. Distribution'!$E$10:$E$253</definedName>
    <definedName name="_xlchart.v1.8" hidden="1">'v. Distribution'!$F$10:$F$253</definedName>
    <definedName name="_xlchart.v1.9" hidden="1">'v. Distribution'!$F$9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2" l="1"/>
  <c r="E18" i="12"/>
  <c r="E17" i="12"/>
  <c r="E16" i="12"/>
  <c r="E15" i="12"/>
  <c r="E14" i="12"/>
  <c r="E13" i="12"/>
  <c r="E12" i="12"/>
  <c r="E11" i="12"/>
  <c r="E10" i="12"/>
  <c r="E9" i="12"/>
  <c r="E8" i="12"/>
  <c r="J252" i="10"/>
  <c r="I252" i="10"/>
  <c r="H252" i="10"/>
  <c r="G252" i="10"/>
  <c r="J251" i="10"/>
  <c r="I251" i="10"/>
  <c r="H251" i="10"/>
  <c r="G251" i="10"/>
  <c r="J250" i="10"/>
  <c r="I250" i="10"/>
  <c r="H250" i="10"/>
  <c r="G250" i="10"/>
  <c r="J249" i="10"/>
  <c r="I249" i="10"/>
  <c r="H249" i="10"/>
  <c r="G249" i="10"/>
  <c r="J248" i="10"/>
  <c r="I248" i="10"/>
  <c r="H248" i="10"/>
  <c r="G248" i="10"/>
  <c r="J247" i="10"/>
  <c r="I247" i="10"/>
  <c r="H247" i="10"/>
  <c r="G247" i="10"/>
  <c r="J246" i="10"/>
  <c r="I246" i="10"/>
  <c r="H246" i="10"/>
  <c r="G246" i="10"/>
  <c r="J245" i="10"/>
  <c r="I245" i="10"/>
  <c r="H245" i="10"/>
  <c r="G245" i="10"/>
  <c r="J244" i="10"/>
  <c r="I244" i="10"/>
  <c r="H244" i="10"/>
  <c r="G244" i="10"/>
  <c r="J243" i="10"/>
  <c r="I243" i="10"/>
  <c r="H243" i="10"/>
  <c r="G243" i="10"/>
  <c r="J242" i="10"/>
  <c r="I242" i="10"/>
  <c r="H242" i="10"/>
  <c r="G242" i="10"/>
  <c r="J241" i="10"/>
  <c r="I241" i="10"/>
  <c r="H241" i="10"/>
  <c r="G241" i="10"/>
  <c r="J240" i="10"/>
  <c r="I240" i="10"/>
  <c r="H240" i="10"/>
  <c r="G240" i="10"/>
  <c r="J239" i="10"/>
  <c r="I239" i="10"/>
  <c r="H239" i="10"/>
  <c r="G239" i="10"/>
  <c r="J238" i="10"/>
  <c r="I238" i="10"/>
  <c r="H238" i="10"/>
  <c r="G238" i="10"/>
  <c r="J237" i="10"/>
  <c r="I237" i="10"/>
  <c r="H237" i="10"/>
  <c r="G237" i="10"/>
  <c r="J236" i="10"/>
  <c r="I236" i="10"/>
  <c r="H236" i="10"/>
  <c r="G236" i="10"/>
  <c r="J235" i="10"/>
  <c r="I235" i="10"/>
  <c r="H235" i="10"/>
  <c r="G235" i="10"/>
  <c r="J234" i="10"/>
  <c r="I234" i="10"/>
  <c r="H234" i="10"/>
  <c r="G234" i="10"/>
  <c r="J233" i="10"/>
  <c r="I233" i="10"/>
  <c r="H233" i="10"/>
  <c r="G233" i="10"/>
  <c r="J232" i="10"/>
  <c r="I232" i="10"/>
  <c r="H232" i="10"/>
  <c r="G232" i="10"/>
  <c r="J231" i="10"/>
  <c r="I231" i="10"/>
  <c r="H231" i="10"/>
  <c r="G231" i="10"/>
  <c r="J230" i="10"/>
  <c r="I230" i="10"/>
  <c r="H230" i="10"/>
  <c r="G230" i="10"/>
  <c r="J229" i="10"/>
  <c r="I229" i="10"/>
  <c r="H229" i="10"/>
  <c r="G229" i="10"/>
  <c r="J228" i="10"/>
  <c r="I228" i="10"/>
  <c r="H228" i="10"/>
  <c r="G228" i="10"/>
  <c r="J227" i="10"/>
  <c r="I227" i="10"/>
  <c r="H227" i="10"/>
  <c r="G227" i="10"/>
  <c r="J226" i="10"/>
  <c r="I226" i="10"/>
  <c r="H226" i="10"/>
  <c r="G226" i="10"/>
  <c r="J225" i="10"/>
  <c r="I225" i="10"/>
  <c r="H225" i="10"/>
  <c r="G225" i="10"/>
  <c r="J224" i="10"/>
  <c r="I224" i="10"/>
  <c r="H224" i="10"/>
  <c r="G224" i="10"/>
  <c r="J223" i="10"/>
  <c r="I223" i="10"/>
  <c r="H223" i="10"/>
  <c r="G223" i="10"/>
  <c r="J222" i="10"/>
  <c r="I222" i="10"/>
  <c r="H222" i="10"/>
  <c r="G222" i="10"/>
  <c r="J221" i="10"/>
  <c r="I221" i="10"/>
  <c r="H221" i="10"/>
  <c r="G221" i="10"/>
  <c r="J220" i="10"/>
  <c r="I220" i="10"/>
  <c r="H220" i="10"/>
  <c r="G220" i="10"/>
  <c r="J219" i="10"/>
  <c r="I219" i="10"/>
  <c r="H219" i="10"/>
  <c r="G219" i="10"/>
  <c r="J218" i="10"/>
  <c r="I218" i="10"/>
  <c r="H218" i="10"/>
  <c r="G218" i="10"/>
  <c r="J217" i="10"/>
  <c r="I217" i="10"/>
  <c r="H217" i="10"/>
  <c r="G217" i="10"/>
  <c r="J216" i="10"/>
  <c r="I216" i="10"/>
  <c r="H216" i="10"/>
  <c r="G216" i="10"/>
  <c r="J215" i="10"/>
  <c r="I215" i="10"/>
  <c r="H215" i="10"/>
  <c r="G215" i="10"/>
  <c r="J214" i="10"/>
  <c r="I214" i="10"/>
  <c r="H214" i="10"/>
  <c r="G214" i="10"/>
  <c r="J213" i="10"/>
  <c r="I213" i="10"/>
  <c r="H213" i="10"/>
  <c r="G213" i="10"/>
  <c r="J212" i="10"/>
  <c r="I212" i="10"/>
  <c r="H212" i="10"/>
  <c r="G212" i="10"/>
  <c r="J211" i="10"/>
  <c r="I211" i="10"/>
  <c r="H211" i="10"/>
  <c r="G211" i="10"/>
  <c r="J210" i="10"/>
  <c r="I210" i="10"/>
  <c r="H210" i="10"/>
  <c r="G210" i="10"/>
  <c r="J209" i="10"/>
  <c r="I209" i="10"/>
  <c r="H209" i="10"/>
  <c r="G209" i="10"/>
  <c r="J208" i="10"/>
  <c r="I208" i="10"/>
  <c r="H208" i="10"/>
  <c r="G208" i="10"/>
  <c r="J207" i="10"/>
  <c r="I207" i="10"/>
  <c r="H207" i="10"/>
  <c r="G207" i="10"/>
  <c r="J206" i="10"/>
  <c r="I206" i="10"/>
  <c r="H206" i="10"/>
  <c r="G206" i="10"/>
  <c r="J205" i="10"/>
  <c r="I205" i="10"/>
  <c r="H205" i="10"/>
  <c r="G205" i="10"/>
  <c r="J204" i="10"/>
  <c r="I204" i="10"/>
  <c r="H204" i="10"/>
  <c r="G204" i="10"/>
  <c r="J203" i="10"/>
  <c r="I203" i="10"/>
  <c r="H203" i="10"/>
  <c r="G203" i="10"/>
  <c r="J202" i="10"/>
  <c r="I202" i="10"/>
  <c r="H202" i="10"/>
  <c r="G202" i="10"/>
  <c r="J201" i="10"/>
  <c r="I201" i="10"/>
  <c r="H201" i="10"/>
  <c r="G201" i="10"/>
  <c r="J200" i="10"/>
  <c r="I200" i="10"/>
  <c r="H200" i="10"/>
  <c r="G200" i="10"/>
  <c r="J199" i="10"/>
  <c r="I199" i="10"/>
  <c r="H199" i="10"/>
  <c r="G199" i="10"/>
  <c r="J198" i="10"/>
  <c r="I198" i="10"/>
  <c r="H198" i="10"/>
  <c r="G198" i="10"/>
  <c r="J197" i="10"/>
  <c r="I197" i="10"/>
  <c r="H197" i="10"/>
  <c r="G197" i="10"/>
  <c r="J196" i="10"/>
  <c r="I196" i="10"/>
  <c r="H196" i="10"/>
  <c r="G196" i="10"/>
  <c r="J195" i="10"/>
  <c r="I195" i="10"/>
  <c r="H195" i="10"/>
  <c r="G195" i="10"/>
  <c r="J194" i="10"/>
  <c r="I194" i="10"/>
  <c r="H194" i="10"/>
  <c r="G194" i="10"/>
  <c r="J193" i="10"/>
  <c r="I193" i="10"/>
  <c r="H193" i="10"/>
  <c r="G193" i="10"/>
  <c r="J192" i="10"/>
  <c r="I192" i="10"/>
  <c r="H192" i="10"/>
  <c r="G192" i="10"/>
  <c r="J191" i="10"/>
  <c r="I191" i="10"/>
  <c r="H191" i="10"/>
  <c r="G191" i="10"/>
  <c r="J190" i="10"/>
  <c r="I190" i="10"/>
  <c r="H190" i="10"/>
  <c r="G190" i="10"/>
  <c r="J189" i="10"/>
  <c r="I189" i="10"/>
  <c r="H189" i="10"/>
  <c r="G189" i="10"/>
  <c r="J188" i="10"/>
  <c r="I188" i="10"/>
  <c r="H188" i="10"/>
  <c r="G188" i="10"/>
  <c r="J187" i="10"/>
  <c r="I187" i="10"/>
  <c r="H187" i="10"/>
  <c r="G187" i="10"/>
  <c r="J186" i="10"/>
  <c r="I186" i="10"/>
  <c r="H186" i="10"/>
  <c r="G186" i="10"/>
  <c r="J185" i="10"/>
  <c r="I185" i="10"/>
  <c r="H185" i="10"/>
  <c r="G185" i="10"/>
  <c r="J184" i="10"/>
  <c r="I184" i="10"/>
  <c r="H184" i="10"/>
  <c r="G184" i="10"/>
  <c r="J183" i="10"/>
  <c r="I183" i="10"/>
  <c r="H183" i="10"/>
  <c r="G183" i="10"/>
  <c r="J182" i="10"/>
  <c r="I182" i="10"/>
  <c r="H182" i="10"/>
  <c r="G182" i="10"/>
  <c r="J181" i="10"/>
  <c r="I181" i="10"/>
  <c r="H181" i="10"/>
  <c r="G181" i="10"/>
  <c r="J180" i="10"/>
  <c r="I180" i="10"/>
  <c r="H180" i="10"/>
  <c r="G180" i="10"/>
  <c r="J179" i="10"/>
  <c r="I179" i="10"/>
  <c r="H179" i="10"/>
  <c r="G179" i="10"/>
  <c r="J178" i="10"/>
  <c r="I178" i="10"/>
  <c r="H178" i="10"/>
  <c r="G178" i="10"/>
  <c r="J177" i="10"/>
  <c r="I177" i="10"/>
  <c r="H177" i="10"/>
  <c r="G177" i="10"/>
  <c r="J176" i="10"/>
  <c r="I176" i="10"/>
  <c r="H176" i="10"/>
  <c r="G176" i="10"/>
  <c r="J175" i="10"/>
  <c r="I175" i="10"/>
  <c r="H175" i="10"/>
  <c r="G175" i="10"/>
  <c r="J174" i="10"/>
  <c r="I174" i="10"/>
  <c r="H174" i="10"/>
  <c r="G174" i="10"/>
  <c r="J173" i="10"/>
  <c r="I173" i="10"/>
  <c r="H173" i="10"/>
  <c r="G173" i="10"/>
  <c r="J172" i="10"/>
  <c r="I172" i="10"/>
  <c r="H172" i="10"/>
  <c r="G172" i="10"/>
  <c r="J171" i="10"/>
  <c r="I171" i="10"/>
  <c r="H171" i="10"/>
  <c r="G171" i="10"/>
  <c r="J170" i="10"/>
  <c r="I170" i="10"/>
  <c r="H170" i="10"/>
  <c r="G170" i="10"/>
  <c r="J169" i="10"/>
  <c r="I169" i="10"/>
  <c r="H169" i="10"/>
  <c r="G169" i="10"/>
  <c r="J168" i="10"/>
  <c r="I168" i="10"/>
  <c r="H168" i="10"/>
  <c r="G168" i="10"/>
  <c r="J167" i="10"/>
  <c r="I167" i="10"/>
  <c r="H167" i="10"/>
  <c r="G167" i="10"/>
  <c r="J166" i="10"/>
  <c r="I166" i="10"/>
  <c r="H166" i="10"/>
  <c r="G166" i="10"/>
  <c r="J165" i="10"/>
  <c r="I165" i="10"/>
  <c r="H165" i="10"/>
  <c r="G165" i="10"/>
  <c r="J164" i="10"/>
  <c r="I164" i="10"/>
  <c r="H164" i="10"/>
  <c r="G164" i="10"/>
  <c r="J163" i="10"/>
  <c r="I163" i="10"/>
  <c r="H163" i="10"/>
  <c r="G163" i="10"/>
  <c r="J162" i="10"/>
  <c r="I162" i="10"/>
  <c r="H162" i="10"/>
  <c r="G162" i="10"/>
  <c r="J161" i="10"/>
  <c r="I161" i="10"/>
  <c r="H161" i="10"/>
  <c r="G161" i="10"/>
  <c r="J160" i="10"/>
  <c r="I160" i="10"/>
  <c r="H160" i="10"/>
  <c r="G160" i="10"/>
  <c r="J159" i="10"/>
  <c r="I159" i="10"/>
  <c r="H159" i="10"/>
  <c r="G159" i="10"/>
  <c r="J158" i="10"/>
  <c r="I158" i="10"/>
  <c r="H158" i="10"/>
  <c r="G158" i="10"/>
  <c r="J157" i="10"/>
  <c r="I157" i="10"/>
  <c r="H157" i="10"/>
  <c r="G157" i="10"/>
  <c r="J156" i="10"/>
  <c r="I156" i="10"/>
  <c r="H156" i="10"/>
  <c r="G156" i="10"/>
  <c r="J155" i="10"/>
  <c r="I155" i="10"/>
  <c r="H155" i="10"/>
  <c r="G155" i="10"/>
  <c r="J154" i="10"/>
  <c r="I154" i="10"/>
  <c r="H154" i="10"/>
  <c r="G154" i="10"/>
  <c r="J153" i="10"/>
  <c r="I153" i="10"/>
  <c r="H153" i="10"/>
  <c r="G153" i="10"/>
  <c r="J152" i="10"/>
  <c r="I152" i="10"/>
  <c r="H152" i="10"/>
  <c r="G152" i="10"/>
  <c r="J151" i="10"/>
  <c r="I151" i="10"/>
  <c r="H151" i="10"/>
  <c r="G151" i="10"/>
  <c r="J150" i="10"/>
  <c r="I150" i="10"/>
  <c r="H150" i="10"/>
  <c r="G150" i="10"/>
  <c r="J149" i="10"/>
  <c r="I149" i="10"/>
  <c r="H149" i="10"/>
  <c r="G149" i="10"/>
  <c r="J148" i="10"/>
  <c r="I148" i="10"/>
  <c r="H148" i="10"/>
  <c r="G148" i="10"/>
  <c r="J147" i="10"/>
  <c r="I147" i="10"/>
  <c r="H147" i="10"/>
  <c r="G147" i="10"/>
  <c r="J146" i="10"/>
  <c r="I146" i="10"/>
  <c r="H146" i="10"/>
  <c r="G146" i="10"/>
  <c r="J145" i="10"/>
  <c r="I145" i="10"/>
  <c r="H145" i="10"/>
  <c r="G145" i="10"/>
  <c r="J144" i="10"/>
  <c r="I144" i="10"/>
  <c r="H144" i="10"/>
  <c r="G144" i="10"/>
  <c r="J143" i="10"/>
  <c r="I143" i="10"/>
  <c r="H143" i="10"/>
  <c r="G143" i="10"/>
  <c r="J142" i="10"/>
  <c r="I142" i="10"/>
  <c r="H142" i="10"/>
  <c r="G142" i="10"/>
  <c r="J141" i="10"/>
  <c r="I141" i="10"/>
  <c r="H141" i="10"/>
  <c r="G141" i="10"/>
  <c r="J140" i="10"/>
  <c r="I140" i="10"/>
  <c r="H140" i="10"/>
  <c r="G140" i="10"/>
  <c r="J139" i="10"/>
  <c r="I139" i="10"/>
  <c r="H139" i="10"/>
  <c r="G139" i="10"/>
  <c r="J138" i="10"/>
  <c r="I138" i="10"/>
  <c r="H138" i="10"/>
  <c r="G138" i="10"/>
  <c r="J137" i="10"/>
  <c r="I137" i="10"/>
  <c r="H137" i="10"/>
  <c r="G137" i="10"/>
  <c r="J136" i="10"/>
  <c r="I136" i="10"/>
  <c r="H136" i="10"/>
  <c r="G136" i="10"/>
  <c r="J135" i="10"/>
  <c r="I135" i="10"/>
  <c r="H135" i="10"/>
  <c r="G135" i="10"/>
  <c r="J134" i="10"/>
  <c r="I134" i="10"/>
  <c r="H134" i="10"/>
  <c r="G134" i="10"/>
  <c r="J133" i="10"/>
  <c r="I133" i="10"/>
  <c r="H133" i="10"/>
  <c r="G133" i="10"/>
  <c r="J132" i="10"/>
  <c r="I132" i="10"/>
  <c r="H132" i="10"/>
  <c r="G132" i="10"/>
  <c r="J131" i="10"/>
  <c r="I131" i="10"/>
  <c r="H131" i="10"/>
  <c r="G131" i="10"/>
  <c r="J130" i="10"/>
  <c r="I130" i="10"/>
  <c r="H130" i="10"/>
  <c r="G130" i="10"/>
  <c r="J129" i="10"/>
  <c r="I129" i="10"/>
  <c r="H129" i="10"/>
  <c r="G129" i="10"/>
  <c r="J128" i="10"/>
  <c r="I128" i="10"/>
  <c r="H128" i="10"/>
  <c r="G128" i="10"/>
  <c r="J127" i="10"/>
  <c r="I127" i="10"/>
  <c r="H127" i="10"/>
  <c r="G127" i="10"/>
  <c r="J126" i="10"/>
  <c r="I126" i="10"/>
  <c r="H126" i="10"/>
  <c r="G126" i="10"/>
  <c r="J125" i="10"/>
  <c r="I125" i="10"/>
  <c r="H125" i="10"/>
  <c r="G125" i="10"/>
  <c r="J124" i="10"/>
  <c r="I124" i="10"/>
  <c r="H124" i="10"/>
  <c r="G124" i="10"/>
  <c r="J123" i="10"/>
  <c r="I123" i="10"/>
  <c r="H123" i="10"/>
  <c r="G123" i="10"/>
  <c r="J122" i="10"/>
  <c r="I122" i="10"/>
  <c r="H122" i="10"/>
  <c r="G122" i="10"/>
  <c r="J121" i="10"/>
  <c r="I121" i="10"/>
  <c r="H121" i="10"/>
  <c r="G121" i="10"/>
  <c r="J120" i="10"/>
  <c r="I120" i="10"/>
  <c r="H120" i="10"/>
  <c r="G120" i="10"/>
  <c r="J119" i="10"/>
  <c r="I119" i="10"/>
  <c r="H119" i="10"/>
  <c r="G119" i="10"/>
  <c r="J118" i="10"/>
  <c r="I118" i="10"/>
  <c r="H118" i="10"/>
  <c r="G118" i="10"/>
  <c r="J117" i="10"/>
  <c r="I117" i="10"/>
  <c r="H117" i="10"/>
  <c r="G117" i="10"/>
  <c r="J116" i="10"/>
  <c r="I116" i="10"/>
  <c r="H116" i="10"/>
  <c r="G116" i="10"/>
  <c r="J115" i="10"/>
  <c r="I115" i="10"/>
  <c r="H115" i="10"/>
  <c r="G115" i="10"/>
  <c r="J114" i="10"/>
  <c r="I114" i="10"/>
  <c r="H114" i="10"/>
  <c r="G114" i="10"/>
  <c r="J113" i="10"/>
  <c r="I113" i="10"/>
  <c r="H113" i="10"/>
  <c r="G113" i="10"/>
  <c r="J112" i="10"/>
  <c r="I112" i="10"/>
  <c r="H112" i="10"/>
  <c r="G112" i="10"/>
  <c r="J111" i="10"/>
  <c r="I111" i="10"/>
  <c r="H111" i="10"/>
  <c r="G111" i="10"/>
  <c r="J110" i="10"/>
  <c r="I110" i="10"/>
  <c r="H110" i="10"/>
  <c r="G110" i="10"/>
  <c r="J109" i="10"/>
  <c r="I109" i="10"/>
  <c r="H109" i="10"/>
  <c r="G109" i="10"/>
  <c r="J108" i="10"/>
  <c r="I108" i="10"/>
  <c r="H108" i="10"/>
  <c r="G108" i="10"/>
  <c r="J107" i="10"/>
  <c r="I107" i="10"/>
  <c r="H107" i="10"/>
  <c r="G107" i="10"/>
  <c r="J106" i="10"/>
  <c r="I106" i="10"/>
  <c r="H106" i="10"/>
  <c r="G106" i="10"/>
  <c r="J105" i="10"/>
  <c r="I105" i="10"/>
  <c r="H105" i="10"/>
  <c r="G105" i="10"/>
  <c r="J104" i="10"/>
  <c r="I104" i="10"/>
  <c r="H104" i="10"/>
  <c r="G104" i="10"/>
  <c r="J103" i="10"/>
  <c r="I103" i="10"/>
  <c r="H103" i="10"/>
  <c r="G103" i="10"/>
  <c r="J102" i="10"/>
  <c r="I102" i="10"/>
  <c r="H102" i="10"/>
  <c r="G102" i="10"/>
  <c r="J101" i="10"/>
  <c r="I101" i="10"/>
  <c r="H101" i="10"/>
  <c r="G101" i="10"/>
  <c r="J100" i="10"/>
  <c r="I100" i="10"/>
  <c r="H100" i="10"/>
  <c r="G100" i="10"/>
  <c r="J99" i="10"/>
  <c r="I99" i="10"/>
  <c r="H99" i="10"/>
  <c r="G99" i="10"/>
  <c r="J98" i="10"/>
  <c r="I98" i="10"/>
  <c r="H98" i="10"/>
  <c r="G98" i="10"/>
  <c r="J97" i="10"/>
  <c r="I97" i="10"/>
  <c r="H97" i="10"/>
  <c r="G97" i="10"/>
  <c r="J96" i="10"/>
  <c r="I96" i="10"/>
  <c r="H96" i="10"/>
  <c r="G96" i="10"/>
  <c r="J95" i="10"/>
  <c r="I95" i="10"/>
  <c r="H95" i="10"/>
  <c r="G95" i="10"/>
  <c r="J94" i="10"/>
  <c r="I94" i="10"/>
  <c r="H94" i="10"/>
  <c r="G94" i="10"/>
  <c r="J93" i="10"/>
  <c r="I93" i="10"/>
  <c r="H93" i="10"/>
  <c r="G93" i="10"/>
  <c r="J92" i="10"/>
  <c r="I92" i="10"/>
  <c r="H92" i="10"/>
  <c r="G92" i="10"/>
  <c r="J91" i="10"/>
  <c r="I91" i="10"/>
  <c r="H91" i="10"/>
  <c r="G91" i="10"/>
  <c r="J90" i="10"/>
  <c r="I90" i="10"/>
  <c r="H90" i="10"/>
  <c r="G90" i="10"/>
  <c r="J89" i="10"/>
  <c r="I89" i="10"/>
  <c r="H89" i="10"/>
  <c r="G89" i="10"/>
  <c r="J88" i="10"/>
  <c r="I88" i="10"/>
  <c r="H88" i="10"/>
  <c r="G88" i="10"/>
  <c r="J87" i="10"/>
  <c r="I87" i="10"/>
  <c r="H87" i="10"/>
  <c r="G87" i="10"/>
  <c r="J86" i="10"/>
  <c r="I86" i="10"/>
  <c r="H86" i="10"/>
  <c r="G86" i="10"/>
  <c r="J85" i="10"/>
  <c r="I85" i="10"/>
  <c r="H85" i="10"/>
  <c r="G85" i="10"/>
  <c r="J84" i="10"/>
  <c r="I84" i="10"/>
  <c r="H84" i="10"/>
  <c r="G84" i="10"/>
  <c r="J83" i="10"/>
  <c r="I83" i="10"/>
  <c r="H83" i="10"/>
  <c r="G83" i="10"/>
  <c r="J82" i="10"/>
  <c r="I82" i="10"/>
  <c r="H82" i="10"/>
  <c r="G82" i="10"/>
  <c r="J81" i="10"/>
  <c r="I81" i="10"/>
  <c r="H81" i="10"/>
  <c r="G81" i="10"/>
  <c r="J80" i="10"/>
  <c r="I80" i="10"/>
  <c r="H80" i="10"/>
  <c r="G80" i="10"/>
  <c r="J79" i="10"/>
  <c r="I79" i="10"/>
  <c r="H79" i="10"/>
  <c r="G79" i="10"/>
  <c r="J78" i="10"/>
  <c r="I78" i="10"/>
  <c r="H78" i="10"/>
  <c r="G78" i="10"/>
  <c r="J77" i="10"/>
  <c r="I77" i="10"/>
  <c r="H77" i="10"/>
  <c r="G77" i="10"/>
  <c r="J76" i="10"/>
  <c r="I76" i="10"/>
  <c r="H76" i="10"/>
  <c r="G76" i="10"/>
  <c r="J75" i="10"/>
  <c r="I75" i="10"/>
  <c r="H75" i="10"/>
  <c r="G75" i="10"/>
  <c r="J74" i="10"/>
  <c r="I74" i="10"/>
  <c r="H74" i="10"/>
  <c r="G74" i="10"/>
  <c r="J73" i="10"/>
  <c r="I73" i="10"/>
  <c r="H73" i="10"/>
  <c r="G73" i="10"/>
  <c r="J72" i="10"/>
  <c r="I72" i="10"/>
  <c r="H72" i="10"/>
  <c r="G72" i="10"/>
  <c r="J71" i="10"/>
  <c r="I71" i="10"/>
  <c r="H71" i="10"/>
  <c r="G71" i="10"/>
  <c r="J70" i="10"/>
  <c r="I70" i="10"/>
  <c r="H70" i="10"/>
  <c r="G70" i="10"/>
  <c r="J69" i="10"/>
  <c r="I69" i="10"/>
  <c r="H69" i="10"/>
  <c r="G69" i="10"/>
  <c r="J68" i="10"/>
  <c r="I68" i="10"/>
  <c r="H68" i="10"/>
  <c r="G68" i="10"/>
  <c r="J67" i="10"/>
  <c r="I67" i="10"/>
  <c r="H67" i="10"/>
  <c r="G67" i="10"/>
  <c r="J66" i="10"/>
  <c r="I66" i="10"/>
  <c r="H66" i="10"/>
  <c r="G66" i="10"/>
  <c r="J65" i="10"/>
  <c r="I65" i="10"/>
  <c r="H65" i="10"/>
  <c r="G65" i="10"/>
  <c r="J64" i="10"/>
  <c r="I64" i="10"/>
  <c r="H64" i="10"/>
  <c r="G64" i="10"/>
  <c r="J63" i="10"/>
  <c r="I63" i="10"/>
  <c r="H63" i="10"/>
  <c r="G63" i="10"/>
  <c r="J62" i="10"/>
  <c r="I62" i="10"/>
  <c r="H62" i="10"/>
  <c r="G62" i="10"/>
  <c r="J61" i="10"/>
  <c r="I61" i="10"/>
  <c r="H61" i="10"/>
  <c r="G61" i="10"/>
  <c r="J60" i="10"/>
  <c r="I60" i="10"/>
  <c r="H60" i="10"/>
  <c r="G60" i="10"/>
  <c r="J59" i="10"/>
  <c r="I59" i="10"/>
  <c r="H59" i="10"/>
  <c r="G59" i="10"/>
  <c r="J58" i="10"/>
  <c r="I58" i="10"/>
  <c r="H58" i="10"/>
  <c r="G58" i="10"/>
  <c r="J57" i="10"/>
  <c r="I57" i="10"/>
  <c r="H57" i="10"/>
  <c r="G57" i="10"/>
  <c r="J56" i="10"/>
  <c r="I56" i="10"/>
  <c r="H56" i="10"/>
  <c r="G56" i="10"/>
  <c r="J55" i="10"/>
  <c r="I55" i="10"/>
  <c r="H55" i="10"/>
  <c r="G55" i="10"/>
  <c r="J54" i="10"/>
  <c r="I54" i="10"/>
  <c r="H54" i="10"/>
  <c r="G54" i="10"/>
  <c r="J53" i="10"/>
  <c r="I53" i="10"/>
  <c r="H53" i="10"/>
  <c r="G53" i="10"/>
  <c r="J52" i="10"/>
  <c r="I52" i="10"/>
  <c r="H52" i="10"/>
  <c r="G52" i="10"/>
  <c r="J51" i="10"/>
  <c r="I51" i="10"/>
  <c r="H51" i="10"/>
  <c r="G51" i="10"/>
  <c r="J50" i="10"/>
  <c r="I50" i="10"/>
  <c r="H50" i="10"/>
  <c r="G50" i="10"/>
  <c r="J49" i="10"/>
  <c r="I49" i="10"/>
  <c r="H49" i="10"/>
  <c r="G49" i="10"/>
  <c r="J48" i="10"/>
  <c r="I48" i="10"/>
  <c r="H48" i="10"/>
  <c r="G48" i="10"/>
  <c r="J47" i="10"/>
  <c r="I47" i="10"/>
  <c r="H47" i="10"/>
  <c r="G47" i="10"/>
  <c r="J46" i="10"/>
  <c r="I46" i="10"/>
  <c r="H46" i="10"/>
  <c r="G46" i="10"/>
  <c r="J45" i="10"/>
  <c r="I45" i="10"/>
  <c r="H45" i="10"/>
  <c r="G45" i="10"/>
  <c r="J44" i="10"/>
  <c r="I44" i="10"/>
  <c r="H44" i="10"/>
  <c r="G44" i="10"/>
  <c r="J43" i="10"/>
  <c r="I43" i="10"/>
  <c r="H43" i="10"/>
  <c r="G43" i="10"/>
  <c r="J42" i="10"/>
  <c r="I42" i="10"/>
  <c r="H42" i="10"/>
  <c r="G42" i="10"/>
  <c r="J41" i="10"/>
  <c r="I41" i="10"/>
  <c r="H41" i="10"/>
  <c r="G41" i="10"/>
  <c r="J40" i="10"/>
  <c r="I40" i="10"/>
  <c r="H40" i="10"/>
  <c r="G40" i="10"/>
  <c r="J39" i="10"/>
  <c r="I39" i="10"/>
  <c r="H39" i="10"/>
  <c r="G39" i="10"/>
  <c r="J38" i="10"/>
  <c r="I38" i="10"/>
  <c r="H38" i="10"/>
  <c r="G38" i="10"/>
  <c r="J37" i="10"/>
  <c r="I37" i="10"/>
  <c r="H37" i="10"/>
  <c r="G37" i="10"/>
  <c r="J36" i="10"/>
  <c r="I36" i="10"/>
  <c r="H36" i="10"/>
  <c r="G36" i="10"/>
  <c r="J35" i="10"/>
  <c r="I35" i="10"/>
  <c r="H35" i="10"/>
  <c r="G35" i="10"/>
  <c r="J34" i="10"/>
  <c r="I34" i="10"/>
  <c r="H34" i="10"/>
  <c r="G34" i="10"/>
  <c r="J33" i="10"/>
  <c r="I33" i="10"/>
  <c r="H33" i="10"/>
  <c r="G33" i="10"/>
  <c r="J32" i="10"/>
  <c r="I32" i="10"/>
  <c r="H32" i="10"/>
  <c r="G32" i="10"/>
  <c r="J31" i="10"/>
  <c r="I31" i="10"/>
  <c r="H31" i="10"/>
  <c r="G31" i="10"/>
  <c r="J30" i="10"/>
  <c r="I30" i="10"/>
  <c r="H30" i="10"/>
  <c r="G30" i="10"/>
  <c r="J29" i="10"/>
  <c r="I29" i="10"/>
  <c r="H29" i="10"/>
  <c r="G29" i="10"/>
  <c r="J28" i="10"/>
  <c r="I28" i="10"/>
  <c r="H28" i="10"/>
  <c r="G28" i="10"/>
  <c r="J27" i="10"/>
  <c r="I27" i="10"/>
  <c r="H27" i="10"/>
  <c r="G27" i="10"/>
  <c r="J26" i="10"/>
  <c r="I26" i="10"/>
  <c r="H26" i="10"/>
  <c r="G26" i="10"/>
  <c r="J25" i="10"/>
  <c r="I25" i="10"/>
  <c r="H25" i="10"/>
  <c r="G25" i="10"/>
  <c r="J24" i="10"/>
  <c r="I24" i="10"/>
  <c r="H24" i="10"/>
  <c r="G24" i="10"/>
  <c r="J23" i="10"/>
  <c r="I23" i="10"/>
  <c r="H23" i="10"/>
  <c r="G23" i="10"/>
  <c r="J22" i="10"/>
  <c r="I22" i="10"/>
  <c r="H22" i="10"/>
  <c r="G22" i="10"/>
  <c r="J21" i="10"/>
  <c r="I21" i="10"/>
  <c r="H21" i="10"/>
  <c r="G21" i="10"/>
  <c r="J20" i="10"/>
  <c r="I20" i="10"/>
  <c r="H20" i="10"/>
  <c r="G20" i="10"/>
  <c r="J19" i="10"/>
  <c r="I19" i="10"/>
  <c r="H19" i="10"/>
  <c r="G19" i="10"/>
  <c r="J18" i="10"/>
  <c r="I18" i="10"/>
  <c r="H18" i="10"/>
  <c r="G18" i="10"/>
  <c r="J17" i="10"/>
  <c r="I17" i="10"/>
  <c r="H17" i="10"/>
  <c r="G17" i="10"/>
  <c r="J16" i="10"/>
  <c r="I16" i="10"/>
  <c r="H16" i="10"/>
  <c r="G16" i="10"/>
  <c r="J15" i="10"/>
  <c r="I15" i="10"/>
  <c r="H15" i="10"/>
  <c r="G15" i="10"/>
  <c r="J14" i="10"/>
  <c r="I14" i="10"/>
  <c r="H14" i="10"/>
  <c r="G14" i="10"/>
  <c r="J13" i="10"/>
  <c r="I13" i="10"/>
  <c r="H13" i="10"/>
  <c r="G13" i="10"/>
  <c r="J12" i="10"/>
  <c r="I12" i="10"/>
  <c r="H12" i="10"/>
  <c r="G12" i="10"/>
  <c r="J11" i="10"/>
  <c r="I11" i="10"/>
  <c r="H11" i="10"/>
  <c r="G11" i="10"/>
  <c r="J10" i="10"/>
  <c r="I10" i="10"/>
  <c r="H10" i="10"/>
  <c r="G10" i="10"/>
  <c r="J9" i="10"/>
  <c r="I9" i="10"/>
  <c r="H9" i="10"/>
  <c r="G9" i="10"/>
  <c r="J8" i="10"/>
  <c r="I8" i="10"/>
  <c r="H8" i="10"/>
  <c r="G8" i="10"/>
  <c r="I253" i="9"/>
  <c r="F253" i="9"/>
  <c r="I252" i="9"/>
  <c r="F252" i="9"/>
  <c r="I251" i="9"/>
  <c r="F251" i="9"/>
  <c r="I250" i="9"/>
  <c r="F250" i="9"/>
  <c r="I249" i="9"/>
  <c r="F249" i="9"/>
  <c r="I248" i="9"/>
  <c r="F248" i="9"/>
  <c r="I247" i="9"/>
  <c r="F247" i="9"/>
  <c r="I246" i="9"/>
  <c r="F246" i="9"/>
  <c r="I245" i="9"/>
  <c r="F245" i="9"/>
  <c r="I244" i="9"/>
  <c r="F244" i="9"/>
  <c r="I243" i="9"/>
  <c r="F243" i="9"/>
  <c r="I242" i="9"/>
  <c r="F242" i="9"/>
  <c r="I241" i="9"/>
  <c r="F241" i="9"/>
  <c r="I240" i="9"/>
  <c r="F240" i="9"/>
  <c r="I239" i="9"/>
  <c r="F239" i="9"/>
  <c r="I238" i="9"/>
  <c r="F238" i="9"/>
  <c r="I237" i="9"/>
  <c r="F237" i="9"/>
  <c r="I236" i="9"/>
  <c r="F236" i="9"/>
  <c r="I235" i="9"/>
  <c r="F235" i="9"/>
  <c r="I234" i="9"/>
  <c r="F234" i="9"/>
  <c r="I233" i="9"/>
  <c r="F233" i="9"/>
  <c r="I232" i="9"/>
  <c r="F232" i="9"/>
  <c r="I231" i="9"/>
  <c r="F231" i="9"/>
  <c r="I230" i="9"/>
  <c r="F230" i="9"/>
  <c r="I229" i="9"/>
  <c r="F229" i="9"/>
  <c r="I228" i="9"/>
  <c r="F228" i="9"/>
  <c r="I227" i="9"/>
  <c r="F227" i="9"/>
  <c r="I226" i="9"/>
  <c r="F226" i="9"/>
  <c r="I225" i="9"/>
  <c r="F225" i="9"/>
  <c r="I224" i="9"/>
  <c r="F224" i="9"/>
  <c r="I223" i="9"/>
  <c r="F223" i="9"/>
  <c r="I222" i="9"/>
  <c r="F222" i="9"/>
  <c r="I221" i="9"/>
  <c r="F221" i="9"/>
  <c r="I220" i="9"/>
  <c r="F220" i="9"/>
  <c r="I219" i="9"/>
  <c r="F219" i="9"/>
  <c r="I218" i="9"/>
  <c r="F218" i="9"/>
  <c r="I217" i="9"/>
  <c r="F217" i="9"/>
  <c r="I216" i="9"/>
  <c r="F216" i="9"/>
  <c r="I215" i="9"/>
  <c r="F215" i="9"/>
  <c r="I214" i="9"/>
  <c r="F214" i="9"/>
  <c r="I213" i="9"/>
  <c r="F213" i="9"/>
  <c r="I212" i="9"/>
  <c r="F212" i="9"/>
  <c r="I211" i="9"/>
  <c r="F211" i="9"/>
  <c r="I210" i="9"/>
  <c r="F210" i="9"/>
  <c r="I209" i="9"/>
  <c r="F209" i="9"/>
  <c r="I208" i="9"/>
  <c r="F208" i="9"/>
  <c r="I207" i="9"/>
  <c r="F207" i="9"/>
  <c r="I206" i="9"/>
  <c r="F206" i="9"/>
  <c r="I205" i="9"/>
  <c r="F205" i="9"/>
  <c r="I204" i="9"/>
  <c r="F204" i="9"/>
  <c r="I203" i="9"/>
  <c r="F203" i="9"/>
  <c r="I202" i="9"/>
  <c r="F202" i="9"/>
  <c r="I201" i="9"/>
  <c r="F201" i="9"/>
  <c r="I200" i="9"/>
  <c r="F200" i="9"/>
  <c r="I199" i="9"/>
  <c r="F199" i="9"/>
  <c r="I198" i="9"/>
  <c r="F198" i="9"/>
  <c r="I197" i="9"/>
  <c r="F197" i="9"/>
  <c r="I196" i="9"/>
  <c r="F196" i="9"/>
  <c r="I195" i="9"/>
  <c r="F195" i="9"/>
  <c r="I194" i="9"/>
  <c r="F194" i="9"/>
  <c r="I193" i="9"/>
  <c r="F193" i="9"/>
  <c r="I192" i="9"/>
  <c r="F192" i="9"/>
  <c r="I191" i="9"/>
  <c r="F191" i="9"/>
  <c r="I190" i="9"/>
  <c r="F190" i="9"/>
  <c r="I189" i="9"/>
  <c r="F189" i="9"/>
  <c r="I188" i="9"/>
  <c r="F188" i="9"/>
  <c r="I187" i="9"/>
  <c r="F187" i="9"/>
  <c r="I186" i="9"/>
  <c r="F186" i="9"/>
  <c r="I185" i="9"/>
  <c r="F185" i="9"/>
  <c r="I184" i="9"/>
  <c r="F184" i="9"/>
  <c r="I183" i="9"/>
  <c r="F183" i="9"/>
  <c r="I182" i="9"/>
  <c r="F182" i="9"/>
  <c r="I181" i="9"/>
  <c r="F181" i="9"/>
  <c r="I180" i="9"/>
  <c r="F180" i="9"/>
  <c r="I179" i="9"/>
  <c r="F179" i="9"/>
  <c r="I178" i="9"/>
  <c r="F178" i="9"/>
  <c r="I177" i="9"/>
  <c r="F177" i="9"/>
  <c r="I176" i="9"/>
  <c r="F176" i="9"/>
  <c r="I175" i="9"/>
  <c r="F175" i="9"/>
  <c r="I174" i="9"/>
  <c r="F174" i="9"/>
  <c r="I173" i="9"/>
  <c r="F173" i="9"/>
  <c r="I172" i="9"/>
  <c r="F172" i="9"/>
  <c r="I171" i="9"/>
  <c r="F171" i="9"/>
  <c r="I170" i="9"/>
  <c r="F170" i="9"/>
  <c r="I169" i="9"/>
  <c r="F169" i="9"/>
  <c r="I168" i="9"/>
  <c r="F168" i="9"/>
  <c r="I167" i="9"/>
  <c r="F167" i="9"/>
  <c r="I166" i="9"/>
  <c r="F166" i="9"/>
  <c r="I165" i="9"/>
  <c r="F165" i="9"/>
  <c r="I164" i="9"/>
  <c r="F164" i="9"/>
  <c r="I163" i="9"/>
  <c r="F163" i="9"/>
  <c r="I162" i="9"/>
  <c r="F162" i="9"/>
  <c r="I161" i="9"/>
  <c r="F161" i="9"/>
  <c r="I160" i="9"/>
  <c r="F160" i="9"/>
  <c r="I159" i="9"/>
  <c r="F159" i="9"/>
  <c r="I158" i="9"/>
  <c r="F158" i="9"/>
  <c r="I157" i="9"/>
  <c r="F157" i="9"/>
  <c r="I156" i="9"/>
  <c r="F156" i="9"/>
  <c r="I155" i="9"/>
  <c r="F155" i="9"/>
  <c r="I154" i="9"/>
  <c r="F154" i="9"/>
  <c r="I153" i="9"/>
  <c r="F153" i="9"/>
  <c r="I152" i="9"/>
  <c r="F152" i="9"/>
  <c r="I151" i="9"/>
  <c r="F151" i="9"/>
  <c r="I150" i="9"/>
  <c r="F150" i="9"/>
  <c r="I149" i="9"/>
  <c r="F149" i="9"/>
  <c r="I148" i="9"/>
  <c r="F148" i="9"/>
  <c r="I147" i="9"/>
  <c r="F147" i="9"/>
  <c r="I146" i="9"/>
  <c r="F146" i="9"/>
  <c r="I145" i="9"/>
  <c r="F145" i="9"/>
  <c r="I144" i="9"/>
  <c r="F144" i="9"/>
  <c r="I143" i="9"/>
  <c r="F143" i="9"/>
  <c r="I142" i="9"/>
  <c r="F142" i="9"/>
  <c r="I141" i="9"/>
  <c r="F141" i="9"/>
  <c r="I140" i="9"/>
  <c r="F140" i="9"/>
  <c r="I139" i="9"/>
  <c r="F139" i="9"/>
  <c r="I138" i="9"/>
  <c r="F138" i="9"/>
  <c r="I137" i="9"/>
  <c r="F137" i="9"/>
  <c r="I136" i="9"/>
  <c r="F136" i="9"/>
  <c r="I135" i="9"/>
  <c r="F135" i="9"/>
  <c r="I134" i="9"/>
  <c r="F134" i="9"/>
  <c r="I133" i="9"/>
  <c r="F133" i="9"/>
  <c r="I132" i="9"/>
  <c r="F132" i="9"/>
  <c r="I131" i="9"/>
  <c r="F131" i="9"/>
  <c r="I130" i="9"/>
  <c r="F130" i="9"/>
  <c r="I129" i="9"/>
  <c r="F129" i="9"/>
  <c r="I128" i="9"/>
  <c r="F128" i="9"/>
  <c r="I127" i="9"/>
  <c r="F127" i="9"/>
  <c r="I126" i="9"/>
  <c r="F126" i="9"/>
  <c r="I125" i="9"/>
  <c r="F125" i="9"/>
  <c r="I124" i="9"/>
  <c r="F124" i="9"/>
  <c r="I123" i="9"/>
  <c r="F123" i="9"/>
  <c r="I122" i="9"/>
  <c r="F122" i="9"/>
  <c r="I121" i="9"/>
  <c r="F121" i="9"/>
  <c r="I120" i="9"/>
  <c r="F120" i="9"/>
  <c r="I119" i="9"/>
  <c r="F119" i="9"/>
  <c r="I118" i="9"/>
  <c r="F118" i="9"/>
  <c r="I117" i="9"/>
  <c r="F117" i="9"/>
  <c r="I116" i="9"/>
  <c r="F116" i="9"/>
  <c r="I115" i="9"/>
  <c r="F115" i="9"/>
  <c r="I114" i="9"/>
  <c r="F114" i="9"/>
  <c r="I113" i="9"/>
  <c r="F113" i="9"/>
  <c r="I112" i="9"/>
  <c r="F112" i="9"/>
  <c r="I111" i="9"/>
  <c r="F111" i="9"/>
  <c r="I110" i="9"/>
  <c r="F110" i="9"/>
  <c r="I109" i="9"/>
  <c r="F109" i="9"/>
  <c r="I108" i="9"/>
  <c r="F108" i="9"/>
  <c r="I107" i="9"/>
  <c r="F107" i="9"/>
  <c r="I106" i="9"/>
  <c r="F106" i="9"/>
  <c r="I105" i="9"/>
  <c r="F105" i="9"/>
  <c r="I104" i="9"/>
  <c r="F104" i="9"/>
  <c r="I103" i="9"/>
  <c r="F103" i="9"/>
  <c r="I102" i="9"/>
  <c r="F102" i="9"/>
  <c r="I101" i="9"/>
  <c r="F101" i="9"/>
  <c r="I100" i="9"/>
  <c r="F100" i="9"/>
  <c r="I99" i="9"/>
  <c r="F99" i="9"/>
  <c r="I98" i="9"/>
  <c r="F98" i="9"/>
  <c r="I97" i="9"/>
  <c r="F97" i="9"/>
  <c r="I96" i="9"/>
  <c r="F96" i="9"/>
  <c r="I95" i="9"/>
  <c r="F95" i="9"/>
  <c r="I94" i="9"/>
  <c r="F94" i="9"/>
  <c r="I93" i="9"/>
  <c r="F93" i="9"/>
  <c r="I92" i="9"/>
  <c r="F92" i="9"/>
  <c r="I91" i="9"/>
  <c r="F91" i="9"/>
  <c r="I90" i="9"/>
  <c r="F90" i="9"/>
  <c r="I89" i="9"/>
  <c r="F89" i="9"/>
  <c r="I88" i="9"/>
  <c r="F88" i="9"/>
  <c r="I87" i="9"/>
  <c r="F87" i="9"/>
  <c r="I86" i="9"/>
  <c r="F86" i="9"/>
  <c r="I85" i="9"/>
  <c r="F85" i="9"/>
  <c r="I84" i="9"/>
  <c r="F84" i="9"/>
  <c r="I83" i="9"/>
  <c r="F83" i="9"/>
  <c r="I82" i="9"/>
  <c r="F82" i="9"/>
  <c r="I81" i="9"/>
  <c r="F81" i="9"/>
  <c r="I80" i="9"/>
  <c r="F80" i="9"/>
  <c r="I79" i="9"/>
  <c r="F79" i="9"/>
  <c r="I78" i="9"/>
  <c r="F78" i="9"/>
  <c r="I77" i="9"/>
  <c r="F77" i="9"/>
  <c r="I76" i="9"/>
  <c r="F76" i="9"/>
  <c r="I75" i="9"/>
  <c r="F75" i="9"/>
  <c r="I74" i="9"/>
  <c r="F74" i="9"/>
  <c r="I73" i="9"/>
  <c r="F73" i="9"/>
  <c r="I72" i="9"/>
  <c r="F72" i="9"/>
  <c r="I71" i="9"/>
  <c r="F71" i="9"/>
  <c r="I70" i="9"/>
  <c r="F70" i="9"/>
  <c r="I69" i="9"/>
  <c r="F69" i="9"/>
  <c r="I68" i="9"/>
  <c r="F68" i="9"/>
  <c r="I67" i="9"/>
  <c r="F67" i="9"/>
  <c r="I66" i="9"/>
  <c r="F66" i="9"/>
  <c r="I65" i="9"/>
  <c r="F65" i="9"/>
  <c r="I64" i="9"/>
  <c r="F64" i="9"/>
  <c r="I63" i="9"/>
  <c r="F63" i="9"/>
  <c r="I62" i="9"/>
  <c r="F62" i="9"/>
  <c r="I61" i="9"/>
  <c r="F61" i="9"/>
  <c r="I60" i="9"/>
  <c r="F60" i="9"/>
  <c r="I59" i="9"/>
  <c r="F59" i="9"/>
  <c r="I58" i="9"/>
  <c r="F58" i="9"/>
  <c r="I57" i="9"/>
  <c r="F57" i="9"/>
  <c r="I56" i="9"/>
  <c r="F56" i="9"/>
  <c r="I55" i="9"/>
  <c r="F55" i="9"/>
  <c r="I54" i="9"/>
  <c r="F54" i="9"/>
  <c r="I53" i="9"/>
  <c r="F53" i="9"/>
  <c r="I52" i="9"/>
  <c r="F52" i="9"/>
  <c r="I51" i="9"/>
  <c r="F51" i="9"/>
  <c r="I50" i="9"/>
  <c r="F50" i="9"/>
  <c r="I49" i="9"/>
  <c r="F49" i="9"/>
  <c r="I48" i="9"/>
  <c r="F48" i="9"/>
  <c r="I47" i="9"/>
  <c r="F47" i="9"/>
  <c r="I46" i="9"/>
  <c r="F46" i="9"/>
  <c r="I45" i="9"/>
  <c r="F45" i="9"/>
  <c r="I44" i="9"/>
  <c r="F44" i="9"/>
  <c r="I43" i="9"/>
  <c r="F43" i="9"/>
  <c r="I42" i="9"/>
  <c r="F42" i="9"/>
  <c r="I41" i="9"/>
  <c r="F41" i="9"/>
  <c r="I40" i="9"/>
  <c r="F40" i="9"/>
  <c r="I39" i="9"/>
  <c r="F39" i="9"/>
  <c r="I38" i="9"/>
  <c r="F38" i="9"/>
  <c r="I37" i="9"/>
  <c r="F37" i="9"/>
  <c r="I36" i="9"/>
  <c r="F36" i="9"/>
  <c r="I35" i="9"/>
  <c r="F35" i="9"/>
  <c r="I34" i="9"/>
  <c r="F34" i="9"/>
  <c r="I33" i="9"/>
  <c r="F33" i="9"/>
  <c r="I32" i="9"/>
  <c r="F32" i="9"/>
  <c r="I31" i="9"/>
  <c r="F31" i="9"/>
  <c r="I30" i="9"/>
  <c r="F30" i="9"/>
  <c r="I29" i="9"/>
  <c r="F29" i="9"/>
  <c r="I28" i="9"/>
  <c r="F28" i="9"/>
  <c r="I27" i="9"/>
  <c r="F27" i="9"/>
  <c r="I26" i="9"/>
  <c r="F26" i="9"/>
  <c r="I25" i="9"/>
  <c r="F25" i="9"/>
  <c r="I24" i="9"/>
  <c r="F24" i="9"/>
  <c r="I23" i="9"/>
  <c r="F23" i="9"/>
  <c r="I22" i="9"/>
  <c r="F22" i="9"/>
  <c r="I21" i="9"/>
  <c r="F21" i="9"/>
  <c r="I20" i="9"/>
  <c r="F20" i="9"/>
  <c r="I19" i="9"/>
  <c r="F19" i="9"/>
  <c r="I18" i="9"/>
  <c r="F18" i="9"/>
  <c r="I17" i="9"/>
  <c r="F17" i="9"/>
  <c r="I16" i="9"/>
  <c r="F16" i="9"/>
  <c r="I15" i="9"/>
  <c r="F15" i="9"/>
  <c r="I14" i="9"/>
  <c r="F14" i="9"/>
  <c r="I13" i="9"/>
  <c r="F13" i="9"/>
  <c r="I12" i="9"/>
  <c r="F12" i="9"/>
  <c r="I11" i="9"/>
  <c r="F11" i="9"/>
  <c r="I10" i="9"/>
  <c r="F10" i="9"/>
  <c r="I9" i="9"/>
  <c r="F9" i="9"/>
  <c r="F11" i="3" l="1"/>
  <c r="H11" i="3" s="1"/>
  <c r="F12" i="3"/>
  <c r="H12" i="3" s="1"/>
  <c r="F13" i="3"/>
  <c r="H13" i="3" s="1"/>
  <c r="F14" i="3"/>
  <c r="H14" i="3" s="1"/>
  <c r="F15" i="3"/>
  <c r="H15" i="3" s="1"/>
  <c r="F16" i="3"/>
  <c r="I16" i="3" s="1"/>
  <c r="F17" i="3"/>
  <c r="I17" i="3" s="1"/>
  <c r="F18" i="3"/>
  <c r="I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I24" i="3" s="1"/>
  <c r="F25" i="3"/>
  <c r="I25" i="3" s="1"/>
  <c r="F26" i="3"/>
  <c r="I26" i="3" s="1"/>
  <c r="F27" i="3"/>
  <c r="H27" i="3" s="1"/>
  <c r="F28" i="3"/>
  <c r="I28" i="3" s="1"/>
  <c r="F29" i="3"/>
  <c r="H29" i="3" s="1"/>
  <c r="F30" i="3"/>
  <c r="I30" i="3" s="1"/>
  <c r="F31" i="3"/>
  <c r="I31" i="3" s="1"/>
  <c r="F32" i="3"/>
  <c r="I32" i="3" s="1"/>
  <c r="F33" i="3"/>
  <c r="I33" i="3" s="1"/>
  <c r="F34" i="3"/>
  <c r="I34" i="3" s="1"/>
  <c r="F35" i="3"/>
  <c r="H35" i="3" s="1"/>
  <c r="F36" i="3"/>
  <c r="H36" i="3" s="1"/>
  <c r="F37" i="3"/>
  <c r="H37" i="3" s="1"/>
  <c r="F38" i="3"/>
  <c r="H38" i="3" s="1"/>
  <c r="F39" i="3"/>
  <c r="I39" i="3" s="1"/>
  <c r="F40" i="3"/>
  <c r="I40" i="3" s="1"/>
  <c r="F41" i="3"/>
  <c r="I41" i="3" s="1"/>
  <c r="F42" i="3"/>
  <c r="I42" i="3" s="1"/>
  <c r="F43" i="3"/>
  <c r="H43" i="3" s="1"/>
  <c r="F44" i="3"/>
  <c r="I44" i="3" s="1"/>
  <c r="F10" i="3"/>
  <c r="I10" i="3" s="1"/>
  <c r="I23" i="3" l="1"/>
  <c r="I22" i="3"/>
  <c r="I15" i="3"/>
  <c r="H10" i="3"/>
  <c r="H31" i="3"/>
  <c r="I29" i="3"/>
  <c r="I12" i="3"/>
  <c r="H32" i="3"/>
  <c r="H41" i="3"/>
  <c r="H30" i="3"/>
  <c r="I21" i="3"/>
  <c r="H40" i="3"/>
  <c r="I38" i="3"/>
  <c r="I20" i="3"/>
  <c r="H39" i="3"/>
  <c r="H24" i="3"/>
  <c r="I37" i="3"/>
  <c r="I14" i="3"/>
  <c r="I13" i="3"/>
  <c r="H33" i="3"/>
  <c r="H42" i="3"/>
  <c r="H34" i="3"/>
  <c r="H26" i="3"/>
  <c r="H18" i="3"/>
  <c r="H25" i="3"/>
  <c r="H17" i="3"/>
  <c r="H16" i="3"/>
  <c r="I36" i="3"/>
  <c r="I43" i="3"/>
  <c r="I35" i="3"/>
  <c r="I27" i="3"/>
  <c r="I19" i="3"/>
  <c r="I11" i="3"/>
  <c r="H44" i="3"/>
  <c r="H28" i="3"/>
</calcChain>
</file>

<file path=xl/sharedStrings.xml><?xml version="1.0" encoding="utf-8"?>
<sst xmlns="http://schemas.openxmlformats.org/spreadsheetml/2006/main" count="1181" uniqueCount="129">
  <si>
    <t>Sete Tipos mais Comuns de Relações em Dados Quantitativos</t>
  </si>
  <si>
    <t>i.</t>
  </si>
  <si>
    <t>ii.</t>
  </si>
  <si>
    <t>iii.</t>
  </si>
  <si>
    <t>iv.</t>
  </si>
  <si>
    <t>v.</t>
  </si>
  <si>
    <t>vi.</t>
  </si>
  <si>
    <t>vii.</t>
  </si>
  <si>
    <t>Séries Temporais (time-series)</t>
  </si>
  <si>
    <t>Ordem (ranking)</t>
  </si>
  <si>
    <t>Parte em relação ao todo (part-to-whole)</t>
  </si>
  <si>
    <t>Distribuição</t>
  </si>
  <si>
    <t>Comparação Nominal</t>
  </si>
  <si>
    <t>Correlação (relacionamento linear)</t>
  </si>
  <si>
    <t>i. Séries Temporais (time-series)</t>
  </si>
  <si>
    <t>ii. Ordem (ranking)</t>
  </si>
  <si>
    <t>iii. Parte em relação ao todo (part-to-whole)</t>
  </si>
  <si>
    <t>Desvio em relação à referência (deviations)</t>
  </si>
  <si>
    <t>iv. Desvio em relação à referência (deviations)</t>
  </si>
  <si>
    <t>v. Distribuição (distribution)</t>
  </si>
  <si>
    <t>vi. Correlação (correlation)</t>
  </si>
  <si>
    <t>vii. Comparação Nominal (nominal comparison)</t>
  </si>
  <si>
    <t>-</t>
  </si>
  <si>
    <t>Month</t>
  </si>
  <si>
    <t>Sales</t>
  </si>
  <si>
    <t>Shampoo Sales Dataset</t>
  </si>
  <si>
    <t xml:space="preserve">This dataset describes the monthly number of sales of shampoo over a 3 year period.
</t>
  </si>
  <si>
    <t>The units are a sales count and there are 36 observations. The original dataset is credited to Makridakis, Wheelwright and Hyndman (1998).</t>
  </si>
  <si>
    <t>Jan</t>
  </si>
  <si>
    <t>Fev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</si>
  <si>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</si>
  <si>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</si>
  <si>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</si>
  <si>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</si>
  <si>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</si>
  <si>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</si>
  <si>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</si>
  <si>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</si>
  <si>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</si>
  <si>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</si>
  <si>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Necessário garantir intervalos de tempo regulares</t>
  </si>
  <si>
    <t>Eixo vertical pode não começar em zero</t>
  </si>
  <si>
    <t>Usar gráfico de linhas</t>
  </si>
  <si>
    <t>Possível fazer previsão de valores futuros (forecasting) — assunto não abordado</t>
  </si>
  <si>
    <t>(from https://machinelearningmastery.com/time-series-datasets-for-machine-learning/)</t>
  </si>
  <si>
    <t xml:space="preserve">Notas: </t>
  </si>
  <si>
    <t>meses introduzidos como texto, mas podem ser datas completas (dia, mês e ano)</t>
  </si>
  <si>
    <t>Jan (85)</t>
  </si>
  <si>
    <t>Jan (86)</t>
  </si>
  <si>
    <t>Jan (87)</t>
  </si>
  <si>
    <t>atentem no detalhe de apresentar o ano sempre que o mês é janeiro para facilitar a interpretação</t>
  </si>
  <si>
    <t>Country</t>
  </si>
  <si>
    <t>Luxembourg</t>
  </si>
  <si>
    <t>Ireland</t>
  </si>
  <si>
    <t>Switzerland</t>
  </si>
  <si>
    <t>Norway</t>
  </si>
  <si>
    <t>United States</t>
  </si>
  <si>
    <t>Iceland</t>
  </si>
  <si>
    <t>Netherlands</t>
  </si>
  <si>
    <t>Austria</t>
  </si>
  <si>
    <t>Denmark</t>
  </si>
  <si>
    <t>Australia</t>
  </si>
  <si>
    <t>Germany</t>
  </si>
  <si>
    <t>Sweden</t>
  </si>
  <si>
    <t>Belgium</t>
  </si>
  <si>
    <t>Finland</t>
  </si>
  <si>
    <t>Canada</t>
  </si>
  <si>
    <t>United Kingdom</t>
  </si>
  <si>
    <t>France</t>
  </si>
  <si>
    <t>Japan</t>
  </si>
  <si>
    <t>Italy</t>
  </si>
  <si>
    <t>New Zealand</t>
  </si>
  <si>
    <t>OECD</t>
  </si>
  <si>
    <t>South Korea</t>
  </si>
  <si>
    <t>Israel</t>
  </si>
  <si>
    <t>Czech Republic</t>
  </si>
  <si>
    <t>Spain</t>
  </si>
  <si>
    <t>Slovenia</t>
  </si>
  <si>
    <t>Estonia</t>
  </si>
  <si>
    <t>Slovakia</t>
  </si>
  <si>
    <t>Portugal</t>
  </si>
  <si>
    <t>Poland</t>
  </si>
  <si>
    <t>Hungary</t>
  </si>
  <si>
    <t>Greece</t>
  </si>
  <si>
    <t>Turkey</t>
  </si>
  <si>
    <t>Chile</t>
  </si>
  <si>
    <t>Mexico</t>
  </si>
  <si>
    <t>GDP (2018)</t>
  </si>
  <si>
    <r>
      <t xml:space="preserve">Usar gráfico de barras para facilitar a leitura das </t>
    </r>
    <r>
      <rPr>
        <i/>
        <sz val="16"/>
        <color theme="1"/>
        <rFont val="Calibri"/>
        <family val="2"/>
        <scheme val="minor"/>
      </rPr>
      <t>labels</t>
    </r>
  </si>
  <si>
    <r>
      <t xml:space="preserve">Necessário ordenar os dados previamente (usando por exemplo o comando </t>
    </r>
    <r>
      <rPr>
        <i/>
        <sz val="16"/>
        <color theme="1"/>
        <rFont val="Calibri"/>
        <family val="2"/>
        <scheme val="minor"/>
      </rPr>
      <t>sort</t>
    </r>
    <r>
      <rPr>
        <sz val="16"/>
        <color theme="1"/>
        <rFont val="Calibri"/>
        <family val="2"/>
        <scheme val="minor"/>
      </rPr>
      <t>)</t>
    </r>
  </si>
  <si>
    <r>
      <t xml:space="preserve">ou de forma automática usando as funções </t>
    </r>
    <r>
      <rPr>
        <i/>
        <sz val="16"/>
        <color theme="1"/>
        <rFont val="Calibri"/>
        <family val="2"/>
        <scheme val="minor"/>
      </rPr>
      <t>large()</t>
    </r>
    <r>
      <rPr>
        <sz val="16"/>
        <color theme="1"/>
        <rFont val="Calibri"/>
        <family val="2"/>
        <scheme val="minor"/>
      </rPr>
      <t xml:space="preserve">, </t>
    </r>
    <r>
      <rPr>
        <i/>
        <sz val="16"/>
        <color theme="1"/>
        <rFont val="Calibri"/>
        <family val="2"/>
        <scheme val="minor"/>
      </rPr>
      <t>index()</t>
    </r>
    <r>
      <rPr>
        <sz val="16"/>
        <color theme="1"/>
        <rFont val="Calibri"/>
        <family val="2"/>
        <scheme val="minor"/>
      </rPr>
      <t xml:space="preserve"> e </t>
    </r>
    <r>
      <rPr>
        <i/>
        <sz val="16"/>
        <color theme="1"/>
        <rFont val="Calibri"/>
        <family val="2"/>
        <scheme val="minor"/>
      </rPr>
      <t>match()</t>
    </r>
    <r>
      <rPr>
        <sz val="16"/>
        <color theme="1"/>
        <rFont val="Calibri"/>
        <family val="2"/>
        <scheme val="minor"/>
      </rPr>
      <t xml:space="preserve"> como no exemplo abaixo</t>
    </r>
  </si>
  <si>
    <t>Podem ser usados pontos em vez de barras com a vantagem de não exigir que a escala comece no valor zero</t>
  </si>
  <si>
    <t>Para usar pontos em vez de barras vericais é necessário recorrer a um scatter plot</t>
  </si>
  <si>
    <t>Auxiliares</t>
  </si>
  <si>
    <t>Notas:</t>
  </si>
  <si>
    <t>para destacar um país basta fazer duplo click na barra desse país e mudar a cor</t>
  </si>
  <si>
    <t>para passar o eixo horizontal para cima basta fazer duplo click no eixo vertical e ativar a opção "Categories in reverse order"</t>
  </si>
  <si>
    <t>id</t>
  </si>
  <si>
    <t>tip</t>
  </si>
  <si>
    <t>gender</t>
  </si>
  <si>
    <t>smoker</t>
  </si>
  <si>
    <t>Female</t>
  </si>
  <si>
    <t>No</t>
  </si>
  <si>
    <t>Male</t>
  </si>
  <si>
    <t>Yes</t>
  </si>
  <si>
    <t>Usar diretamente histograma e boxplot do Excel</t>
  </si>
  <si>
    <t>Permitem detetar padrões, simetrias, picos, valores extremos (i.e., muito afastados dos outros), máximos, mínimos, centro, ...</t>
  </si>
  <si>
    <t>A vantagem do hHistograma é apresentar informação mais detalhada, enquanto a vantagem do boxplot é possibilitar a comparação de várias séries de dados em simultâneo</t>
  </si>
  <si>
    <t>Mesmos exemplos do vídeo anterior</t>
  </si>
  <si>
    <t>Podem adicionar-se linhas de tendência a scatter plots (lineares, polinomiais, exponenciais, logarítmicas, ...)</t>
  </si>
  <si>
    <t>sex</t>
  </si>
  <si>
    <t>total_bill</t>
  </si>
  <si>
    <t>Usar diretamente scatter plot do Excel</t>
  </si>
  <si>
    <t>CDU/CSU</t>
  </si>
  <si>
    <t>SPD</t>
  </si>
  <si>
    <t>FDP</t>
  </si>
  <si>
    <t>Seats</t>
  </si>
  <si>
    <t>Usar gráficos de colunas (ou barras)</t>
  </si>
  <si>
    <t>Pie-charts também são aceitáveis se incluírem uma label com o valor</t>
  </si>
  <si>
    <t>Exemplo abaixo ilustra uma situação onde o pie-chart tem vantagem em relação ao gráfico de colunas:</t>
  </si>
  <si>
    <t>mostra que uma coligação entre o SPD e o FDP permite a obtenção de uma maioria ni parlamento alemão</t>
  </si>
  <si>
    <t>Semelhante ao caso iii. (Part-to-whole) mas onde se priveligia a ordenação (alfabética) das categorias</t>
  </si>
  <si>
    <t>Actual</t>
  </si>
  <si>
    <t>Budget</t>
  </si>
  <si>
    <t>Expenses Variance from Budget</t>
  </si>
  <si>
    <t>Feb</t>
  </si>
  <si>
    <t>Podem ser apresentados o desvios absolutos ou relativos</t>
  </si>
  <si>
    <t>Gráfico de linhas ou colunas construído a partir da diferença entre duas séries de dados</t>
  </si>
  <si>
    <t>Notar a formatção do eixo vertical em milhares de forma a evitar valores com muitos 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</si>
</sst>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* #,##0.00_-;\-&quot;€&quot;* #,##0.00_-;_-&quot;€&quot;* &quot;-&quot;??_-;_-@_-"/>
    <numFmt numFmtId="166" formatCode="0.0"/>
    <numFmt numFmtId="172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4"/>
      <color rgb="FF202122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2" fontId="0" fillId="0" borderId="0" xfId="0" applyNumberFormat="1"/>
    <xf numFmtId="166" fontId="0" fillId="0" borderId="0" xfId="0" applyNumberFormat="1"/>
    <xf numFmtId="0" fontId="0" fillId="0" borderId="0" xfId="0" applyAlignment="1"/>
    <xf numFmtId="0" fontId="2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Alignment="1">
      <alignment horizontal="right"/>
    </xf>
    <xf numFmtId="0" fontId="0" fillId="2" borderId="0" xfId="0" applyFill="1"/>
    <xf numFmtId="2" fontId="9" fillId="0" borderId="0" xfId="0" applyNumberFormat="1" applyFont="1"/>
    <xf numFmtId="2" fontId="0" fillId="2" borderId="0" xfId="0" applyNumberFormat="1" applyFill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3" borderId="0" xfId="0" applyFill="1"/>
    <xf numFmtId="2" fontId="0" fillId="3" borderId="0" xfId="0" applyNumberFormat="1" applyFill="1"/>
    <xf numFmtId="172" fontId="3" fillId="0" borderId="0" xfId="1" applyNumberFormat="1" applyFont="1"/>
    <xf numFmtId="0" fontId="0" fillId="4" borderId="0" xfId="0" applyFill="1"/>
    <xf numFmtId="2" fontId="0" fillId="4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0" xfId="0" applyBorder="1"/>
    <xf numFmtId="44" fontId="0" fillId="0" borderId="0" xfId="0" applyNumberFormat="1"/>
    <xf numFmtId="0" fontId="7" fillId="0" borderId="0" xfId="0" applyFont="1" applyAlignment="1">
      <alignment horizontal="center"/>
    </xf>
    <xf numFmtId="0" fontId="4" fillId="0" borderId="2" xfId="0" applyFont="1" applyBorder="1"/>
    <xf numFmtId="0" fontId="4" fillId="0" borderId="0" xfId="0" applyFont="1" applyBorder="1"/>
    <xf numFmtId="0" fontId="4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'i. Time-Series'!$C$12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'i. Time-Series'!$B$13:$B$48</c:f>
              <c:strCache>
                <c:ptCount val="36"/>
                <c:pt idx="0">
                  <c:v>Jan (85)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 (86)</c:v>
                </c:pt>
                <c:pt idx="13">
                  <c:v>Fev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 (87)</c:v>
                </c:pt>
                <c:pt idx="25">
                  <c:v>Fev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'i. Time-Series'!$C$13:$C$48</c:f>
              <c:numCache>
                <c:formatCode>0.0</c:formatCode>
                <c:ptCount val="36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149.5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  <c:pt idx="24">
                  <c:v>339.7</c:v>
                </c:pt>
                <c:pt idx="25">
                  <c:v>440.4</c:v>
                </c:pt>
                <c:pt idx="26">
                  <c:v>315.89999999999998</c:v>
                </c:pt>
                <c:pt idx="27">
                  <c:v>439.3</c:v>
                </c:pt>
                <c:pt idx="28">
                  <c:v>401.3</c:v>
                </c:pt>
                <c:pt idx="29">
                  <c:v>437.4</c:v>
                </c:pt>
                <c:pt idx="30">
                  <c:v>575.5</c:v>
                </c:pt>
                <c:pt idx="31">
                  <c:v>407.6</c:v>
                </c:pt>
                <c:pt idx="32">
                  <c:v>682</c:v>
                </c:pt>
                <c:pt idx="33">
                  <c:v>475.3</c:v>
                </c:pt>
                <c:pt idx="34">
                  <c:v>581.29999999999995</c:v>
                </c:pt>
                <c:pt idx="35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2-8840-9584-B9C6F7B8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52288"/>
        <c:axId val="68570608"/>
      </c:lineChart>
      <c:catAx>
        <c:axId val="1547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8570608"/>
        <c:crosses val="autoZero"/>
        <c:auto val="1"/>
        <c:lblAlgn val="ctr"/>
        <c:lblOffset val="100"/>
        <c:tickLblSkip val="3"/>
        <c:noMultiLvlLbl val="0"/>
      </c:catAx>
      <c:valAx>
        <c:axId val="685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47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>
                <a:effectLst/>
              </a:rPr>
              <a:t>Female</a:t>
            </a:r>
            <a:r>
              <a:rPr lang="en-US" sz="1800" baseline="0">
                <a:effectLst/>
              </a:rPr>
              <a:t> S</a:t>
            </a:r>
            <a:r>
              <a:rPr lang="en-US" sz="1800">
                <a:effectLst/>
              </a:rPr>
              <a:t>mokers 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'vi. Correlation'!$J$8</c:f>
              <c:strCache>
                <c:ptCount val="1"/>
                <c:pt idx="0">
                  <c:v>Female &amp; Yes</c:v>
                </c:pt>
              </c:strCache>
            </c:strRef>
          </c:tx>
          <c:spPr>
            <a:ln w="317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'vi. Correlation'!$C$9:$C$252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'vi. Correlation'!$J$9:$J$252</c:f>
              <c:numCache>
                <c:formatCode>0.00</c:formatCode>
                <c:ptCount val="2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3.14</c:v>
                </c:pt>
                <c:pt idx="73">
                  <c:v>5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</c:v>
                </c:pt>
                <c:pt idx="93">
                  <c:v>4.3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4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3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1.61</c:v>
                </c:pt>
                <c:pt idx="169">
                  <c:v>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4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3.5</c:v>
                </c:pt>
                <c:pt idx="187">
                  <c:v>#N/A</c:v>
                </c:pt>
                <c:pt idx="188">
                  <c:v>3.5</c:v>
                </c:pt>
                <c:pt idx="189">
                  <c:v>#N/A</c:v>
                </c:pt>
                <c:pt idx="190">
                  <c:v>#N/A</c:v>
                </c:pt>
                <c:pt idx="191">
                  <c:v>4.1900000000000004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5</c:v>
                </c:pt>
                <c:pt idx="198">
                  <c:v>2</c:v>
                </c:pt>
                <c:pt idx="199">
                  <c:v>#N/A</c:v>
                </c:pt>
                <c:pt idx="200">
                  <c:v>#N/A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#N/A</c:v>
                </c:pt>
                <c:pt idx="205">
                  <c:v>3.23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2.23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3.09</c:v>
                </c:pt>
                <c:pt idx="220">
                  <c:v>#N/A</c:v>
                </c:pt>
                <c:pt idx="221">
                  <c:v>3.48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2.5</c:v>
                </c:pt>
                <c:pt idx="226">
                  <c:v>2</c:v>
                </c:pt>
                <c:pt idx="227">
                  <c:v>#N/A</c:v>
                </c:pt>
                <c:pt idx="228">
                  <c:v>#N/A</c:v>
                </c:pt>
                <c:pt idx="229">
                  <c:v>2.88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2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D-7641-9BFC-F97091E2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446552"/>
        <c:axId val="1869452184"/>
      </c:scatterChart>
      <c:valAx>
        <c:axId val="1869446552"/>
        <c:scaling>
          <c:orientation val="minMax"/>
          <c:max val="55"/>
          <c:min val="0"/>
        </c:scaling>
        <c:delete val="0"/>
        <c:axPos val="b"/>
        <c:majorGridlines>
          <c:spPr>
            <a:ln w="28575" cmpd="sng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bill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452184"/>
        <c:crosses val="autoZero"/>
        <c:crossBetween val="midCat"/>
      </c:valAx>
      <c:valAx>
        <c:axId val="1869452184"/>
        <c:scaling>
          <c:orientation val="minMax"/>
          <c:max val="11"/>
          <c:min val="0"/>
        </c:scaling>
        <c:delete val="0"/>
        <c:axPos val="l"/>
        <c:majorGridlines>
          <c:spPr>
            <a:ln w="28575" cmpd="sng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446552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'vi. Correlation'!$G$8</c:f>
              <c:strCache>
                <c:ptCount val="1"/>
                <c:pt idx="0">
                  <c:v>Male &amp; No</c:v>
                </c:pt>
              </c:strCache>
            </c:strRef>
          </c:tx>
          <c:spPr>
            <a:ln w="31750" cap="rnd" cmpd="sng" algn="ctr">
              <a:noFill/>
              <a:prstDash val="solid"/>
              <a:round/>
            </a:ln>
            <a:effectLst/>
          </c:spPr>
          <c:marker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'vi. Correlation'!$C$9:$C$252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'vi. Correlation'!$G$9:$G$252</c:f>
              <c:numCache>
                <c:formatCode>0.00</c:formatCode>
                <c:ptCount val="244"/>
                <c:pt idx="0">
                  <c:v>#N/A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#N/A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#N/A</c:v>
                </c:pt>
                <c:pt idx="12">
                  <c:v>1.57</c:v>
                </c:pt>
                <c:pt idx="13">
                  <c:v>3</c:v>
                </c:pt>
                <c:pt idx="14">
                  <c:v>#N/A</c:v>
                </c:pt>
                <c:pt idx="15">
                  <c:v>3.92</c:v>
                </c:pt>
                <c:pt idx="16">
                  <c:v>#N/A</c:v>
                </c:pt>
                <c:pt idx="17">
                  <c:v>3.71</c:v>
                </c:pt>
                <c:pt idx="18">
                  <c:v>#N/A</c:v>
                </c:pt>
                <c:pt idx="19">
                  <c:v>3.35</c:v>
                </c:pt>
                <c:pt idx="20">
                  <c:v>4.08</c:v>
                </c:pt>
                <c:pt idx="21">
                  <c:v>#N/A</c:v>
                </c:pt>
                <c:pt idx="22">
                  <c:v>#N/A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#N/A</c:v>
                </c:pt>
                <c:pt idx="30">
                  <c:v>1.45</c:v>
                </c:pt>
                <c:pt idx="31">
                  <c:v>2.5</c:v>
                </c:pt>
                <c:pt idx="32">
                  <c:v>#N/A</c:v>
                </c:pt>
                <c:pt idx="33">
                  <c:v>#N/A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#N/A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#N/A</c:v>
                </c:pt>
                <c:pt idx="52">
                  <c:v>#N/A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6.73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2.64</c:v>
                </c:pt>
                <c:pt idx="65">
                  <c:v>3.15</c:v>
                </c:pt>
                <c:pt idx="66">
                  <c:v>#N/A</c:v>
                </c:pt>
                <c:pt idx="67">
                  <c:v>#N/A</c:v>
                </c:pt>
                <c:pt idx="68">
                  <c:v>2.0099999999999998</c:v>
                </c:pt>
                <c:pt idx="69">
                  <c:v>#N/A</c:v>
                </c:pt>
                <c:pt idx="70">
                  <c:v>1.97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1.25</c:v>
                </c:pt>
                <c:pt idx="76">
                  <c:v>#N/A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#N/A</c:v>
                </c:pt>
                <c:pt idx="81">
                  <c:v>3.4</c:v>
                </c:pt>
                <c:pt idx="82">
                  <c:v>#N/A</c:v>
                </c:pt>
                <c:pt idx="83">
                  <c:v>#N/A</c:v>
                </c:pt>
                <c:pt idx="84">
                  <c:v>2.0299999999999998</c:v>
                </c:pt>
                <c:pt idx="85">
                  <c:v>#N/A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#N/A</c:v>
                </c:pt>
                <c:pt idx="91">
                  <c:v>3.5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1.5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3.76</c:v>
                </c:pt>
                <c:pt idx="109">
                  <c:v>#N/A</c:v>
                </c:pt>
                <c:pt idx="110">
                  <c:v>3</c:v>
                </c:pt>
                <c:pt idx="111">
                  <c:v>#N/A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#N/A</c:v>
                </c:pt>
                <c:pt idx="115">
                  <c:v>#N/A</c:v>
                </c:pt>
                <c:pt idx="116">
                  <c:v>5.07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2.31</c:v>
                </c:pt>
                <c:pt idx="121">
                  <c:v>#N/A</c:v>
                </c:pt>
                <c:pt idx="122">
                  <c:v>2.5</c:v>
                </c:pt>
                <c:pt idx="123">
                  <c:v>2</c:v>
                </c:pt>
                <c:pt idx="124">
                  <c:v>#N/A</c:v>
                </c:pt>
                <c:pt idx="125">
                  <c:v>#N/A</c:v>
                </c:pt>
                <c:pt idx="126">
                  <c:v>1.48</c:v>
                </c:pt>
                <c:pt idx="127">
                  <c:v>#N/A</c:v>
                </c:pt>
                <c:pt idx="128">
                  <c:v>#N/A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6.7</c:v>
                </c:pt>
                <c:pt idx="142">
                  <c:v>5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#N/A</c:v>
                </c:pt>
                <c:pt idx="156">
                  <c:v>5</c:v>
                </c:pt>
                <c:pt idx="157">
                  <c:v>#N/A</c:v>
                </c:pt>
                <c:pt idx="158">
                  <c:v>#N/A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#N/A</c:v>
                </c:pt>
                <c:pt idx="163">
                  <c:v>2</c:v>
                </c:pt>
                <c:pt idx="164">
                  <c:v>#N/A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5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1.44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9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3</c:v>
                </c:pt>
                <c:pt idx="228">
                  <c:v>2.72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3.39</c:v>
                </c:pt>
                <c:pt idx="233">
                  <c:v>1.47</c:v>
                </c:pt>
                <c:pt idx="234">
                  <c:v>#N/A</c:v>
                </c:pt>
                <c:pt idx="235">
                  <c:v>1.25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5.92</c:v>
                </c:pt>
                <c:pt idx="240">
                  <c:v>#N/A</c:v>
                </c:pt>
                <c:pt idx="241">
                  <c:v>#N/A</c:v>
                </c:pt>
                <c:pt idx="242">
                  <c:v>1.75</c:v>
                </c:pt>
                <c:pt idx="2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F-3A42-8811-F845C4A3CD33}"/>
            </c:ext>
          </c:extLst>
        </c:ser>
        <c:ser>
          <c:idx val="0"/>
          <c:order val="1"/>
          <c:tx>
            <c:strRef>
              <c:f>'vi. Correlation'!$H$8</c:f>
              <c:strCache>
                <c:ptCount val="1"/>
                <c:pt idx="0">
                  <c:v>Female &amp; No</c:v>
                </c:pt>
              </c:strCache>
            </c:strRef>
          </c:tx>
          <c:spPr>
            <a:ln w="31750" cap="rnd" cmpd="sng" algn="ctr">
              <a:noFill/>
              <a:prstDash val="solid"/>
              <a:round/>
            </a:ln>
            <a:effectLst/>
          </c:spPr>
          <c:marker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'vi. Correlation'!$C$9:$C$252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'vi. Correlation'!$H$9:$H$252</c:f>
              <c:numCache>
                <c:formatCode>0.00</c:formatCode>
                <c:ptCount val="244"/>
                <c:pt idx="0">
                  <c:v>1.01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3.61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5</c:v>
                </c:pt>
                <c:pt idx="12">
                  <c:v>#N/A</c:v>
                </c:pt>
                <c:pt idx="13">
                  <c:v>#N/A</c:v>
                </c:pt>
                <c:pt idx="14">
                  <c:v>3.02</c:v>
                </c:pt>
                <c:pt idx="15">
                  <c:v>#N/A</c:v>
                </c:pt>
                <c:pt idx="16">
                  <c:v>1.67</c:v>
                </c:pt>
                <c:pt idx="17">
                  <c:v>#N/A</c:v>
                </c:pt>
                <c:pt idx="18">
                  <c:v>3.5</c:v>
                </c:pt>
                <c:pt idx="19">
                  <c:v>#N/A</c:v>
                </c:pt>
                <c:pt idx="20">
                  <c:v>#N/A</c:v>
                </c:pt>
                <c:pt idx="21">
                  <c:v>2.75</c:v>
                </c:pt>
                <c:pt idx="22">
                  <c:v>2.23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</c:v>
                </c:pt>
                <c:pt idx="30">
                  <c:v>#N/A</c:v>
                </c:pt>
                <c:pt idx="31">
                  <c:v>#N/A</c:v>
                </c:pt>
                <c:pt idx="32">
                  <c:v>3</c:v>
                </c:pt>
                <c:pt idx="33">
                  <c:v>2.4500000000000002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3.07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2.6</c:v>
                </c:pt>
                <c:pt idx="52">
                  <c:v>5.2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1.5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2.4700000000000002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</c:v>
                </c:pt>
                <c:pt idx="72">
                  <c:v>#N/A</c:v>
                </c:pt>
                <c:pt idx="73">
                  <c:v>#N/A</c:v>
                </c:pt>
                <c:pt idx="74">
                  <c:v>2.2000000000000002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1.83</c:v>
                </c:pt>
                <c:pt idx="83">
                  <c:v>#N/A</c:v>
                </c:pt>
                <c:pt idx="84">
                  <c:v>#N/A</c:v>
                </c:pt>
                <c:pt idx="85">
                  <c:v>5.17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3.25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4.08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</c:v>
                </c:pt>
                <c:pt idx="112">
                  <c:v>#N/A</c:v>
                </c:pt>
                <c:pt idx="113">
                  <c:v>#N/A</c:v>
                </c:pt>
                <c:pt idx="114">
                  <c:v>4</c:v>
                </c:pt>
                <c:pt idx="115">
                  <c:v>3.5</c:v>
                </c:pt>
                <c:pt idx="116">
                  <c:v>#N/A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#N/A</c:v>
                </c:pt>
                <c:pt idx="121">
                  <c:v>1.68</c:v>
                </c:pt>
                <c:pt idx="122">
                  <c:v>#N/A</c:v>
                </c:pt>
                <c:pt idx="123">
                  <c:v>#N/A</c:v>
                </c:pt>
                <c:pt idx="124">
                  <c:v>2.52</c:v>
                </c:pt>
                <c:pt idx="125">
                  <c:v>4.2</c:v>
                </c:pt>
                <c:pt idx="126">
                  <c:v>#N/A</c:v>
                </c:pt>
                <c:pt idx="127">
                  <c:v>2</c:v>
                </c:pt>
                <c:pt idx="128">
                  <c:v>2</c:v>
                </c:pt>
                <c:pt idx="129">
                  <c:v>#N/A</c:v>
                </c:pt>
                <c:pt idx="130">
                  <c:v>#N/A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#N/A</c:v>
                </c:pt>
                <c:pt idx="139">
                  <c:v>2.75</c:v>
                </c:pt>
                <c:pt idx="140">
                  <c:v>3.5</c:v>
                </c:pt>
                <c:pt idx="141">
                  <c:v>#N/A</c:v>
                </c:pt>
                <c:pt idx="142">
                  <c:v>#N/A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5.14</c:v>
                </c:pt>
                <c:pt idx="156">
                  <c:v>#N/A</c:v>
                </c:pt>
                <c:pt idx="157">
                  <c:v>3.75</c:v>
                </c:pt>
                <c:pt idx="158">
                  <c:v>2.61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2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4.67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F-3A42-8811-F845C4A3CD33}"/>
            </c:ext>
          </c:extLst>
        </c:ser>
        <c:ser>
          <c:idx val="2"/>
          <c:order val="2"/>
          <c:tx>
            <c:strRef>
              <c:f>'vi. Correlation'!$I$8</c:f>
              <c:strCache>
                <c:ptCount val="1"/>
                <c:pt idx="0">
                  <c:v>Male &amp; Yes</c:v>
                </c:pt>
              </c:strCache>
            </c:strRef>
          </c:tx>
          <c:spPr>
            <a:ln w="31750" cap="rnd" cmpd="sng" algn="ctr">
              <a:noFill/>
              <a:prstDash val="solid"/>
              <a:round/>
            </a:ln>
            <a:effectLst/>
          </c:spPr>
          <c:marker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'vi. Correlation'!$C$9:$C$252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'vi. Correlation'!$I$9:$I$252</c:f>
              <c:numCache>
                <c:formatCode>0.00</c:formatCode>
                <c:ptCount val="2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3</c:v>
                </c:pt>
                <c:pt idx="57">
                  <c:v>#N/A</c:v>
                </c:pt>
                <c:pt idx="58">
                  <c:v>1.76</c:v>
                </c:pt>
                <c:pt idx="59">
                  <c:v>#N/A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2.09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3.08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3</c:v>
                </c:pt>
                <c:pt idx="81">
                  <c:v>#N/A</c:v>
                </c:pt>
                <c:pt idx="82">
                  <c:v>#N/A</c:v>
                </c:pt>
                <c:pt idx="83">
                  <c:v>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#N/A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#N/A</c:v>
                </c:pt>
                <c:pt idx="186">
                  <c:v>#N/A</c:v>
                </c:pt>
                <c:pt idx="187">
                  <c:v>2</c:v>
                </c:pt>
                <c:pt idx="188">
                  <c:v>#N/A</c:v>
                </c:pt>
                <c:pt idx="189">
                  <c:v>4</c:v>
                </c:pt>
                <c:pt idx="190">
                  <c:v>1.5</c:v>
                </c:pt>
                <c:pt idx="191">
                  <c:v>#N/A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#N/A</c:v>
                </c:pt>
                <c:pt idx="196">
                  <c:v>2</c:v>
                </c:pt>
                <c:pt idx="197">
                  <c:v>#N/A</c:v>
                </c:pt>
                <c:pt idx="198">
                  <c:v>#N/A</c:v>
                </c:pt>
                <c:pt idx="199">
                  <c:v>2</c:v>
                </c:pt>
                <c:pt idx="200">
                  <c:v>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4</c:v>
                </c:pt>
                <c:pt idx="205">
                  <c:v>#N/A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#N/A</c:v>
                </c:pt>
                <c:pt idx="210">
                  <c:v>2</c:v>
                </c:pt>
                <c:pt idx="211">
                  <c:v>5.16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#N/A</c:v>
                </c:pt>
                <c:pt idx="220">
                  <c:v>2.2000000000000002</c:v>
                </c:pt>
                <c:pt idx="221">
                  <c:v>#N/A</c:v>
                </c:pt>
                <c:pt idx="222">
                  <c:v>1.92</c:v>
                </c:pt>
                <c:pt idx="223">
                  <c:v>#N/A</c:v>
                </c:pt>
                <c:pt idx="224">
                  <c:v>1.58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2</c:v>
                </c:pt>
                <c:pt idx="231">
                  <c:v>3</c:v>
                </c:pt>
                <c:pt idx="232">
                  <c:v>#N/A</c:v>
                </c:pt>
                <c:pt idx="233">
                  <c:v>#N/A</c:v>
                </c:pt>
                <c:pt idx="234">
                  <c:v>3</c:v>
                </c:pt>
                <c:pt idx="235">
                  <c:v>#N/A</c:v>
                </c:pt>
                <c:pt idx="236">
                  <c:v>1</c:v>
                </c:pt>
                <c:pt idx="237">
                  <c:v>1.17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2</c:v>
                </c:pt>
                <c:pt idx="242">
                  <c:v>#N/A</c:v>
                </c:pt>
                <c:pt idx="2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F-3A42-8811-F845C4A3CD33}"/>
            </c:ext>
          </c:extLst>
        </c:ser>
        <c:ser>
          <c:idx val="3"/>
          <c:order val="3"/>
          <c:tx>
            <c:strRef>
              <c:f>'vi. Correlation'!$J$8</c:f>
              <c:strCache>
                <c:ptCount val="1"/>
                <c:pt idx="0">
                  <c:v>Female &amp; Yes</c:v>
                </c:pt>
              </c:strCache>
            </c:strRef>
          </c:tx>
          <c:spPr>
            <a:ln w="317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'vi. Correlation'!$C$9:$C$252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'vi. Correlation'!$J$9:$J$252</c:f>
              <c:numCache>
                <c:formatCode>0.00</c:formatCode>
                <c:ptCount val="2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3.14</c:v>
                </c:pt>
                <c:pt idx="73">
                  <c:v>5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</c:v>
                </c:pt>
                <c:pt idx="93">
                  <c:v>4.3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4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3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1.61</c:v>
                </c:pt>
                <c:pt idx="169">
                  <c:v>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4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3.5</c:v>
                </c:pt>
                <c:pt idx="187">
                  <c:v>#N/A</c:v>
                </c:pt>
                <c:pt idx="188">
                  <c:v>3.5</c:v>
                </c:pt>
                <c:pt idx="189">
                  <c:v>#N/A</c:v>
                </c:pt>
                <c:pt idx="190">
                  <c:v>#N/A</c:v>
                </c:pt>
                <c:pt idx="191">
                  <c:v>4.1900000000000004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5</c:v>
                </c:pt>
                <c:pt idx="198">
                  <c:v>2</c:v>
                </c:pt>
                <c:pt idx="199">
                  <c:v>#N/A</c:v>
                </c:pt>
                <c:pt idx="200">
                  <c:v>#N/A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#N/A</c:v>
                </c:pt>
                <c:pt idx="205">
                  <c:v>3.23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2.23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3.09</c:v>
                </c:pt>
                <c:pt idx="220">
                  <c:v>#N/A</c:v>
                </c:pt>
                <c:pt idx="221">
                  <c:v>3.48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2.5</c:v>
                </c:pt>
                <c:pt idx="226">
                  <c:v>2</c:v>
                </c:pt>
                <c:pt idx="227">
                  <c:v>#N/A</c:v>
                </c:pt>
                <c:pt idx="228">
                  <c:v>#N/A</c:v>
                </c:pt>
                <c:pt idx="229">
                  <c:v>2.88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2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F-3A42-8811-F845C4A3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935880"/>
        <c:axId val="1899941864"/>
      </c:scatterChart>
      <c:valAx>
        <c:axId val="1899935880"/>
        <c:scaling>
          <c:orientation val="minMax"/>
          <c:max val="61"/>
          <c:min val="0"/>
        </c:scaling>
        <c:delete val="0"/>
        <c:axPos val="b"/>
        <c:majorGridlines>
          <c:spPr>
            <a:ln w="285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99941864"/>
        <c:crosses val="autoZero"/>
        <c:crossBetween val="midCat"/>
      </c:valAx>
      <c:valAx>
        <c:axId val="1899941864"/>
        <c:scaling>
          <c:orientation val="minMax"/>
          <c:max val="11"/>
          <c:min val="0"/>
        </c:scaling>
        <c:delete val="0"/>
        <c:axPos val="l"/>
        <c:majorGridlines>
          <c:spPr>
            <a:ln w="285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99935880"/>
        <c:crosses val="autoZero"/>
        <c:crossBetween val="midCat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799815563595"/>
          <c:y val="4.0786289949050501E-2"/>
          <c:w val="0.15110133153499652"/>
          <c:h val="0.204590796437219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/>
      </a:solidFill>
      <a:prstDash val="solid"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'vii. Nominal Comparison'!$C$8</c:f>
              <c:strCache>
                <c:ptCount val="1"/>
                <c:pt idx="0">
                  <c:v>Seats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'vii. Nominal Comparison'!$B$9:$B$11</c:f>
              <c:strCache>
                <c:ptCount val="3"/>
                <c:pt idx="0">
                  <c:v>CDU/CSU</c:v>
                </c:pt>
                <c:pt idx="1">
                  <c:v>FDP</c:v>
                </c:pt>
                <c:pt idx="2">
                  <c:v>SPD</c:v>
                </c:pt>
              </c:strCache>
            </c:strRef>
          </c:cat>
          <c:val>
            <c:numRef>
              <c:f>'vii. Nominal Comparison'!$C$9:$C$11</c:f>
              <c:numCache>
                <c:formatCode>General</c:formatCode>
                <c:ptCount val="3"/>
                <c:pt idx="0">
                  <c:v>243</c:v>
                </c:pt>
                <c:pt idx="1">
                  <c:v>39</c:v>
                </c:pt>
                <c:pt idx="2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2-4E4A-B3F9-F3B4FC44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98597728"/>
        <c:axId val="597906176"/>
      </c:barChart>
      <c:catAx>
        <c:axId val="5985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7906176"/>
        <c:crosses val="autoZero"/>
        <c:auto val="1"/>
        <c:lblAlgn val="ctr"/>
        <c:lblOffset val="100"/>
        <c:noMultiLvlLbl val="0"/>
      </c:catAx>
      <c:valAx>
        <c:axId val="5979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859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'vii. Nominal Comparison'!$C$8</c:f>
              <c:strCache>
                <c:ptCount val="1"/>
                <c:pt idx="0">
                  <c:v>Seats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1B-0D4E-BAA7-389599BD3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B-0D4E-BAA7-389599BD3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1B-0D4E-BAA7-389599BD3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'vii. Nominal Comparison'!$B$9:$B$11</c:f>
              <c:strCache>
                <c:ptCount val="3"/>
                <c:pt idx="0">
                  <c:v>CDU/CSU</c:v>
                </c:pt>
                <c:pt idx="1">
                  <c:v>FDP</c:v>
                </c:pt>
                <c:pt idx="2">
                  <c:v>SPD</c:v>
                </c:pt>
              </c:strCache>
            </c:strRef>
          </c:cat>
          <c:val>
            <c:numRef>
              <c:f>'vii. Nominal Comparison'!$C$9:$C$11</c:f>
              <c:numCache>
                <c:formatCode>General</c:formatCode>
                <c:ptCount val="3"/>
                <c:pt idx="0">
                  <c:v>243</c:v>
                </c:pt>
                <c:pt idx="1">
                  <c:v>39</c:v>
                </c:pt>
                <c:pt idx="2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B-0D4E-BAA7-389599BD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'ii. Ranking'!$I$9</c:f>
              <c:strCache>
                <c:ptCount val="1"/>
                <c:pt idx="0">
                  <c:v>GDP (2018)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CF-E64D-81B6-78DADB8766C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CF-E64D-81B6-78DADB8766C8}"/>
              </c:ext>
            </c:extLst>
          </c:dPt>
          <c:cat>
            <c:strRef>
              <c:f>'ii. Ranking'!$H$10:$H$44</c:f>
              <c:strCache>
                <c:ptCount val="35"/>
                <c:pt idx="0">
                  <c:v>Luxembourg</c:v>
                </c:pt>
                <c:pt idx="1">
                  <c:v>Ireland</c:v>
                </c:pt>
                <c:pt idx="2">
                  <c:v>Switzerland</c:v>
                </c:pt>
                <c:pt idx="3">
                  <c:v>Norway</c:v>
                </c:pt>
                <c:pt idx="4">
                  <c:v>United States</c:v>
                </c:pt>
                <c:pt idx="5">
                  <c:v>Iceland</c:v>
                </c:pt>
                <c:pt idx="6">
                  <c:v>Netherlands</c:v>
                </c:pt>
                <c:pt idx="7">
                  <c:v>Austria</c:v>
                </c:pt>
                <c:pt idx="8">
                  <c:v>Denmark</c:v>
                </c:pt>
                <c:pt idx="9">
                  <c:v>Australia</c:v>
                </c:pt>
                <c:pt idx="10">
                  <c:v>Germany</c:v>
                </c:pt>
                <c:pt idx="11">
                  <c:v>Sweden</c:v>
                </c:pt>
                <c:pt idx="12">
                  <c:v>Belgium</c:v>
                </c:pt>
                <c:pt idx="13">
                  <c:v>Finland</c:v>
                </c:pt>
                <c:pt idx="14">
                  <c:v>Canada</c:v>
                </c:pt>
                <c:pt idx="15">
                  <c:v>United Kingdom</c:v>
                </c:pt>
                <c:pt idx="16">
                  <c:v>France</c:v>
                </c:pt>
                <c:pt idx="17">
                  <c:v>Japan</c:v>
                </c:pt>
                <c:pt idx="18">
                  <c:v>Italy</c:v>
                </c:pt>
                <c:pt idx="19">
                  <c:v>OECD</c:v>
                </c:pt>
                <c:pt idx="20">
                  <c:v>New Zealand</c:v>
                </c:pt>
                <c:pt idx="21">
                  <c:v>South Korea</c:v>
                </c:pt>
                <c:pt idx="22">
                  <c:v>Israel</c:v>
                </c:pt>
                <c:pt idx="23">
                  <c:v>Czech Republic</c:v>
                </c:pt>
                <c:pt idx="24">
                  <c:v>Spain</c:v>
                </c:pt>
                <c:pt idx="25">
                  <c:v>Slovenia</c:v>
                </c:pt>
                <c:pt idx="26">
                  <c:v>Estonia</c:v>
                </c:pt>
                <c:pt idx="27">
                  <c:v>Slovakia</c:v>
                </c:pt>
                <c:pt idx="28">
                  <c:v>Portugal</c:v>
                </c:pt>
                <c:pt idx="29">
                  <c:v>Poland</c:v>
                </c:pt>
                <c:pt idx="30">
                  <c:v>Hungary</c:v>
                </c:pt>
                <c:pt idx="31">
                  <c:v>Greece</c:v>
                </c:pt>
                <c:pt idx="32">
                  <c:v>Turkey</c:v>
                </c:pt>
                <c:pt idx="33">
                  <c:v>Chile</c:v>
                </c:pt>
                <c:pt idx="34">
                  <c:v>Mexico</c:v>
                </c:pt>
              </c:strCache>
            </c:strRef>
          </c:cat>
          <c:val>
            <c:numRef>
              <c:f>'ii. Ranking'!$I$10:$I$44</c:f>
              <c:numCache>
                <c:formatCode>0.00</c:formatCode>
                <c:ptCount val="35"/>
                <c:pt idx="0">
                  <c:v>110.90600000000001</c:v>
                </c:pt>
                <c:pt idx="1">
                  <c:v>83.081000000000003</c:v>
                </c:pt>
                <c:pt idx="2">
                  <c:v>67.960999999999999</c:v>
                </c:pt>
                <c:pt idx="3">
                  <c:v>65.602999999999994</c:v>
                </c:pt>
                <c:pt idx="4">
                  <c:v>62.48</c:v>
                </c:pt>
                <c:pt idx="5">
                  <c:v>57.453000000000003</c:v>
                </c:pt>
                <c:pt idx="6">
                  <c:v>56.326000000000001</c:v>
                </c:pt>
                <c:pt idx="7">
                  <c:v>55.529000000000003</c:v>
                </c:pt>
                <c:pt idx="8">
                  <c:v>55.137999999999998</c:v>
                </c:pt>
                <c:pt idx="9">
                  <c:v>54.143999999999998</c:v>
                </c:pt>
                <c:pt idx="10">
                  <c:v>53.752000000000002</c:v>
                </c:pt>
                <c:pt idx="11">
                  <c:v>52.767000000000003</c:v>
                </c:pt>
                <c:pt idx="12">
                  <c:v>50.442</c:v>
                </c:pt>
                <c:pt idx="13">
                  <c:v>48.247999999999998</c:v>
                </c:pt>
                <c:pt idx="14">
                  <c:v>48.106999999999999</c:v>
                </c:pt>
                <c:pt idx="15">
                  <c:v>45.505000000000003</c:v>
                </c:pt>
                <c:pt idx="16">
                  <c:v>45.149000000000001</c:v>
                </c:pt>
                <c:pt idx="17">
                  <c:v>42.823</c:v>
                </c:pt>
                <c:pt idx="18">
                  <c:v>41.625999999999998</c:v>
                </c:pt>
                <c:pt idx="19">
                  <c:v>40.72</c:v>
                </c:pt>
                <c:pt idx="20">
                  <c:v>40.713000000000001</c:v>
                </c:pt>
                <c:pt idx="21">
                  <c:v>40.095999999999997</c:v>
                </c:pt>
                <c:pt idx="22">
                  <c:v>39.835000000000001</c:v>
                </c:pt>
                <c:pt idx="23">
                  <c:v>39.741</c:v>
                </c:pt>
                <c:pt idx="24">
                  <c:v>39.710999999999999</c:v>
                </c:pt>
                <c:pt idx="25">
                  <c:v>38.134999999999998</c:v>
                </c:pt>
                <c:pt idx="26">
                  <c:v>35.497999999999998</c:v>
                </c:pt>
                <c:pt idx="27">
                  <c:v>33.923999999999999</c:v>
                </c:pt>
                <c:pt idx="28">
                  <c:v>33.034999999999997</c:v>
                </c:pt>
                <c:pt idx="29">
                  <c:v>30.989000000000001</c:v>
                </c:pt>
                <c:pt idx="30">
                  <c:v>30.666</c:v>
                </c:pt>
                <c:pt idx="31">
                  <c:v>29.591999999999999</c:v>
                </c:pt>
                <c:pt idx="32">
                  <c:v>28.204999999999998</c:v>
                </c:pt>
                <c:pt idx="33">
                  <c:v>25.167999999999999</c:v>
                </c:pt>
                <c:pt idx="34">
                  <c:v>20.145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F-E64D-81B6-78DADB87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414207"/>
        <c:axId val="644283088"/>
      </c:barChart>
      <c:catAx>
        <c:axId val="166414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44283088"/>
        <c:crosses val="autoZero"/>
        <c:auto val="1"/>
        <c:lblAlgn val="ctr"/>
        <c:lblOffset val="100"/>
        <c:noMultiLvlLbl val="0"/>
      </c:catAx>
      <c:valAx>
        <c:axId val="644283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641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'iii. Part-to-Whole'!$C$8</c:f>
              <c:strCache>
                <c:ptCount val="1"/>
                <c:pt idx="0">
                  <c:v>Seats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'iii. Part-to-Whole'!$B$9:$B$11</c:f>
              <c:strCache>
                <c:ptCount val="3"/>
                <c:pt idx="0">
                  <c:v>CDU/CSU</c:v>
                </c:pt>
                <c:pt idx="1">
                  <c:v>SPD</c:v>
                </c:pt>
                <c:pt idx="2">
                  <c:v>FDP</c:v>
                </c:pt>
              </c:strCache>
            </c:strRef>
          </c:cat>
          <c:val>
            <c:numRef>
              <c:f>'iii. Part-to-Whole'!$C$9:$C$11</c:f>
              <c:numCache>
                <c:formatCode>General</c:formatCode>
                <c:ptCount val="3"/>
                <c:pt idx="0">
                  <c:v>243</c:v>
                </c:pt>
                <c:pt idx="1">
                  <c:v>214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CA42-8638-D75717B51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98597728"/>
        <c:axId val="597906176"/>
      </c:barChart>
      <c:catAx>
        <c:axId val="5985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7906176"/>
        <c:crosses val="autoZero"/>
        <c:auto val="1"/>
        <c:lblAlgn val="ctr"/>
        <c:lblOffset val="100"/>
        <c:noMultiLvlLbl val="0"/>
      </c:catAx>
      <c:valAx>
        <c:axId val="5979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859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'iii. Part-to-Whole'!$C$8</c:f>
              <c:strCache>
                <c:ptCount val="1"/>
                <c:pt idx="0">
                  <c:v>Seats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31-6046-8C71-E69E68499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31-6046-8C71-E69E68499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31-6046-8C71-E69E68499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'iii. Part-to-Whole'!$B$9:$B$11</c:f>
              <c:strCache>
                <c:ptCount val="3"/>
                <c:pt idx="0">
                  <c:v>CDU/CSU</c:v>
                </c:pt>
                <c:pt idx="1">
                  <c:v>SPD</c:v>
                </c:pt>
                <c:pt idx="2">
                  <c:v>FDP</c:v>
                </c:pt>
              </c:strCache>
            </c:strRef>
          </c:cat>
          <c:val>
            <c:numRef>
              <c:f>'iii. Part-to-Whole'!$C$9:$C$11</c:f>
              <c:numCache>
                <c:formatCode>General</c:formatCode>
                <c:ptCount val="3"/>
                <c:pt idx="0">
                  <c:v>243</c:v>
                </c:pt>
                <c:pt idx="1">
                  <c:v>214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31-6046-8C71-E69E6849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'iv. Deviations'!$E$7</c:f>
              <c:strCache>
                <c:ptCount val="1"/>
                <c:pt idx="0">
                  <c:v>Expenses Variance from 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'iv. Deviations'!$B$8:$B$19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'iv. Deviations'!$E$8:$E$19</c:f>
              <c:numCache>
                <c:formatCode>_("€"* #,##0.00_);_("€"* \(#,##0.00\);_("€"* "-"??_);_(@_)</c:formatCode>
                <c:ptCount val="12"/>
                <c:pt idx="0">
                  <c:v>4500</c:v>
                </c:pt>
                <c:pt idx="1">
                  <c:v>4200</c:v>
                </c:pt>
                <c:pt idx="2">
                  <c:v>2500</c:v>
                </c:pt>
                <c:pt idx="3">
                  <c:v>1000</c:v>
                </c:pt>
                <c:pt idx="4">
                  <c:v>1000</c:v>
                </c:pt>
                <c:pt idx="5">
                  <c:v>-1000</c:v>
                </c:pt>
                <c:pt idx="6">
                  <c:v>-1500</c:v>
                </c:pt>
                <c:pt idx="7">
                  <c:v>-3000</c:v>
                </c:pt>
                <c:pt idx="8">
                  <c:v>-1000</c:v>
                </c:pt>
                <c:pt idx="9">
                  <c:v>-3000</c:v>
                </c:pt>
                <c:pt idx="10">
                  <c:v>-6500</c:v>
                </c:pt>
                <c:pt idx="11">
                  <c:v>-6000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D-E142-BAB9-D99CEA9A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22992"/>
        <c:axId val="82492848"/>
      </c:lineChart>
      <c:catAx>
        <c:axId val="821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2492848"/>
        <c:crossesAt val="-8000"/>
        <c:auto val="1"/>
        <c:lblAlgn val="ctr"/>
        <c:lblOffset val="100"/>
        <c:noMultiLvlLbl val="0"/>
      </c:catAx>
      <c:valAx>
        <c:axId val="82492848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212299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'vi. Correlation'!$D$8</c:f>
              <c:strCache>
                <c:ptCount val="1"/>
                <c:pt idx="0">
                  <c:v>tip</c:v>
                </c:pt>
              </c:strCache>
            </c:strRef>
          </c:tx>
          <c:spPr>
            <a:ln w="317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'vi. Correlation'!$C$9:$C$252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'vi. Correlation'!$D$9:$D$252</c:f>
              <c:numCache>
                <c:formatCode>0.00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0-D84A-AB46-4EF3267F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788600"/>
        <c:axId val="1867728680"/>
      </c:scatterChart>
      <c:valAx>
        <c:axId val="1867788600"/>
        <c:scaling>
          <c:orientation val="minMax"/>
          <c:max val="55"/>
          <c:min val="0"/>
        </c:scaling>
        <c:delete val="0"/>
        <c:axPos val="b"/>
        <c:majorGridlines>
          <c:spPr>
            <a:ln w="28575" cmpd="sng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bill</a:t>
                </a:r>
              </a:p>
            </c:rich>
          </c:tx>
          <c:layout>
            <c:manualLayout>
              <c:xMode val="edge"/>
              <c:yMode val="edge"/>
              <c:x val="0.86462143295917804"/>
              <c:y val="0.93291404612159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PT"/>
          </a:p>
        </c:txPr>
        <c:crossAx val="1867728680"/>
        <c:crosses val="autoZero"/>
        <c:crossBetween val="midCat"/>
      </c:valAx>
      <c:valAx>
        <c:axId val="1867728680"/>
        <c:scaling>
          <c:orientation val="minMax"/>
          <c:max val="10.5"/>
          <c:min val="0"/>
        </c:scaling>
        <c:delete val="0"/>
        <c:axPos val="l"/>
        <c:majorGridlines>
          <c:spPr>
            <a:ln w="28575" cmpd="sng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PT"/>
          </a:p>
        </c:txPr>
        <c:crossAx val="1867788600"/>
        <c:crosses val="autoZero"/>
        <c:crossBetween val="midCat"/>
        <c:minorUnit val="0.5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>
                <a:effectLst/>
              </a:rPr>
              <a:t>Male Non−smokers 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'vi. Correlation'!$G$8</c:f>
              <c:strCache>
                <c:ptCount val="1"/>
                <c:pt idx="0">
                  <c:v>Male &amp; No</c:v>
                </c:pt>
              </c:strCache>
            </c:strRef>
          </c:tx>
          <c:spPr>
            <a:ln w="317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'vi. Correlation'!$C$9:$C$252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'vi. Correlation'!$G$9:$G$252</c:f>
              <c:numCache>
                <c:formatCode>0.00</c:formatCode>
                <c:ptCount val="244"/>
                <c:pt idx="0">
                  <c:v>#N/A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#N/A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#N/A</c:v>
                </c:pt>
                <c:pt idx="12">
                  <c:v>1.57</c:v>
                </c:pt>
                <c:pt idx="13">
                  <c:v>3</c:v>
                </c:pt>
                <c:pt idx="14">
                  <c:v>#N/A</c:v>
                </c:pt>
                <c:pt idx="15">
                  <c:v>3.92</c:v>
                </c:pt>
                <c:pt idx="16">
                  <c:v>#N/A</c:v>
                </c:pt>
                <c:pt idx="17">
                  <c:v>3.71</c:v>
                </c:pt>
                <c:pt idx="18">
                  <c:v>#N/A</c:v>
                </c:pt>
                <c:pt idx="19">
                  <c:v>3.35</c:v>
                </c:pt>
                <c:pt idx="20">
                  <c:v>4.08</c:v>
                </c:pt>
                <c:pt idx="21">
                  <c:v>#N/A</c:v>
                </c:pt>
                <c:pt idx="22">
                  <c:v>#N/A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#N/A</c:v>
                </c:pt>
                <c:pt idx="30">
                  <c:v>1.45</c:v>
                </c:pt>
                <c:pt idx="31">
                  <c:v>2.5</c:v>
                </c:pt>
                <c:pt idx="32">
                  <c:v>#N/A</c:v>
                </c:pt>
                <c:pt idx="33">
                  <c:v>#N/A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#N/A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#N/A</c:v>
                </c:pt>
                <c:pt idx="52">
                  <c:v>#N/A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6.73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2.64</c:v>
                </c:pt>
                <c:pt idx="65">
                  <c:v>3.15</c:v>
                </c:pt>
                <c:pt idx="66">
                  <c:v>#N/A</c:v>
                </c:pt>
                <c:pt idx="67">
                  <c:v>#N/A</c:v>
                </c:pt>
                <c:pt idx="68">
                  <c:v>2.0099999999999998</c:v>
                </c:pt>
                <c:pt idx="69">
                  <c:v>#N/A</c:v>
                </c:pt>
                <c:pt idx="70">
                  <c:v>1.97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1.25</c:v>
                </c:pt>
                <c:pt idx="76">
                  <c:v>#N/A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#N/A</c:v>
                </c:pt>
                <c:pt idx="81">
                  <c:v>3.4</c:v>
                </c:pt>
                <c:pt idx="82">
                  <c:v>#N/A</c:v>
                </c:pt>
                <c:pt idx="83">
                  <c:v>#N/A</c:v>
                </c:pt>
                <c:pt idx="84">
                  <c:v>2.0299999999999998</c:v>
                </c:pt>
                <c:pt idx="85">
                  <c:v>#N/A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#N/A</c:v>
                </c:pt>
                <c:pt idx="91">
                  <c:v>3.5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1.5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3.76</c:v>
                </c:pt>
                <c:pt idx="109">
                  <c:v>#N/A</c:v>
                </c:pt>
                <c:pt idx="110">
                  <c:v>3</c:v>
                </c:pt>
                <c:pt idx="111">
                  <c:v>#N/A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#N/A</c:v>
                </c:pt>
                <c:pt idx="115">
                  <c:v>#N/A</c:v>
                </c:pt>
                <c:pt idx="116">
                  <c:v>5.07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2.31</c:v>
                </c:pt>
                <c:pt idx="121">
                  <c:v>#N/A</c:v>
                </c:pt>
                <c:pt idx="122">
                  <c:v>2.5</c:v>
                </c:pt>
                <c:pt idx="123">
                  <c:v>2</c:v>
                </c:pt>
                <c:pt idx="124">
                  <c:v>#N/A</c:v>
                </c:pt>
                <c:pt idx="125">
                  <c:v>#N/A</c:v>
                </c:pt>
                <c:pt idx="126">
                  <c:v>1.48</c:v>
                </c:pt>
                <c:pt idx="127">
                  <c:v>#N/A</c:v>
                </c:pt>
                <c:pt idx="128">
                  <c:v>#N/A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6.7</c:v>
                </c:pt>
                <c:pt idx="142">
                  <c:v>5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#N/A</c:v>
                </c:pt>
                <c:pt idx="156">
                  <c:v>5</c:v>
                </c:pt>
                <c:pt idx="157">
                  <c:v>#N/A</c:v>
                </c:pt>
                <c:pt idx="158">
                  <c:v>#N/A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#N/A</c:v>
                </c:pt>
                <c:pt idx="163">
                  <c:v>2</c:v>
                </c:pt>
                <c:pt idx="164">
                  <c:v>#N/A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5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1.44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9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3</c:v>
                </c:pt>
                <c:pt idx="228">
                  <c:v>2.72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3.39</c:v>
                </c:pt>
                <c:pt idx="233">
                  <c:v>1.47</c:v>
                </c:pt>
                <c:pt idx="234">
                  <c:v>#N/A</c:v>
                </c:pt>
                <c:pt idx="235">
                  <c:v>1.25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5.92</c:v>
                </c:pt>
                <c:pt idx="240">
                  <c:v>#N/A</c:v>
                </c:pt>
                <c:pt idx="241">
                  <c:v>#N/A</c:v>
                </c:pt>
                <c:pt idx="242">
                  <c:v>1.75</c:v>
                </c:pt>
                <c:pt idx="2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C-2B4A-ACF9-9DB86B0A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64696"/>
        <c:axId val="1894185832"/>
      </c:scatterChart>
      <c:valAx>
        <c:axId val="1893764696"/>
        <c:scaling>
          <c:orientation val="minMax"/>
          <c:max val="55"/>
          <c:min val="0"/>
        </c:scaling>
        <c:delete val="0"/>
        <c:axPos val="b"/>
        <c:majorGridlines>
          <c:spPr>
            <a:ln w="28575" cmpd="sng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bill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94185832"/>
        <c:crosses val="autoZero"/>
        <c:crossBetween val="midCat"/>
      </c:valAx>
      <c:valAx>
        <c:axId val="1894185832"/>
        <c:scaling>
          <c:orientation val="minMax"/>
          <c:max val="11"/>
          <c:min val="0"/>
        </c:scaling>
        <c:delete val="0"/>
        <c:axPos val="l"/>
        <c:majorGridlines>
          <c:spPr>
            <a:ln w="28575" cmpd="sng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93764696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plotVisOnly val="0"/>
    <c:dispBlanksAs val="gap"/>
    <c:showDLblsOverMax val="0"/>
  </c:chart>
  <c:spPr>
    <a:ln>
      <a:solidFill>
        <a:schemeClr val="bg1"/>
      </a:solidFill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>
                <a:effectLst/>
              </a:rPr>
              <a:t>Female Non−smokers 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'vi. Correlation'!$H$8</c:f>
              <c:strCache>
                <c:ptCount val="1"/>
                <c:pt idx="0">
                  <c:v>Female &amp; No</c:v>
                </c:pt>
              </c:strCache>
            </c:strRef>
          </c:tx>
          <c:spPr>
            <a:ln w="317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'vi. Correlation'!$C$9:$C$252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'vi. Correlation'!$H$9:$H$252</c:f>
              <c:numCache>
                <c:formatCode>0.00</c:formatCode>
                <c:ptCount val="244"/>
                <c:pt idx="0">
                  <c:v>1.01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3.61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5</c:v>
                </c:pt>
                <c:pt idx="12">
                  <c:v>#N/A</c:v>
                </c:pt>
                <c:pt idx="13">
                  <c:v>#N/A</c:v>
                </c:pt>
                <c:pt idx="14">
                  <c:v>3.02</c:v>
                </c:pt>
                <c:pt idx="15">
                  <c:v>#N/A</c:v>
                </c:pt>
                <c:pt idx="16">
                  <c:v>1.67</c:v>
                </c:pt>
                <c:pt idx="17">
                  <c:v>#N/A</c:v>
                </c:pt>
                <c:pt idx="18">
                  <c:v>3.5</c:v>
                </c:pt>
                <c:pt idx="19">
                  <c:v>#N/A</c:v>
                </c:pt>
                <c:pt idx="20">
                  <c:v>#N/A</c:v>
                </c:pt>
                <c:pt idx="21">
                  <c:v>2.75</c:v>
                </c:pt>
                <c:pt idx="22">
                  <c:v>2.23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</c:v>
                </c:pt>
                <c:pt idx="30">
                  <c:v>#N/A</c:v>
                </c:pt>
                <c:pt idx="31">
                  <c:v>#N/A</c:v>
                </c:pt>
                <c:pt idx="32">
                  <c:v>3</c:v>
                </c:pt>
                <c:pt idx="33">
                  <c:v>2.4500000000000002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3.07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2.6</c:v>
                </c:pt>
                <c:pt idx="52">
                  <c:v>5.2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1.5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2.4700000000000002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</c:v>
                </c:pt>
                <c:pt idx="72">
                  <c:v>#N/A</c:v>
                </c:pt>
                <c:pt idx="73">
                  <c:v>#N/A</c:v>
                </c:pt>
                <c:pt idx="74">
                  <c:v>2.2000000000000002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1.83</c:v>
                </c:pt>
                <c:pt idx="83">
                  <c:v>#N/A</c:v>
                </c:pt>
                <c:pt idx="84">
                  <c:v>#N/A</c:v>
                </c:pt>
                <c:pt idx="85">
                  <c:v>5.17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3.25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4.08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</c:v>
                </c:pt>
                <c:pt idx="112">
                  <c:v>#N/A</c:v>
                </c:pt>
                <c:pt idx="113">
                  <c:v>#N/A</c:v>
                </c:pt>
                <c:pt idx="114">
                  <c:v>4</c:v>
                </c:pt>
                <c:pt idx="115">
                  <c:v>3.5</c:v>
                </c:pt>
                <c:pt idx="116">
                  <c:v>#N/A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#N/A</c:v>
                </c:pt>
                <c:pt idx="121">
                  <c:v>1.68</c:v>
                </c:pt>
                <c:pt idx="122">
                  <c:v>#N/A</c:v>
                </c:pt>
                <c:pt idx="123">
                  <c:v>#N/A</c:v>
                </c:pt>
                <c:pt idx="124">
                  <c:v>2.52</c:v>
                </c:pt>
                <c:pt idx="125">
                  <c:v>4.2</c:v>
                </c:pt>
                <c:pt idx="126">
                  <c:v>#N/A</c:v>
                </c:pt>
                <c:pt idx="127">
                  <c:v>2</c:v>
                </c:pt>
                <c:pt idx="128">
                  <c:v>2</c:v>
                </c:pt>
                <c:pt idx="129">
                  <c:v>#N/A</c:v>
                </c:pt>
                <c:pt idx="130">
                  <c:v>#N/A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#N/A</c:v>
                </c:pt>
                <c:pt idx="139">
                  <c:v>2.75</c:v>
                </c:pt>
                <c:pt idx="140">
                  <c:v>3.5</c:v>
                </c:pt>
                <c:pt idx="141">
                  <c:v>#N/A</c:v>
                </c:pt>
                <c:pt idx="142">
                  <c:v>#N/A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5.14</c:v>
                </c:pt>
                <c:pt idx="156">
                  <c:v>#N/A</c:v>
                </c:pt>
                <c:pt idx="157">
                  <c:v>3.75</c:v>
                </c:pt>
                <c:pt idx="158">
                  <c:v>2.61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2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4.67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D-7449-958A-5D331697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7666056"/>
        <c:axId val="-2081388072"/>
      </c:scatterChart>
      <c:valAx>
        <c:axId val="-1967666056"/>
        <c:scaling>
          <c:orientation val="minMax"/>
          <c:max val="55"/>
          <c:min val="0"/>
        </c:scaling>
        <c:delete val="0"/>
        <c:axPos val="b"/>
        <c:majorGridlines>
          <c:spPr>
            <a:ln w="28575" cmpd="sng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bill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1388072"/>
        <c:crosses val="autoZero"/>
        <c:crossBetween val="midCat"/>
      </c:valAx>
      <c:valAx>
        <c:axId val="-2081388072"/>
        <c:scaling>
          <c:orientation val="minMax"/>
          <c:max val="11"/>
          <c:min val="0"/>
        </c:scaling>
        <c:delete val="0"/>
        <c:axPos val="l"/>
        <c:majorGridlines>
          <c:spPr>
            <a:ln w="28575" cmpd="sng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67666056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>
                <a:effectLst/>
              </a:rPr>
              <a:t>Male Smokers 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'vi. Correlation'!$I$8</c:f>
              <c:strCache>
                <c:ptCount val="1"/>
                <c:pt idx="0">
                  <c:v>Male &amp; Yes</c:v>
                </c:pt>
              </c:strCache>
            </c:strRef>
          </c:tx>
          <c:spPr>
            <a:ln w="317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'vi. Correlation'!$C$9:$C$252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'vi. Correlation'!$I$9:$I$252</c:f>
              <c:numCache>
                <c:formatCode>0.00</c:formatCode>
                <c:ptCount val="2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3</c:v>
                </c:pt>
                <c:pt idx="57">
                  <c:v>#N/A</c:v>
                </c:pt>
                <c:pt idx="58">
                  <c:v>1.76</c:v>
                </c:pt>
                <c:pt idx="59">
                  <c:v>#N/A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2.09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3.08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3</c:v>
                </c:pt>
                <c:pt idx="81">
                  <c:v>#N/A</c:v>
                </c:pt>
                <c:pt idx="82">
                  <c:v>#N/A</c:v>
                </c:pt>
                <c:pt idx="83">
                  <c:v>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#N/A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#N/A</c:v>
                </c:pt>
                <c:pt idx="186">
                  <c:v>#N/A</c:v>
                </c:pt>
                <c:pt idx="187">
                  <c:v>2</c:v>
                </c:pt>
                <c:pt idx="188">
                  <c:v>#N/A</c:v>
                </c:pt>
                <c:pt idx="189">
                  <c:v>4</c:v>
                </c:pt>
                <c:pt idx="190">
                  <c:v>1.5</c:v>
                </c:pt>
                <c:pt idx="191">
                  <c:v>#N/A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#N/A</c:v>
                </c:pt>
                <c:pt idx="196">
                  <c:v>2</c:v>
                </c:pt>
                <c:pt idx="197">
                  <c:v>#N/A</c:v>
                </c:pt>
                <c:pt idx="198">
                  <c:v>#N/A</c:v>
                </c:pt>
                <c:pt idx="199">
                  <c:v>2</c:v>
                </c:pt>
                <c:pt idx="200">
                  <c:v>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4</c:v>
                </c:pt>
                <c:pt idx="205">
                  <c:v>#N/A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#N/A</c:v>
                </c:pt>
                <c:pt idx="210">
                  <c:v>2</c:v>
                </c:pt>
                <c:pt idx="211">
                  <c:v>5.16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#N/A</c:v>
                </c:pt>
                <c:pt idx="220">
                  <c:v>2.2000000000000002</c:v>
                </c:pt>
                <c:pt idx="221">
                  <c:v>#N/A</c:v>
                </c:pt>
                <c:pt idx="222">
                  <c:v>1.92</c:v>
                </c:pt>
                <c:pt idx="223">
                  <c:v>#N/A</c:v>
                </c:pt>
                <c:pt idx="224">
                  <c:v>1.58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2</c:v>
                </c:pt>
                <c:pt idx="231">
                  <c:v>3</c:v>
                </c:pt>
                <c:pt idx="232">
                  <c:v>#N/A</c:v>
                </c:pt>
                <c:pt idx="233">
                  <c:v>#N/A</c:v>
                </c:pt>
                <c:pt idx="234">
                  <c:v>3</c:v>
                </c:pt>
                <c:pt idx="235">
                  <c:v>#N/A</c:v>
                </c:pt>
                <c:pt idx="236">
                  <c:v>1</c:v>
                </c:pt>
                <c:pt idx="237">
                  <c:v>1.17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2</c:v>
                </c:pt>
                <c:pt idx="242">
                  <c:v>#N/A</c:v>
                </c:pt>
                <c:pt idx="2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1-234A-A198-6DF32853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60392"/>
        <c:axId val="1892502936"/>
      </c:scatterChart>
      <c:valAx>
        <c:axId val="1892460392"/>
        <c:scaling>
          <c:orientation val="minMax"/>
          <c:max val="55"/>
          <c:min val="0"/>
        </c:scaling>
        <c:delete val="0"/>
        <c:axPos val="b"/>
        <c:majorGridlines>
          <c:spPr>
            <a:ln w="28575" cmpd="sng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bill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92502936"/>
        <c:crosses val="autoZero"/>
        <c:crossBetween val="midCat"/>
      </c:valAx>
      <c:valAx>
        <c:axId val="1892502936"/>
        <c:scaling>
          <c:orientation val="minMax"/>
          <c:max val="11"/>
          <c:min val="0"/>
        </c:scaling>
        <c:delete val="0"/>
        <c:axPos val="l"/>
        <c:majorGridlines>
          <c:spPr>
            <a:ln w="28575" cmpd="sng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92460392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" l="0.75" r="0.75" t="1" header="0.5" footer="0.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txData>
          <cx:v>Tip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Tip by Gender</a:t>
          </a:r>
        </a:p>
      </cx:txPr>
    </cx:title>
    <cx:plotArea>
      <cx:plotAreaRegion>
        <cx:series layoutId="boxWhisker" uniqueId="{662590AD-DF82-3048-B224-538CE8FB6195}">
          <cx:tx>
            <cx:txData>
              <cx:f>_xlchart.v1.9</cx:f>
              <cx:v>tip</cx:v>
            </cx:txData>
          </cx:tx>
          <cx:dataLabels>
            <cx:visibility seriesName="0" categoryName="0" value="0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Tip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Tip</a:t>
          </a:r>
        </a:p>
      </cx:txPr>
    </cx:title>
    <cx:plotArea>
      <cx:plotAreaRegion>
        <cx:series layoutId="clusteredColumn" uniqueId="{57311786-FA2B-DF46-9FD9-2EF13AD312D7}">
          <cx:tx>
            <cx:txData>
              <cx:f>_xlchart.v1.1</cx:f>
              <cx:v>tip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Tip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Tip</a:t>
          </a:r>
        </a:p>
      </cx:txPr>
    </cx:title>
    <cx:plotArea>
      <cx:plotAreaRegion>
        <cx:series layoutId="clusteredColumn" uniqueId="{DFF1DAA9-CAB3-6646-9E3E-71A88F757B6B}">
          <cx:tx>
            <cx:txData>
              <cx:f>_xlchart.v1.6</cx:f>
              <cx:v>tip</cx:v>
            </cx:txData>
          </cx:tx>
          <cx:dataPt idx="1"/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Tip by Smoker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Tip by Smoker</a:t>
          </a:r>
        </a:p>
      </cx:txPr>
    </cx:title>
    <cx:plotArea>
      <cx:plotAreaRegion>
        <cx:series layoutId="boxWhisker" uniqueId="{1B2E52C1-9EC1-944C-8022-EAE7393CDF7C}">
          <cx:tx>
            <cx:txData>
              <cx:f>_xlchart.v1.4</cx:f>
              <cx:v>tip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8.emf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image" Target="../media/image9.emf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0</xdr:rowOff>
    </xdr:from>
    <xdr:to>
      <xdr:col>11</xdr:col>
      <xdr:colOff>406401</xdr:colOff>
      <xdr:row>7</xdr:row>
      <xdr:rowOff>141189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06E19A-56AD-EE4F-B766-2478345A5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5201" y="0"/>
          <a:ext cx="2882900" cy="2008089"/>
        </a:xfrm>
        <a:prstGeom prst="rect">
          <a:avLst/>
        </a:prstGeom>
      </xdr:spPr>
    </xdr:pic>
    <xdr:clientData/>
  </xdr:twoCellAnchor>
  <xdr:twoCellAnchor editAs="oneCell">
    <xdr:from>
      <xdr:col>11</xdr:col>
      <xdr:colOff>317500</xdr:colOff>
      <xdr:row>0</xdr:row>
      <xdr:rowOff>0</xdr:rowOff>
    </xdr:from>
    <xdr:to>
      <xdr:col>15</xdr:col>
      <xdr:colOff>524584</xdr:colOff>
      <xdr:row>7</xdr:row>
      <xdr:rowOff>141189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4F40742-944C-A943-9BAB-273D4DE9C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200" y="0"/>
          <a:ext cx="3509084" cy="2008089"/>
        </a:xfrm>
        <a:prstGeom prst="rect">
          <a:avLst/>
        </a:prstGeom>
      </xdr:spPr>
    </xdr:pic>
    <xdr:clientData/>
  </xdr:twoCellAnchor>
  <xdr:twoCellAnchor editAs="oneCell">
    <xdr:from>
      <xdr:col>15</xdr:col>
      <xdr:colOff>368300</xdr:colOff>
      <xdr:row>0</xdr:row>
      <xdr:rowOff>0</xdr:rowOff>
    </xdr:from>
    <xdr:to>
      <xdr:col>18</xdr:col>
      <xdr:colOff>440174</xdr:colOff>
      <xdr:row>7</xdr:row>
      <xdr:rowOff>149284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932B8DF-E3AE-0D40-8310-96F245C00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0"/>
          <a:ext cx="2548374" cy="201618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8</xdr:row>
      <xdr:rowOff>0</xdr:rowOff>
    </xdr:from>
    <xdr:to>
      <xdr:col>8</xdr:col>
      <xdr:colOff>270969</xdr:colOff>
      <xdr:row>17</xdr:row>
      <xdr:rowOff>181377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172DAEA-5CEA-824E-9AC3-B10EE90DD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06800" y="2133600"/>
          <a:ext cx="2709369" cy="2010177"/>
        </a:xfrm>
        <a:prstGeom prst="rect">
          <a:avLst/>
        </a:prstGeom>
      </xdr:spPr>
    </xdr:pic>
    <xdr:clientData/>
  </xdr:twoCellAnchor>
  <xdr:twoCellAnchor editAs="oneCell">
    <xdr:from>
      <xdr:col>8</xdr:col>
      <xdr:colOff>203200</xdr:colOff>
      <xdr:row>7</xdr:row>
      <xdr:rowOff>177800</xdr:rowOff>
    </xdr:from>
    <xdr:to>
      <xdr:col>11</xdr:col>
      <xdr:colOff>503769</xdr:colOff>
      <xdr:row>18</xdr:row>
      <xdr:rowOff>153294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9F5B223-1099-EB46-BE4E-1BB00ADD3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8400" y="2044700"/>
          <a:ext cx="2777069" cy="2274194"/>
        </a:xfrm>
        <a:prstGeom prst="rect">
          <a:avLst/>
        </a:prstGeom>
      </xdr:spPr>
    </xdr:pic>
    <xdr:clientData/>
  </xdr:twoCellAnchor>
  <xdr:twoCellAnchor editAs="oneCell">
    <xdr:from>
      <xdr:col>11</xdr:col>
      <xdr:colOff>787400</xdr:colOff>
      <xdr:row>8</xdr:row>
      <xdr:rowOff>0</xdr:rowOff>
    </xdr:from>
    <xdr:to>
      <xdr:col>15</xdr:col>
      <xdr:colOff>278439</xdr:colOff>
      <xdr:row>17</xdr:row>
      <xdr:rowOff>8725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3B95DA9-FDF9-724E-A0D9-23B1CF3F9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09100" y="2133600"/>
          <a:ext cx="2793039" cy="1837525"/>
        </a:xfrm>
        <a:prstGeom prst="rect">
          <a:avLst/>
        </a:prstGeom>
      </xdr:spPr>
    </xdr:pic>
    <xdr:clientData/>
  </xdr:twoCellAnchor>
  <xdr:twoCellAnchor editAs="oneCell">
    <xdr:from>
      <xdr:col>15</xdr:col>
      <xdr:colOff>355600</xdr:colOff>
      <xdr:row>8</xdr:row>
      <xdr:rowOff>0</xdr:rowOff>
    </xdr:from>
    <xdr:to>
      <xdr:col>18</xdr:col>
      <xdr:colOff>656169</xdr:colOff>
      <xdr:row>18</xdr:row>
      <xdr:rowOff>33868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2ACAF41-5663-4F42-B0F6-13E582225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79300" y="2133600"/>
          <a:ext cx="2777069" cy="20658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0</xdr:rowOff>
    </xdr:from>
    <xdr:to>
      <xdr:col>12</xdr:col>
      <xdr:colOff>723900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55293-F23E-AC44-B6D7-9A25BABEF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6</xdr:row>
      <xdr:rowOff>76200</xdr:rowOff>
    </xdr:from>
    <xdr:to>
      <xdr:col>17</xdr:col>
      <xdr:colOff>38100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40EF3-B914-9740-B64F-4C3848AE1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8</xdr:col>
      <xdr:colOff>711200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A4B508-0C2C-B249-A53D-4AF9579D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14</xdr:col>
      <xdr:colOff>444500</xdr:colOff>
      <xdr:row>20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B3CB3-6FD2-0C4A-B268-7988D2282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444500</xdr:colOff>
      <xdr:row>21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119E04-B18A-6D40-9824-6CD0E0AA1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12827</xdr:colOff>
      <xdr:row>8</xdr:row>
      <xdr:rowOff>12827</xdr:rowOff>
    </xdr:from>
    <xdr:to>
      <xdr:col>19</xdr:col>
      <xdr:colOff>12827</xdr:colOff>
      <xdr:row>35</xdr:row>
      <xdr:rowOff>202685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AAD344-0B03-C545-B44B-AB7BE7F56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9027" y="2222627"/>
          <a:ext cx="7429500" cy="666685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10</xdr:col>
      <xdr:colOff>35919</xdr:colOff>
      <xdr:row>62</xdr:row>
      <xdr:rowOff>199865</xdr:rowOff>
    </xdr:from>
    <xdr:to>
      <xdr:col>15</xdr:col>
      <xdr:colOff>502869</xdr:colOff>
      <xdr:row>74</xdr:row>
      <xdr:rowOff>18217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93705A-61B2-DD46-9CE3-E245CB895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2119" y="15401765"/>
              <a:ext cx="4594450" cy="2713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38</xdr:row>
      <xdr:rowOff>0</xdr:rowOff>
    </xdr:from>
    <xdr:to>
      <xdr:col>19</xdr:col>
      <xdr:colOff>808183</xdr:colOff>
      <xdr:row>49</xdr:row>
      <xdr:rowOff>62089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90C76B9-EA16-AD47-A85D-0D9A4E5D1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6200" y="9410700"/>
              <a:ext cx="8237683" cy="27163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49</xdr:row>
      <xdr:rowOff>205253</xdr:rowOff>
    </xdr:from>
    <xdr:to>
      <xdr:col>20</xdr:col>
      <xdr:colOff>0</xdr:colOff>
      <xdr:row>61</xdr:row>
      <xdr:rowOff>23605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F37B00D-AA25-A742-83D0-3BABF668B3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6200" y="12270253"/>
              <a:ext cx="8255000" cy="2713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</xdr:colOff>
      <xdr:row>75</xdr:row>
      <xdr:rowOff>205254</xdr:rowOff>
    </xdr:from>
    <xdr:to>
      <xdr:col>19</xdr:col>
      <xdr:colOff>466950</xdr:colOff>
      <xdr:row>87</xdr:row>
      <xdr:rowOff>23605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E95827F-1261-AC4F-81D4-3B60885EC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8201" y="18544054"/>
              <a:ext cx="4594449" cy="2713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20</xdr:col>
      <xdr:colOff>0</xdr:colOff>
      <xdr:row>39</xdr:row>
      <xdr:rowOff>164202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99B61D-22A2-7A44-B5B0-4C596B6EF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0" y="2209800"/>
          <a:ext cx="7429500" cy="6666602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11</xdr:col>
      <xdr:colOff>0</xdr:colOff>
      <xdr:row>41</xdr:row>
      <xdr:rowOff>0</xdr:rowOff>
    </xdr:from>
    <xdr:to>
      <xdr:col>20</xdr:col>
      <xdr:colOff>795354</xdr:colOff>
      <xdr:row>64</xdr:row>
      <xdr:rowOff>64141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BAC34-B91D-8F48-B099-02C30E29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65</xdr:row>
      <xdr:rowOff>0</xdr:rowOff>
    </xdr:from>
    <xdr:to>
      <xdr:col>16</xdr:col>
      <xdr:colOff>808182</xdr:colOff>
      <xdr:row>79</xdr:row>
      <xdr:rowOff>22064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AC816-1F2A-4140-B46D-606D2A210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65</xdr:row>
      <xdr:rowOff>0</xdr:rowOff>
    </xdr:from>
    <xdr:to>
      <xdr:col>22</xdr:col>
      <xdr:colOff>60213</xdr:colOff>
      <xdr:row>79</xdr:row>
      <xdr:rowOff>22064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E8157-0D6E-6A4C-9DE0-468B91FA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80</xdr:row>
      <xdr:rowOff>0</xdr:rowOff>
    </xdr:from>
    <xdr:to>
      <xdr:col>16</xdr:col>
      <xdr:colOff>808181</xdr:colOff>
      <xdr:row>94</xdr:row>
      <xdr:rowOff>22064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A94DAD-59CF-154F-99B2-4A1669F5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821009</xdr:colOff>
      <xdr:row>80</xdr:row>
      <xdr:rowOff>0</xdr:rowOff>
    </xdr:from>
    <xdr:to>
      <xdr:col>22</xdr:col>
      <xdr:colOff>60212</xdr:colOff>
      <xdr:row>94</xdr:row>
      <xdr:rowOff>22064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F31308-DD36-1A4F-ABB7-2D25000E3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21</xdr:col>
      <xdr:colOff>25657</xdr:colOff>
      <xdr:row>122</xdr:row>
      <xdr:rowOff>147782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A2BCF3-AF5F-3C44-8E23-3E84A053E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8</xdr:col>
      <xdr:colOff>711200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B1CB-898F-0741-80F0-C0C742408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14</xdr:col>
      <xdr:colOff>444500</xdr:colOff>
      <xdr:row>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48361-527B-D946-9F27-D210B07BE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os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ok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Charts"/>
      <sheetName val="Column &amp; Bar"/>
      <sheetName val="Line &amp; Area"/>
      <sheetName val="Pie &amp; Doughnut"/>
      <sheetName val="Histogram &amp; Boxplot"/>
      <sheetName val="Scatter &amp; Bubble"/>
      <sheetName val="Sparklines"/>
      <sheetName val="Other Charts"/>
      <sheetName val="Formatting"/>
      <sheetName val="Final Comments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D10" t="str">
            <v>tip</v>
          </cell>
          <cell r="G10" t="str">
            <v>Male &amp; No</v>
          </cell>
          <cell r="H10" t="str">
            <v>Female &amp; No</v>
          </cell>
          <cell r="I10" t="str">
            <v>Male &amp; Yes</v>
          </cell>
          <cell r="J10" t="str">
            <v>Female &amp; Yes</v>
          </cell>
        </row>
        <row r="11">
          <cell r="C11">
            <v>16.989999999999998</v>
          </cell>
          <cell r="D11">
            <v>1.01</v>
          </cell>
          <cell r="G11" t="e">
            <v>#N/A</v>
          </cell>
          <cell r="H11">
            <v>1.01</v>
          </cell>
          <cell r="I11" t="e">
            <v>#N/A</v>
          </cell>
          <cell r="J11" t="e">
            <v>#N/A</v>
          </cell>
        </row>
        <row r="12">
          <cell r="C12">
            <v>10.34</v>
          </cell>
          <cell r="D12">
            <v>1.66</v>
          </cell>
          <cell r="G12">
            <v>1.66</v>
          </cell>
          <cell r="H12" t="e">
            <v>#N/A</v>
          </cell>
          <cell r="I12" t="e">
            <v>#N/A</v>
          </cell>
          <cell r="J12" t="e">
            <v>#N/A</v>
          </cell>
        </row>
        <row r="13">
          <cell r="C13">
            <v>21.01</v>
          </cell>
          <cell r="D13">
            <v>3.5</v>
          </cell>
          <cell r="G13">
            <v>3.5</v>
          </cell>
          <cell r="H13" t="e">
            <v>#N/A</v>
          </cell>
          <cell r="I13" t="e">
            <v>#N/A</v>
          </cell>
          <cell r="J13" t="e">
            <v>#N/A</v>
          </cell>
        </row>
        <row r="14">
          <cell r="C14">
            <v>23.68</v>
          </cell>
          <cell r="D14">
            <v>3.31</v>
          </cell>
          <cell r="G14">
            <v>3.31</v>
          </cell>
          <cell r="H14" t="e">
            <v>#N/A</v>
          </cell>
          <cell r="I14" t="e">
            <v>#N/A</v>
          </cell>
          <cell r="J14" t="e">
            <v>#N/A</v>
          </cell>
        </row>
        <row r="15">
          <cell r="C15">
            <v>24.59</v>
          </cell>
          <cell r="D15">
            <v>3.61</v>
          </cell>
          <cell r="G15" t="e">
            <v>#N/A</v>
          </cell>
          <cell r="H15">
            <v>3.61</v>
          </cell>
          <cell r="I15" t="e">
            <v>#N/A</v>
          </cell>
          <cell r="J15" t="e">
            <v>#N/A</v>
          </cell>
        </row>
        <row r="16">
          <cell r="C16">
            <v>25.29</v>
          </cell>
          <cell r="D16">
            <v>4.71</v>
          </cell>
          <cell r="G16">
            <v>4.71</v>
          </cell>
          <cell r="H16" t="e">
            <v>#N/A</v>
          </cell>
          <cell r="I16" t="e">
            <v>#N/A</v>
          </cell>
          <cell r="J16" t="e">
            <v>#N/A</v>
          </cell>
        </row>
        <row r="17">
          <cell r="C17">
            <v>8.77</v>
          </cell>
          <cell r="D17">
            <v>2</v>
          </cell>
          <cell r="G17">
            <v>2</v>
          </cell>
          <cell r="H17" t="e">
            <v>#N/A</v>
          </cell>
          <cell r="I17" t="e">
            <v>#N/A</v>
          </cell>
          <cell r="J17" t="e">
            <v>#N/A</v>
          </cell>
        </row>
        <row r="18">
          <cell r="C18">
            <v>26.88</v>
          </cell>
          <cell r="D18">
            <v>3.12</v>
          </cell>
          <cell r="G18">
            <v>3.12</v>
          </cell>
          <cell r="H18" t="e">
            <v>#N/A</v>
          </cell>
          <cell r="I18" t="e">
            <v>#N/A</v>
          </cell>
          <cell r="J18" t="e">
            <v>#N/A</v>
          </cell>
        </row>
        <row r="19">
          <cell r="C19">
            <v>15.04</v>
          </cell>
          <cell r="D19">
            <v>1.96</v>
          </cell>
          <cell r="G19">
            <v>1.96</v>
          </cell>
          <cell r="H19" t="e">
            <v>#N/A</v>
          </cell>
          <cell r="I19" t="e">
            <v>#N/A</v>
          </cell>
          <cell r="J19" t="e">
            <v>#N/A</v>
          </cell>
        </row>
        <row r="20">
          <cell r="C20">
            <v>14.78</v>
          </cell>
          <cell r="D20">
            <v>3.23</v>
          </cell>
          <cell r="G20">
            <v>3.23</v>
          </cell>
          <cell r="H20" t="e">
            <v>#N/A</v>
          </cell>
          <cell r="I20" t="e">
            <v>#N/A</v>
          </cell>
          <cell r="J20" t="e">
            <v>#N/A</v>
          </cell>
        </row>
        <row r="21">
          <cell r="C21">
            <v>10.27</v>
          </cell>
          <cell r="D21">
            <v>1.71</v>
          </cell>
          <cell r="G21">
            <v>1.71</v>
          </cell>
          <cell r="H21" t="e">
            <v>#N/A</v>
          </cell>
          <cell r="I21" t="e">
            <v>#N/A</v>
          </cell>
          <cell r="J21" t="e">
            <v>#N/A</v>
          </cell>
        </row>
        <row r="22">
          <cell r="C22">
            <v>35.26</v>
          </cell>
          <cell r="D22">
            <v>5</v>
          </cell>
          <cell r="G22" t="e">
            <v>#N/A</v>
          </cell>
          <cell r="H22">
            <v>5</v>
          </cell>
          <cell r="I22" t="e">
            <v>#N/A</v>
          </cell>
          <cell r="J22" t="e">
            <v>#N/A</v>
          </cell>
        </row>
        <row r="23">
          <cell r="C23">
            <v>15.42</v>
          </cell>
          <cell r="D23">
            <v>1.57</v>
          </cell>
          <cell r="G23">
            <v>1.57</v>
          </cell>
          <cell r="H23" t="e">
            <v>#N/A</v>
          </cell>
          <cell r="I23" t="e">
            <v>#N/A</v>
          </cell>
          <cell r="J23" t="e">
            <v>#N/A</v>
          </cell>
        </row>
        <row r="24">
          <cell r="C24">
            <v>18.43</v>
          </cell>
          <cell r="D24">
            <v>3</v>
          </cell>
          <cell r="G24">
            <v>3</v>
          </cell>
          <cell r="H24" t="e">
            <v>#N/A</v>
          </cell>
          <cell r="I24" t="e">
            <v>#N/A</v>
          </cell>
          <cell r="J24" t="e">
            <v>#N/A</v>
          </cell>
        </row>
        <row r="25">
          <cell r="C25">
            <v>14.83</v>
          </cell>
          <cell r="D25">
            <v>3.02</v>
          </cell>
          <cell r="G25" t="e">
            <v>#N/A</v>
          </cell>
          <cell r="H25">
            <v>3.02</v>
          </cell>
          <cell r="I25" t="e">
            <v>#N/A</v>
          </cell>
          <cell r="J25" t="e">
            <v>#N/A</v>
          </cell>
        </row>
        <row r="26">
          <cell r="C26">
            <v>21.58</v>
          </cell>
          <cell r="D26">
            <v>3.92</v>
          </cell>
          <cell r="G26">
            <v>3.92</v>
          </cell>
          <cell r="H26" t="e">
            <v>#N/A</v>
          </cell>
          <cell r="I26" t="e">
            <v>#N/A</v>
          </cell>
          <cell r="J26" t="e">
            <v>#N/A</v>
          </cell>
        </row>
        <row r="27">
          <cell r="C27">
            <v>10.33</v>
          </cell>
          <cell r="D27">
            <v>1.67</v>
          </cell>
          <cell r="G27" t="e">
            <v>#N/A</v>
          </cell>
          <cell r="H27">
            <v>1.67</v>
          </cell>
          <cell r="I27" t="e">
            <v>#N/A</v>
          </cell>
          <cell r="J27" t="e">
            <v>#N/A</v>
          </cell>
        </row>
        <row r="28">
          <cell r="C28">
            <v>16.29</v>
          </cell>
          <cell r="D28">
            <v>3.71</v>
          </cell>
          <cell r="G28">
            <v>3.71</v>
          </cell>
          <cell r="H28" t="e">
            <v>#N/A</v>
          </cell>
          <cell r="I28" t="e">
            <v>#N/A</v>
          </cell>
          <cell r="J28" t="e">
            <v>#N/A</v>
          </cell>
        </row>
        <row r="29">
          <cell r="C29">
            <v>16.97</v>
          </cell>
          <cell r="D29">
            <v>3.5</v>
          </cell>
          <cell r="G29" t="e">
            <v>#N/A</v>
          </cell>
          <cell r="H29">
            <v>3.5</v>
          </cell>
          <cell r="I29" t="e">
            <v>#N/A</v>
          </cell>
          <cell r="J29" t="e">
            <v>#N/A</v>
          </cell>
        </row>
        <row r="30">
          <cell r="C30">
            <v>20.65</v>
          </cell>
          <cell r="D30">
            <v>3.35</v>
          </cell>
          <cell r="G30">
            <v>3.35</v>
          </cell>
          <cell r="H30" t="e">
            <v>#N/A</v>
          </cell>
          <cell r="I30" t="e">
            <v>#N/A</v>
          </cell>
          <cell r="J30" t="e">
            <v>#N/A</v>
          </cell>
        </row>
        <row r="31">
          <cell r="C31">
            <v>17.920000000000002</v>
          </cell>
          <cell r="D31">
            <v>4.08</v>
          </cell>
          <cell r="G31">
            <v>4.08</v>
          </cell>
          <cell r="H31" t="e">
            <v>#N/A</v>
          </cell>
          <cell r="I31" t="e">
            <v>#N/A</v>
          </cell>
          <cell r="J31" t="e">
            <v>#N/A</v>
          </cell>
        </row>
        <row r="32">
          <cell r="C32">
            <v>20.29</v>
          </cell>
          <cell r="D32">
            <v>2.75</v>
          </cell>
          <cell r="G32" t="e">
            <v>#N/A</v>
          </cell>
          <cell r="H32">
            <v>2.75</v>
          </cell>
          <cell r="I32" t="e">
            <v>#N/A</v>
          </cell>
          <cell r="J32" t="e">
            <v>#N/A</v>
          </cell>
        </row>
        <row r="33">
          <cell r="C33">
            <v>15.77</v>
          </cell>
          <cell r="D33">
            <v>2.23</v>
          </cell>
          <cell r="G33" t="e">
            <v>#N/A</v>
          </cell>
          <cell r="H33">
            <v>2.23</v>
          </cell>
          <cell r="I33" t="e">
            <v>#N/A</v>
          </cell>
          <cell r="J33" t="e">
            <v>#N/A</v>
          </cell>
        </row>
        <row r="34">
          <cell r="C34">
            <v>39.42</v>
          </cell>
          <cell r="D34">
            <v>7.58</v>
          </cell>
          <cell r="G34">
            <v>7.58</v>
          </cell>
          <cell r="H34" t="e">
            <v>#N/A</v>
          </cell>
          <cell r="I34" t="e">
            <v>#N/A</v>
          </cell>
          <cell r="J34" t="e">
            <v>#N/A</v>
          </cell>
        </row>
        <row r="35">
          <cell r="C35">
            <v>19.82</v>
          </cell>
          <cell r="D35">
            <v>3.18</v>
          </cell>
          <cell r="G35">
            <v>3.18</v>
          </cell>
          <cell r="H35" t="e">
            <v>#N/A</v>
          </cell>
          <cell r="I35" t="e">
            <v>#N/A</v>
          </cell>
          <cell r="J35" t="e">
            <v>#N/A</v>
          </cell>
        </row>
        <row r="36">
          <cell r="C36">
            <v>17.809999999999999</v>
          </cell>
          <cell r="D36">
            <v>2.34</v>
          </cell>
          <cell r="G36">
            <v>2.34</v>
          </cell>
          <cell r="H36" t="e">
            <v>#N/A</v>
          </cell>
          <cell r="I36" t="e">
            <v>#N/A</v>
          </cell>
          <cell r="J36" t="e">
            <v>#N/A</v>
          </cell>
        </row>
        <row r="37">
          <cell r="C37">
            <v>13.37</v>
          </cell>
          <cell r="D37">
            <v>2</v>
          </cell>
          <cell r="G37">
            <v>2</v>
          </cell>
          <cell r="H37" t="e">
            <v>#N/A</v>
          </cell>
          <cell r="I37" t="e">
            <v>#N/A</v>
          </cell>
          <cell r="J37" t="e">
            <v>#N/A</v>
          </cell>
        </row>
        <row r="38">
          <cell r="C38">
            <v>12.69</v>
          </cell>
          <cell r="D38">
            <v>2</v>
          </cell>
          <cell r="G38">
            <v>2</v>
          </cell>
          <cell r="H38" t="e">
            <v>#N/A</v>
          </cell>
          <cell r="I38" t="e">
            <v>#N/A</v>
          </cell>
          <cell r="J38" t="e">
            <v>#N/A</v>
          </cell>
        </row>
        <row r="39">
          <cell r="C39">
            <v>21.7</v>
          </cell>
          <cell r="D39">
            <v>4.3</v>
          </cell>
          <cell r="G39">
            <v>4.3</v>
          </cell>
          <cell r="H39" t="e">
            <v>#N/A</v>
          </cell>
          <cell r="I39" t="e">
            <v>#N/A</v>
          </cell>
          <cell r="J39" t="e">
            <v>#N/A</v>
          </cell>
        </row>
        <row r="40">
          <cell r="C40">
            <v>19.649999999999999</v>
          </cell>
          <cell r="D40">
            <v>3</v>
          </cell>
          <cell r="G40" t="e">
            <v>#N/A</v>
          </cell>
          <cell r="H40">
            <v>3</v>
          </cell>
          <cell r="I40" t="e">
            <v>#N/A</v>
          </cell>
          <cell r="J40" t="e">
            <v>#N/A</v>
          </cell>
        </row>
        <row r="41">
          <cell r="C41">
            <v>9.5500000000000007</v>
          </cell>
          <cell r="D41">
            <v>1.45</v>
          </cell>
          <cell r="G41">
            <v>1.45</v>
          </cell>
          <cell r="H41" t="e">
            <v>#N/A</v>
          </cell>
          <cell r="I41" t="e">
            <v>#N/A</v>
          </cell>
          <cell r="J41" t="e">
            <v>#N/A</v>
          </cell>
        </row>
        <row r="42">
          <cell r="C42">
            <v>18.350000000000001</v>
          </cell>
          <cell r="D42">
            <v>2.5</v>
          </cell>
          <cell r="G42">
            <v>2.5</v>
          </cell>
          <cell r="H42" t="e">
            <v>#N/A</v>
          </cell>
          <cell r="I42" t="e">
            <v>#N/A</v>
          </cell>
          <cell r="J42" t="e">
            <v>#N/A</v>
          </cell>
        </row>
        <row r="43">
          <cell r="C43">
            <v>15.06</v>
          </cell>
          <cell r="D43">
            <v>3</v>
          </cell>
          <cell r="G43" t="e">
            <v>#N/A</v>
          </cell>
          <cell r="H43">
            <v>3</v>
          </cell>
          <cell r="I43" t="e">
            <v>#N/A</v>
          </cell>
          <cell r="J43" t="e">
            <v>#N/A</v>
          </cell>
        </row>
        <row r="44">
          <cell r="C44">
            <v>20.69</v>
          </cell>
          <cell r="D44">
            <v>2.4500000000000002</v>
          </cell>
          <cell r="G44" t="e">
            <v>#N/A</v>
          </cell>
          <cell r="H44">
            <v>2.4500000000000002</v>
          </cell>
          <cell r="I44" t="e">
            <v>#N/A</v>
          </cell>
          <cell r="J44" t="e">
            <v>#N/A</v>
          </cell>
        </row>
        <row r="45">
          <cell r="C45">
            <v>17.78</v>
          </cell>
          <cell r="D45">
            <v>3.27</v>
          </cell>
          <cell r="G45">
            <v>3.27</v>
          </cell>
          <cell r="H45" t="e">
            <v>#N/A</v>
          </cell>
          <cell r="I45" t="e">
            <v>#N/A</v>
          </cell>
          <cell r="J45" t="e">
            <v>#N/A</v>
          </cell>
        </row>
        <row r="46">
          <cell r="C46">
            <v>24.06</v>
          </cell>
          <cell r="D46">
            <v>3.6</v>
          </cell>
          <cell r="G46">
            <v>3.6</v>
          </cell>
          <cell r="H46" t="e">
            <v>#N/A</v>
          </cell>
          <cell r="I46" t="e">
            <v>#N/A</v>
          </cell>
          <cell r="J46" t="e">
            <v>#N/A</v>
          </cell>
        </row>
        <row r="47">
          <cell r="C47">
            <v>16.309999999999999</v>
          </cell>
          <cell r="D47">
            <v>2</v>
          </cell>
          <cell r="G47">
            <v>2</v>
          </cell>
          <cell r="H47" t="e">
            <v>#N/A</v>
          </cell>
          <cell r="I47" t="e">
            <v>#N/A</v>
          </cell>
          <cell r="J47" t="e">
            <v>#N/A</v>
          </cell>
        </row>
        <row r="48">
          <cell r="C48">
            <v>16.93</v>
          </cell>
          <cell r="D48">
            <v>3.07</v>
          </cell>
          <cell r="G48" t="e">
            <v>#N/A</v>
          </cell>
          <cell r="H48">
            <v>3.07</v>
          </cell>
          <cell r="I48" t="e">
            <v>#N/A</v>
          </cell>
          <cell r="J48" t="e">
            <v>#N/A</v>
          </cell>
        </row>
        <row r="49">
          <cell r="C49">
            <v>18.690000000000001</v>
          </cell>
          <cell r="D49">
            <v>2.31</v>
          </cell>
          <cell r="G49">
            <v>2.31</v>
          </cell>
          <cell r="H49" t="e">
            <v>#N/A</v>
          </cell>
          <cell r="I49" t="e">
            <v>#N/A</v>
          </cell>
          <cell r="J49" t="e">
            <v>#N/A</v>
          </cell>
        </row>
        <row r="50">
          <cell r="C50">
            <v>31.27</v>
          </cell>
          <cell r="D50">
            <v>5</v>
          </cell>
          <cell r="G50">
            <v>5</v>
          </cell>
          <cell r="H50" t="e">
            <v>#N/A</v>
          </cell>
          <cell r="I50" t="e">
            <v>#N/A</v>
          </cell>
          <cell r="J50" t="e">
            <v>#N/A</v>
          </cell>
        </row>
        <row r="51">
          <cell r="C51">
            <v>16.04</v>
          </cell>
          <cell r="D51">
            <v>2.2400000000000002</v>
          </cell>
          <cell r="G51">
            <v>2.2400000000000002</v>
          </cell>
          <cell r="H51" t="e">
            <v>#N/A</v>
          </cell>
          <cell r="I51" t="e">
            <v>#N/A</v>
          </cell>
          <cell r="J51" t="e">
            <v>#N/A</v>
          </cell>
        </row>
        <row r="52">
          <cell r="C52">
            <v>17.46</v>
          </cell>
          <cell r="D52">
            <v>2.54</v>
          </cell>
          <cell r="G52">
            <v>2.54</v>
          </cell>
          <cell r="H52" t="e">
            <v>#N/A</v>
          </cell>
          <cell r="I52" t="e">
            <v>#N/A</v>
          </cell>
          <cell r="J52" t="e">
            <v>#N/A</v>
          </cell>
        </row>
        <row r="53">
          <cell r="C53">
            <v>13.94</v>
          </cell>
          <cell r="D53">
            <v>3.06</v>
          </cell>
          <cell r="G53">
            <v>3.06</v>
          </cell>
          <cell r="H53" t="e">
            <v>#N/A</v>
          </cell>
          <cell r="I53" t="e">
            <v>#N/A</v>
          </cell>
          <cell r="J53" t="e">
            <v>#N/A</v>
          </cell>
        </row>
        <row r="54">
          <cell r="C54">
            <v>9.68</v>
          </cell>
          <cell r="D54">
            <v>1.32</v>
          </cell>
          <cell r="G54">
            <v>1.32</v>
          </cell>
          <cell r="H54" t="e">
            <v>#N/A</v>
          </cell>
          <cell r="I54" t="e">
            <v>#N/A</v>
          </cell>
          <cell r="J54" t="e">
            <v>#N/A</v>
          </cell>
        </row>
        <row r="55">
          <cell r="C55">
            <v>30.4</v>
          </cell>
          <cell r="D55">
            <v>5.6</v>
          </cell>
          <cell r="G55">
            <v>5.6</v>
          </cell>
          <cell r="H55" t="e">
            <v>#N/A</v>
          </cell>
          <cell r="I55" t="e">
            <v>#N/A</v>
          </cell>
          <cell r="J55" t="e">
            <v>#N/A</v>
          </cell>
        </row>
        <row r="56">
          <cell r="C56">
            <v>18.29</v>
          </cell>
          <cell r="D56">
            <v>3</v>
          </cell>
          <cell r="G56">
            <v>3</v>
          </cell>
          <cell r="H56" t="e">
            <v>#N/A</v>
          </cell>
          <cell r="I56" t="e">
            <v>#N/A</v>
          </cell>
          <cell r="J56" t="e">
            <v>#N/A</v>
          </cell>
        </row>
        <row r="57">
          <cell r="C57">
            <v>22.23</v>
          </cell>
          <cell r="D57">
            <v>5</v>
          </cell>
          <cell r="G57">
            <v>5</v>
          </cell>
          <cell r="H57" t="e">
            <v>#N/A</v>
          </cell>
          <cell r="I57" t="e">
            <v>#N/A</v>
          </cell>
          <cell r="J57" t="e">
            <v>#N/A</v>
          </cell>
        </row>
        <row r="58">
          <cell r="C58">
            <v>32.4</v>
          </cell>
          <cell r="D58">
            <v>6</v>
          </cell>
          <cell r="G58">
            <v>6</v>
          </cell>
          <cell r="H58" t="e">
            <v>#N/A</v>
          </cell>
          <cell r="I58" t="e">
            <v>#N/A</v>
          </cell>
          <cell r="J58" t="e">
            <v>#N/A</v>
          </cell>
        </row>
        <row r="59">
          <cell r="C59">
            <v>28.55</v>
          </cell>
          <cell r="D59">
            <v>2.0499999999999998</v>
          </cell>
          <cell r="G59">
            <v>2.0499999999999998</v>
          </cell>
          <cell r="H59" t="e">
            <v>#N/A</v>
          </cell>
          <cell r="I59" t="e">
            <v>#N/A</v>
          </cell>
          <cell r="J59" t="e">
            <v>#N/A</v>
          </cell>
        </row>
        <row r="60">
          <cell r="C60">
            <v>18.04</v>
          </cell>
          <cell r="D60">
            <v>3</v>
          </cell>
          <cell r="G60">
            <v>3</v>
          </cell>
          <cell r="H60" t="e">
            <v>#N/A</v>
          </cell>
          <cell r="I60" t="e">
            <v>#N/A</v>
          </cell>
          <cell r="J60" t="e">
            <v>#N/A</v>
          </cell>
        </row>
        <row r="61">
          <cell r="C61">
            <v>12.54</v>
          </cell>
          <cell r="D61">
            <v>2.5</v>
          </cell>
          <cell r="G61">
            <v>2.5</v>
          </cell>
          <cell r="H61" t="e">
            <v>#N/A</v>
          </cell>
          <cell r="I61" t="e">
            <v>#N/A</v>
          </cell>
          <cell r="J61" t="e">
            <v>#N/A</v>
          </cell>
        </row>
        <row r="62">
          <cell r="C62">
            <v>10.29</v>
          </cell>
          <cell r="D62">
            <v>2.6</v>
          </cell>
          <cell r="G62" t="e">
            <v>#N/A</v>
          </cell>
          <cell r="H62">
            <v>2.6</v>
          </cell>
          <cell r="I62" t="e">
            <v>#N/A</v>
          </cell>
          <cell r="J62" t="e">
            <v>#N/A</v>
          </cell>
        </row>
        <row r="63">
          <cell r="C63">
            <v>34.81</v>
          </cell>
          <cell r="D63">
            <v>5.2</v>
          </cell>
          <cell r="G63" t="e">
            <v>#N/A</v>
          </cell>
          <cell r="H63">
            <v>5.2</v>
          </cell>
          <cell r="I63" t="e">
            <v>#N/A</v>
          </cell>
          <cell r="J63" t="e">
            <v>#N/A</v>
          </cell>
        </row>
        <row r="64">
          <cell r="C64">
            <v>9.94</v>
          </cell>
          <cell r="D64">
            <v>1.56</v>
          </cell>
          <cell r="G64">
            <v>1.56</v>
          </cell>
          <cell r="H64" t="e">
            <v>#N/A</v>
          </cell>
          <cell r="I64" t="e">
            <v>#N/A</v>
          </cell>
          <cell r="J64" t="e">
            <v>#N/A</v>
          </cell>
        </row>
        <row r="65">
          <cell r="C65">
            <v>25.56</v>
          </cell>
          <cell r="D65">
            <v>4.34</v>
          </cell>
          <cell r="G65">
            <v>4.34</v>
          </cell>
          <cell r="H65" t="e">
            <v>#N/A</v>
          </cell>
          <cell r="I65" t="e">
            <v>#N/A</v>
          </cell>
          <cell r="J65" t="e">
            <v>#N/A</v>
          </cell>
        </row>
        <row r="66">
          <cell r="C66">
            <v>19.489999999999998</v>
          </cell>
          <cell r="D66">
            <v>3.51</v>
          </cell>
          <cell r="G66">
            <v>3.51</v>
          </cell>
          <cell r="H66" t="e">
            <v>#N/A</v>
          </cell>
          <cell r="I66" t="e">
            <v>#N/A</v>
          </cell>
          <cell r="J66" t="e">
            <v>#N/A</v>
          </cell>
        </row>
        <row r="67">
          <cell r="C67">
            <v>38.01</v>
          </cell>
          <cell r="D67">
            <v>3</v>
          </cell>
          <cell r="G67" t="e">
            <v>#N/A</v>
          </cell>
          <cell r="H67" t="e">
            <v>#N/A</v>
          </cell>
          <cell r="I67">
            <v>3</v>
          </cell>
          <cell r="J67" t="e">
            <v>#N/A</v>
          </cell>
        </row>
        <row r="68">
          <cell r="C68">
            <v>26.41</v>
          </cell>
          <cell r="D68">
            <v>1.5</v>
          </cell>
          <cell r="G68" t="e">
            <v>#N/A</v>
          </cell>
          <cell r="H68">
            <v>1.5</v>
          </cell>
          <cell r="I68" t="e">
            <v>#N/A</v>
          </cell>
          <cell r="J68" t="e">
            <v>#N/A</v>
          </cell>
        </row>
        <row r="69">
          <cell r="C69">
            <v>11.24</v>
          </cell>
          <cell r="D69">
            <v>1.76</v>
          </cell>
          <cell r="G69" t="e">
            <v>#N/A</v>
          </cell>
          <cell r="H69" t="e">
            <v>#N/A</v>
          </cell>
          <cell r="I69">
            <v>1.76</v>
          </cell>
          <cell r="J69" t="e">
            <v>#N/A</v>
          </cell>
        </row>
        <row r="70">
          <cell r="C70">
            <v>48.27</v>
          </cell>
          <cell r="D70">
            <v>6.73</v>
          </cell>
          <cell r="G70">
            <v>6.73</v>
          </cell>
          <cell r="H70" t="e">
            <v>#N/A</v>
          </cell>
          <cell r="I70" t="e">
            <v>#N/A</v>
          </cell>
          <cell r="J70" t="e">
            <v>#N/A</v>
          </cell>
        </row>
        <row r="71">
          <cell r="C71">
            <v>20.29</v>
          </cell>
          <cell r="D71">
            <v>3.21</v>
          </cell>
          <cell r="G71" t="e">
            <v>#N/A</v>
          </cell>
          <cell r="H71" t="e">
            <v>#N/A</v>
          </cell>
          <cell r="I71">
            <v>3.21</v>
          </cell>
          <cell r="J71" t="e">
            <v>#N/A</v>
          </cell>
        </row>
        <row r="72">
          <cell r="C72">
            <v>13.81</v>
          </cell>
          <cell r="D72">
            <v>2</v>
          </cell>
          <cell r="G72" t="e">
            <v>#N/A</v>
          </cell>
          <cell r="H72" t="e">
            <v>#N/A</v>
          </cell>
          <cell r="I72">
            <v>2</v>
          </cell>
          <cell r="J72" t="e">
            <v>#N/A</v>
          </cell>
        </row>
        <row r="73">
          <cell r="C73">
            <v>11.02</v>
          </cell>
          <cell r="D73">
            <v>1.98</v>
          </cell>
          <cell r="G73" t="e">
            <v>#N/A</v>
          </cell>
          <cell r="H73" t="e">
            <v>#N/A</v>
          </cell>
          <cell r="I73">
            <v>1.98</v>
          </cell>
          <cell r="J73" t="e">
            <v>#N/A</v>
          </cell>
        </row>
        <row r="74">
          <cell r="C74">
            <v>18.29</v>
          </cell>
          <cell r="D74">
            <v>3.76</v>
          </cell>
          <cell r="G74" t="e">
            <v>#N/A</v>
          </cell>
          <cell r="H74" t="e">
            <v>#N/A</v>
          </cell>
          <cell r="I74">
            <v>3.76</v>
          </cell>
          <cell r="J74" t="e">
            <v>#N/A</v>
          </cell>
        </row>
        <row r="75">
          <cell r="C75">
            <v>17.59</v>
          </cell>
          <cell r="D75">
            <v>2.64</v>
          </cell>
          <cell r="G75">
            <v>2.64</v>
          </cell>
          <cell r="H75" t="e">
            <v>#N/A</v>
          </cell>
          <cell r="I75" t="e">
            <v>#N/A</v>
          </cell>
          <cell r="J75" t="e">
            <v>#N/A</v>
          </cell>
        </row>
        <row r="76">
          <cell r="C76">
            <v>20.079999999999998</v>
          </cell>
          <cell r="D76">
            <v>3.15</v>
          </cell>
          <cell r="G76">
            <v>3.15</v>
          </cell>
          <cell r="H76" t="e">
            <v>#N/A</v>
          </cell>
          <cell r="I76" t="e">
            <v>#N/A</v>
          </cell>
          <cell r="J76" t="e">
            <v>#N/A</v>
          </cell>
        </row>
        <row r="77">
          <cell r="C77">
            <v>16.45</v>
          </cell>
          <cell r="D77">
            <v>2.4700000000000002</v>
          </cell>
          <cell r="G77" t="e">
            <v>#N/A</v>
          </cell>
          <cell r="H77">
            <v>2.4700000000000002</v>
          </cell>
          <cell r="I77" t="e">
            <v>#N/A</v>
          </cell>
          <cell r="J77" t="e">
            <v>#N/A</v>
          </cell>
        </row>
        <row r="78">
          <cell r="C78">
            <v>3.07</v>
          </cell>
          <cell r="D78">
            <v>1</v>
          </cell>
          <cell r="G78" t="e">
            <v>#N/A</v>
          </cell>
          <cell r="H78" t="e">
            <v>#N/A</v>
          </cell>
          <cell r="I78" t="e">
            <v>#N/A</v>
          </cell>
          <cell r="J78">
            <v>1</v>
          </cell>
        </row>
        <row r="79">
          <cell r="C79">
            <v>20.23</v>
          </cell>
          <cell r="D79">
            <v>2.0099999999999998</v>
          </cell>
          <cell r="G79">
            <v>2.0099999999999998</v>
          </cell>
          <cell r="H79" t="e">
            <v>#N/A</v>
          </cell>
          <cell r="I79" t="e">
            <v>#N/A</v>
          </cell>
          <cell r="J79" t="e">
            <v>#N/A</v>
          </cell>
        </row>
        <row r="80">
          <cell r="C80">
            <v>15.01</v>
          </cell>
          <cell r="D80">
            <v>2.09</v>
          </cell>
          <cell r="G80" t="e">
            <v>#N/A</v>
          </cell>
          <cell r="H80" t="e">
            <v>#N/A</v>
          </cell>
          <cell r="I80">
            <v>2.09</v>
          </cell>
          <cell r="J80" t="e">
            <v>#N/A</v>
          </cell>
        </row>
        <row r="81">
          <cell r="C81">
            <v>12.02</v>
          </cell>
          <cell r="D81">
            <v>1.97</v>
          </cell>
          <cell r="G81">
            <v>1.97</v>
          </cell>
          <cell r="H81" t="e">
            <v>#N/A</v>
          </cell>
          <cell r="I81" t="e">
            <v>#N/A</v>
          </cell>
          <cell r="J81" t="e">
            <v>#N/A</v>
          </cell>
        </row>
        <row r="82">
          <cell r="C82">
            <v>17.07</v>
          </cell>
          <cell r="D82">
            <v>3</v>
          </cell>
          <cell r="G82" t="e">
            <v>#N/A</v>
          </cell>
          <cell r="H82">
            <v>3</v>
          </cell>
          <cell r="I82" t="e">
            <v>#N/A</v>
          </cell>
          <cell r="J82" t="e">
            <v>#N/A</v>
          </cell>
        </row>
        <row r="83">
          <cell r="C83">
            <v>26.86</v>
          </cell>
          <cell r="D83">
            <v>3.14</v>
          </cell>
          <cell r="G83" t="e">
            <v>#N/A</v>
          </cell>
          <cell r="H83" t="e">
            <v>#N/A</v>
          </cell>
          <cell r="I83" t="e">
            <v>#N/A</v>
          </cell>
          <cell r="J83">
            <v>3.14</v>
          </cell>
        </row>
        <row r="84">
          <cell r="C84">
            <v>25.28</v>
          </cell>
          <cell r="D84">
            <v>5</v>
          </cell>
          <cell r="G84" t="e">
            <v>#N/A</v>
          </cell>
          <cell r="H84" t="e">
            <v>#N/A</v>
          </cell>
          <cell r="I84" t="e">
            <v>#N/A</v>
          </cell>
          <cell r="J84">
            <v>5</v>
          </cell>
        </row>
        <row r="85">
          <cell r="C85">
            <v>14.73</v>
          </cell>
          <cell r="D85">
            <v>2.2000000000000002</v>
          </cell>
          <cell r="G85" t="e">
            <v>#N/A</v>
          </cell>
          <cell r="H85">
            <v>2.2000000000000002</v>
          </cell>
          <cell r="I85" t="e">
            <v>#N/A</v>
          </cell>
          <cell r="J85" t="e">
            <v>#N/A</v>
          </cell>
        </row>
        <row r="86">
          <cell r="C86">
            <v>10.51</v>
          </cell>
          <cell r="D86">
            <v>1.25</v>
          </cell>
          <cell r="G86">
            <v>1.25</v>
          </cell>
          <cell r="H86" t="e">
            <v>#N/A</v>
          </cell>
          <cell r="I86" t="e">
            <v>#N/A</v>
          </cell>
          <cell r="J86" t="e">
            <v>#N/A</v>
          </cell>
        </row>
        <row r="87">
          <cell r="C87">
            <v>17.920000000000002</v>
          </cell>
          <cell r="D87">
            <v>3.08</v>
          </cell>
          <cell r="G87" t="e">
            <v>#N/A</v>
          </cell>
          <cell r="H87" t="e">
            <v>#N/A</v>
          </cell>
          <cell r="I87">
            <v>3.08</v>
          </cell>
          <cell r="J87" t="e">
            <v>#N/A</v>
          </cell>
        </row>
        <row r="88">
          <cell r="C88">
            <v>27.2</v>
          </cell>
          <cell r="D88">
            <v>4</v>
          </cell>
          <cell r="G88">
            <v>4</v>
          </cell>
          <cell r="H88" t="e">
            <v>#N/A</v>
          </cell>
          <cell r="I88" t="e">
            <v>#N/A</v>
          </cell>
          <cell r="J88" t="e">
            <v>#N/A</v>
          </cell>
        </row>
        <row r="89">
          <cell r="C89">
            <v>22.76</v>
          </cell>
          <cell r="D89">
            <v>3</v>
          </cell>
          <cell r="G89">
            <v>3</v>
          </cell>
          <cell r="H89" t="e">
            <v>#N/A</v>
          </cell>
          <cell r="I89" t="e">
            <v>#N/A</v>
          </cell>
          <cell r="J89" t="e">
            <v>#N/A</v>
          </cell>
        </row>
        <row r="90">
          <cell r="C90">
            <v>17.29</v>
          </cell>
          <cell r="D90">
            <v>2.71</v>
          </cell>
          <cell r="G90">
            <v>2.71</v>
          </cell>
          <cell r="H90" t="e">
            <v>#N/A</v>
          </cell>
          <cell r="I90" t="e">
            <v>#N/A</v>
          </cell>
          <cell r="J90" t="e">
            <v>#N/A</v>
          </cell>
        </row>
        <row r="91">
          <cell r="C91">
            <v>19.440000000000001</v>
          </cell>
          <cell r="D91">
            <v>3</v>
          </cell>
          <cell r="G91" t="e">
            <v>#N/A</v>
          </cell>
          <cell r="H91" t="e">
            <v>#N/A</v>
          </cell>
          <cell r="I91">
            <v>3</v>
          </cell>
          <cell r="J91" t="e">
            <v>#N/A</v>
          </cell>
        </row>
        <row r="92">
          <cell r="C92">
            <v>16.66</v>
          </cell>
          <cell r="D92">
            <v>3.4</v>
          </cell>
          <cell r="G92">
            <v>3.4</v>
          </cell>
          <cell r="H92" t="e">
            <v>#N/A</v>
          </cell>
          <cell r="I92" t="e">
            <v>#N/A</v>
          </cell>
          <cell r="J92" t="e">
            <v>#N/A</v>
          </cell>
        </row>
        <row r="93">
          <cell r="C93">
            <v>10.07</v>
          </cell>
          <cell r="D93">
            <v>1.83</v>
          </cell>
          <cell r="G93" t="e">
            <v>#N/A</v>
          </cell>
          <cell r="H93">
            <v>1.83</v>
          </cell>
          <cell r="I93" t="e">
            <v>#N/A</v>
          </cell>
          <cell r="J93" t="e">
            <v>#N/A</v>
          </cell>
        </row>
        <row r="94">
          <cell r="C94">
            <v>32.68</v>
          </cell>
          <cell r="D94">
            <v>5</v>
          </cell>
          <cell r="G94" t="e">
            <v>#N/A</v>
          </cell>
          <cell r="H94" t="e">
            <v>#N/A</v>
          </cell>
          <cell r="I94">
            <v>5</v>
          </cell>
          <cell r="J94" t="e">
            <v>#N/A</v>
          </cell>
        </row>
        <row r="95">
          <cell r="C95">
            <v>15.98</v>
          </cell>
          <cell r="D95">
            <v>2.0299999999999998</v>
          </cell>
          <cell r="G95">
            <v>2.0299999999999998</v>
          </cell>
          <cell r="H95" t="e">
            <v>#N/A</v>
          </cell>
          <cell r="I95" t="e">
            <v>#N/A</v>
          </cell>
          <cell r="J95" t="e">
            <v>#N/A</v>
          </cell>
        </row>
        <row r="96">
          <cell r="C96">
            <v>34.83</v>
          </cell>
          <cell r="D96">
            <v>5.17</v>
          </cell>
          <cell r="G96" t="e">
            <v>#N/A</v>
          </cell>
          <cell r="H96">
            <v>5.17</v>
          </cell>
          <cell r="I96" t="e">
            <v>#N/A</v>
          </cell>
          <cell r="J96" t="e">
            <v>#N/A</v>
          </cell>
        </row>
        <row r="97">
          <cell r="C97">
            <v>13.03</v>
          </cell>
          <cell r="D97">
            <v>2</v>
          </cell>
          <cell r="G97">
            <v>2</v>
          </cell>
          <cell r="H97" t="e">
            <v>#N/A</v>
          </cell>
          <cell r="I97" t="e">
            <v>#N/A</v>
          </cell>
          <cell r="J97" t="e">
            <v>#N/A</v>
          </cell>
        </row>
        <row r="98">
          <cell r="C98">
            <v>18.28</v>
          </cell>
          <cell r="D98">
            <v>4</v>
          </cell>
          <cell r="G98">
            <v>4</v>
          </cell>
          <cell r="H98" t="e">
            <v>#N/A</v>
          </cell>
          <cell r="I98" t="e">
            <v>#N/A</v>
          </cell>
          <cell r="J98" t="e">
            <v>#N/A</v>
          </cell>
        </row>
        <row r="99">
          <cell r="C99">
            <v>24.71</v>
          </cell>
          <cell r="D99">
            <v>5.85</v>
          </cell>
          <cell r="G99">
            <v>5.85</v>
          </cell>
          <cell r="H99" t="e">
            <v>#N/A</v>
          </cell>
          <cell r="I99" t="e">
            <v>#N/A</v>
          </cell>
          <cell r="J99" t="e">
            <v>#N/A</v>
          </cell>
        </row>
        <row r="100">
          <cell r="C100">
            <v>21.16</v>
          </cell>
          <cell r="D100">
            <v>3</v>
          </cell>
          <cell r="G100">
            <v>3</v>
          </cell>
          <cell r="H100" t="e">
            <v>#N/A</v>
          </cell>
          <cell r="I100" t="e">
            <v>#N/A</v>
          </cell>
          <cell r="J100" t="e">
            <v>#N/A</v>
          </cell>
        </row>
        <row r="101">
          <cell r="C101">
            <v>28.97</v>
          </cell>
          <cell r="D101">
            <v>3</v>
          </cell>
          <cell r="G101" t="e">
            <v>#N/A</v>
          </cell>
          <cell r="H101" t="e">
            <v>#N/A</v>
          </cell>
          <cell r="I101">
            <v>3</v>
          </cell>
          <cell r="J101" t="e">
            <v>#N/A</v>
          </cell>
        </row>
        <row r="102">
          <cell r="C102">
            <v>22.49</v>
          </cell>
          <cell r="D102">
            <v>3.5</v>
          </cell>
          <cell r="G102">
            <v>3.5</v>
          </cell>
          <cell r="H102" t="e">
            <v>#N/A</v>
          </cell>
          <cell r="I102" t="e">
            <v>#N/A</v>
          </cell>
          <cell r="J102" t="e">
            <v>#N/A</v>
          </cell>
        </row>
        <row r="103">
          <cell r="C103">
            <v>5.75</v>
          </cell>
          <cell r="D103">
            <v>1</v>
          </cell>
          <cell r="G103" t="e">
            <v>#N/A</v>
          </cell>
          <cell r="H103" t="e">
            <v>#N/A</v>
          </cell>
          <cell r="I103" t="e">
            <v>#N/A</v>
          </cell>
          <cell r="J103">
            <v>1</v>
          </cell>
        </row>
        <row r="104">
          <cell r="C104">
            <v>16.32</v>
          </cell>
          <cell r="D104">
            <v>4.3</v>
          </cell>
          <cell r="G104" t="e">
            <v>#N/A</v>
          </cell>
          <cell r="H104" t="e">
            <v>#N/A</v>
          </cell>
          <cell r="I104" t="e">
            <v>#N/A</v>
          </cell>
          <cell r="J104">
            <v>4.3</v>
          </cell>
        </row>
        <row r="105">
          <cell r="C105">
            <v>22.75</v>
          </cell>
          <cell r="D105">
            <v>3.25</v>
          </cell>
          <cell r="G105" t="e">
            <v>#N/A</v>
          </cell>
          <cell r="H105">
            <v>3.25</v>
          </cell>
          <cell r="I105" t="e">
            <v>#N/A</v>
          </cell>
          <cell r="J105" t="e">
            <v>#N/A</v>
          </cell>
        </row>
        <row r="106">
          <cell r="C106">
            <v>40.17</v>
          </cell>
          <cell r="D106">
            <v>4.7300000000000004</v>
          </cell>
          <cell r="G106" t="e">
            <v>#N/A</v>
          </cell>
          <cell r="H106" t="e">
            <v>#N/A</v>
          </cell>
          <cell r="I106">
            <v>4.7300000000000004</v>
          </cell>
          <cell r="J106" t="e">
            <v>#N/A</v>
          </cell>
        </row>
        <row r="107">
          <cell r="C107">
            <v>27.28</v>
          </cell>
          <cell r="D107">
            <v>4</v>
          </cell>
          <cell r="G107" t="e">
            <v>#N/A</v>
          </cell>
          <cell r="H107" t="e">
            <v>#N/A</v>
          </cell>
          <cell r="I107">
            <v>4</v>
          </cell>
          <cell r="J107" t="e">
            <v>#N/A</v>
          </cell>
        </row>
        <row r="108">
          <cell r="C108">
            <v>12.03</v>
          </cell>
          <cell r="D108">
            <v>1.5</v>
          </cell>
          <cell r="G108" t="e">
            <v>#N/A</v>
          </cell>
          <cell r="H108" t="e">
            <v>#N/A</v>
          </cell>
          <cell r="I108">
            <v>1.5</v>
          </cell>
          <cell r="J108" t="e">
            <v>#N/A</v>
          </cell>
        </row>
        <row r="109">
          <cell r="C109">
            <v>21.01</v>
          </cell>
          <cell r="D109">
            <v>3</v>
          </cell>
          <cell r="G109" t="e">
            <v>#N/A</v>
          </cell>
          <cell r="H109" t="e">
            <v>#N/A</v>
          </cell>
          <cell r="I109">
            <v>3</v>
          </cell>
          <cell r="J109" t="e">
            <v>#N/A</v>
          </cell>
        </row>
        <row r="110">
          <cell r="C110">
            <v>12.46</v>
          </cell>
          <cell r="D110">
            <v>1.5</v>
          </cell>
          <cell r="G110">
            <v>1.5</v>
          </cell>
          <cell r="H110" t="e">
            <v>#N/A</v>
          </cell>
          <cell r="I110" t="e">
            <v>#N/A</v>
          </cell>
          <cell r="J110" t="e">
            <v>#N/A</v>
          </cell>
        </row>
        <row r="111">
          <cell r="C111">
            <v>11.35</v>
          </cell>
          <cell r="D111">
            <v>2.5</v>
          </cell>
          <cell r="G111" t="e">
            <v>#N/A</v>
          </cell>
          <cell r="H111" t="e">
            <v>#N/A</v>
          </cell>
          <cell r="I111" t="e">
            <v>#N/A</v>
          </cell>
          <cell r="J111">
            <v>2.5</v>
          </cell>
        </row>
        <row r="112">
          <cell r="C112">
            <v>15.38</v>
          </cell>
          <cell r="D112">
            <v>3</v>
          </cell>
          <cell r="G112" t="e">
            <v>#N/A</v>
          </cell>
          <cell r="H112" t="e">
            <v>#N/A</v>
          </cell>
          <cell r="I112" t="e">
            <v>#N/A</v>
          </cell>
          <cell r="J112">
            <v>3</v>
          </cell>
        </row>
        <row r="113">
          <cell r="C113">
            <v>44.3</v>
          </cell>
          <cell r="D113">
            <v>2.5</v>
          </cell>
          <cell r="G113" t="e">
            <v>#N/A</v>
          </cell>
          <cell r="H113" t="e">
            <v>#N/A</v>
          </cell>
          <cell r="I113" t="e">
            <v>#N/A</v>
          </cell>
          <cell r="J113">
            <v>2.5</v>
          </cell>
        </row>
        <row r="114">
          <cell r="C114">
            <v>22.42</v>
          </cell>
          <cell r="D114">
            <v>3.48</v>
          </cell>
          <cell r="G114" t="e">
            <v>#N/A</v>
          </cell>
          <cell r="H114" t="e">
            <v>#N/A</v>
          </cell>
          <cell r="I114" t="e">
            <v>#N/A</v>
          </cell>
          <cell r="J114">
            <v>3.48</v>
          </cell>
        </row>
        <row r="115">
          <cell r="C115">
            <v>20.92</v>
          </cell>
          <cell r="D115">
            <v>4.08</v>
          </cell>
          <cell r="G115" t="e">
            <v>#N/A</v>
          </cell>
          <cell r="H115">
            <v>4.08</v>
          </cell>
          <cell r="I115" t="e">
            <v>#N/A</v>
          </cell>
          <cell r="J115" t="e">
            <v>#N/A</v>
          </cell>
        </row>
        <row r="116">
          <cell r="C116">
            <v>15.36</v>
          </cell>
          <cell r="D116">
            <v>1.64</v>
          </cell>
          <cell r="G116" t="e">
            <v>#N/A</v>
          </cell>
          <cell r="H116" t="e">
            <v>#N/A</v>
          </cell>
          <cell r="I116">
            <v>1.64</v>
          </cell>
          <cell r="J116" t="e">
            <v>#N/A</v>
          </cell>
        </row>
        <row r="117">
          <cell r="C117">
            <v>20.49</v>
          </cell>
          <cell r="D117">
            <v>4.0599999999999996</v>
          </cell>
          <cell r="G117" t="e">
            <v>#N/A</v>
          </cell>
          <cell r="H117" t="e">
            <v>#N/A</v>
          </cell>
          <cell r="I117">
            <v>4.0599999999999996</v>
          </cell>
          <cell r="J117" t="e">
            <v>#N/A</v>
          </cell>
        </row>
        <row r="118">
          <cell r="C118">
            <v>25.21</v>
          </cell>
          <cell r="D118">
            <v>4.29</v>
          </cell>
          <cell r="G118" t="e">
            <v>#N/A</v>
          </cell>
          <cell r="H118" t="e">
            <v>#N/A</v>
          </cell>
          <cell r="I118">
            <v>4.29</v>
          </cell>
          <cell r="J118" t="e">
            <v>#N/A</v>
          </cell>
        </row>
        <row r="119">
          <cell r="C119">
            <v>18.239999999999998</v>
          </cell>
          <cell r="D119">
            <v>3.76</v>
          </cell>
          <cell r="G119">
            <v>3.76</v>
          </cell>
          <cell r="H119" t="e">
            <v>#N/A</v>
          </cell>
          <cell r="I119" t="e">
            <v>#N/A</v>
          </cell>
          <cell r="J119" t="e">
            <v>#N/A</v>
          </cell>
        </row>
        <row r="120">
          <cell r="C120">
            <v>14.31</v>
          </cell>
          <cell r="D120">
            <v>4</v>
          </cell>
          <cell r="G120" t="e">
            <v>#N/A</v>
          </cell>
          <cell r="H120" t="e">
            <v>#N/A</v>
          </cell>
          <cell r="I120" t="e">
            <v>#N/A</v>
          </cell>
          <cell r="J120">
            <v>4</v>
          </cell>
        </row>
        <row r="121">
          <cell r="C121">
            <v>14</v>
          </cell>
          <cell r="D121">
            <v>3</v>
          </cell>
          <cell r="G121">
            <v>3</v>
          </cell>
          <cell r="H121" t="e">
            <v>#N/A</v>
          </cell>
          <cell r="I121" t="e">
            <v>#N/A</v>
          </cell>
          <cell r="J121" t="e">
            <v>#N/A</v>
          </cell>
        </row>
        <row r="122">
          <cell r="C122">
            <v>7.25</v>
          </cell>
          <cell r="D122">
            <v>1</v>
          </cell>
          <cell r="G122" t="e">
            <v>#N/A</v>
          </cell>
          <cell r="H122">
            <v>1</v>
          </cell>
          <cell r="I122" t="e">
            <v>#N/A</v>
          </cell>
          <cell r="J122" t="e">
            <v>#N/A</v>
          </cell>
        </row>
        <row r="123">
          <cell r="C123">
            <v>38.07</v>
          </cell>
          <cell r="D123">
            <v>4</v>
          </cell>
          <cell r="G123">
            <v>4</v>
          </cell>
          <cell r="H123" t="e">
            <v>#N/A</v>
          </cell>
          <cell r="I123" t="e">
            <v>#N/A</v>
          </cell>
          <cell r="J123" t="e">
            <v>#N/A</v>
          </cell>
        </row>
        <row r="124">
          <cell r="C124">
            <v>23.95</v>
          </cell>
          <cell r="D124">
            <v>2.5499999999999998</v>
          </cell>
          <cell r="G124">
            <v>2.5499999999999998</v>
          </cell>
          <cell r="H124" t="e">
            <v>#N/A</v>
          </cell>
          <cell r="I124" t="e">
            <v>#N/A</v>
          </cell>
          <cell r="J124" t="e">
            <v>#N/A</v>
          </cell>
        </row>
        <row r="125">
          <cell r="C125">
            <v>25.71</v>
          </cell>
          <cell r="D125">
            <v>4</v>
          </cell>
          <cell r="G125" t="e">
            <v>#N/A</v>
          </cell>
          <cell r="H125">
            <v>4</v>
          </cell>
          <cell r="I125" t="e">
            <v>#N/A</v>
          </cell>
          <cell r="J125" t="e">
            <v>#N/A</v>
          </cell>
        </row>
        <row r="126">
          <cell r="C126">
            <v>17.309999999999999</v>
          </cell>
          <cell r="D126">
            <v>3.5</v>
          </cell>
          <cell r="G126" t="e">
            <v>#N/A</v>
          </cell>
          <cell r="H126">
            <v>3.5</v>
          </cell>
          <cell r="I126" t="e">
            <v>#N/A</v>
          </cell>
          <cell r="J126" t="e">
            <v>#N/A</v>
          </cell>
        </row>
        <row r="127">
          <cell r="C127">
            <v>29.93</v>
          </cell>
          <cell r="D127">
            <v>5.07</v>
          </cell>
          <cell r="G127">
            <v>5.07</v>
          </cell>
          <cell r="H127" t="e">
            <v>#N/A</v>
          </cell>
          <cell r="I127" t="e">
            <v>#N/A</v>
          </cell>
          <cell r="J127" t="e">
            <v>#N/A</v>
          </cell>
        </row>
        <row r="128">
          <cell r="C128">
            <v>10.65</v>
          </cell>
          <cell r="D128">
            <v>1.5</v>
          </cell>
          <cell r="G128" t="e">
            <v>#N/A</v>
          </cell>
          <cell r="H128">
            <v>1.5</v>
          </cell>
          <cell r="I128" t="e">
            <v>#N/A</v>
          </cell>
          <cell r="J128" t="e">
            <v>#N/A</v>
          </cell>
        </row>
        <row r="129">
          <cell r="C129">
            <v>12.43</v>
          </cell>
          <cell r="D129">
            <v>1.8</v>
          </cell>
          <cell r="G129" t="e">
            <v>#N/A</v>
          </cell>
          <cell r="H129">
            <v>1.8</v>
          </cell>
          <cell r="I129" t="e">
            <v>#N/A</v>
          </cell>
          <cell r="J129" t="e">
            <v>#N/A</v>
          </cell>
        </row>
        <row r="130">
          <cell r="C130">
            <v>24.08</v>
          </cell>
          <cell r="D130">
            <v>2.92</v>
          </cell>
          <cell r="G130" t="e">
            <v>#N/A</v>
          </cell>
          <cell r="H130">
            <v>2.92</v>
          </cell>
          <cell r="I130" t="e">
            <v>#N/A</v>
          </cell>
          <cell r="J130" t="e">
            <v>#N/A</v>
          </cell>
        </row>
        <row r="131">
          <cell r="C131">
            <v>11.69</v>
          </cell>
          <cell r="D131">
            <v>2.31</v>
          </cell>
          <cell r="G131">
            <v>2.31</v>
          </cell>
          <cell r="H131" t="e">
            <v>#N/A</v>
          </cell>
          <cell r="I131" t="e">
            <v>#N/A</v>
          </cell>
          <cell r="J131" t="e">
            <v>#N/A</v>
          </cell>
        </row>
        <row r="132">
          <cell r="C132">
            <v>13.42</v>
          </cell>
          <cell r="D132">
            <v>1.68</v>
          </cell>
          <cell r="G132" t="e">
            <v>#N/A</v>
          </cell>
          <cell r="H132">
            <v>1.68</v>
          </cell>
          <cell r="I132" t="e">
            <v>#N/A</v>
          </cell>
          <cell r="J132" t="e">
            <v>#N/A</v>
          </cell>
        </row>
        <row r="133">
          <cell r="C133">
            <v>14.26</v>
          </cell>
          <cell r="D133">
            <v>2.5</v>
          </cell>
          <cell r="G133">
            <v>2.5</v>
          </cell>
          <cell r="H133" t="e">
            <v>#N/A</v>
          </cell>
          <cell r="I133" t="e">
            <v>#N/A</v>
          </cell>
          <cell r="J133" t="e">
            <v>#N/A</v>
          </cell>
        </row>
        <row r="134">
          <cell r="C134">
            <v>15.95</v>
          </cell>
          <cell r="D134">
            <v>2</v>
          </cell>
          <cell r="G134">
            <v>2</v>
          </cell>
          <cell r="H134" t="e">
            <v>#N/A</v>
          </cell>
          <cell r="I134" t="e">
            <v>#N/A</v>
          </cell>
          <cell r="J134" t="e">
            <v>#N/A</v>
          </cell>
        </row>
        <row r="135">
          <cell r="C135">
            <v>12.48</v>
          </cell>
          <cell r="D135">
            <v>2.52</v>
          </cell>
          <cell r="G135" t="e">
            <v>#N/A</v>
          </cell>
          <cell r="H135">
            <v>2.52</v>
          </cell>
          <cell r="I135" t="e">
            <v>#N/A</v>
          </cell>
          <cell r="J135" t="e">
            <v>#N/A</v>
          </cell>
        </row>
        <row r="136">
          <cell r="C136">
            <v>29.8</v>
          </cell>
          <cell r="D136">
            <v>4.2</v>
          </cell>
          <cell r="G136" t="e">
            <v>#N/A</v>
          </cell>
          <cell r="H136">
            <v>4.2</v>
          </cell>
          <cell r="I136" t="e">
            <v>#N/A</v>
          </cell>
          <cell r="J136" t="e">
            <v>#N/A</v>
          </cell>
        </row>
        <row r="137">
          <cell r="C137">
            <v>8.52</v>
          </cell>
          <cell r="D137">
            <v>1.48</v>
          </cell>
          <cell r="G137">
            <v>1.48</v>
          </cell>
          <cell r="H137" t="e">
            <v>#N/A</v>
          </cell>
          <cell r="I137" t="e">
            <v>#N/A</v>
          </cell>
          <cell r="J137" t="e">
            <v>#N/A</v>
          </cell>
        </row>
        <row r="138">
          <cell r="C138">
            <v>14.52</v>
          </cell>
          <cell r="D138">
            <v>2</v>
          </cell>
          <cell r="G138" t="e">
            <v>#N/A</v>
          </cell>
          <cell r="H138">
            <v>2</v>
          </cell>
          <cell r="I138" t="e">
            <v>#N/A</v>
          </cell>
          <cell r="J138" t="e">
            <v>#N/A</v>
          </cell>
        </row>
        <row r="139">
          <cell r="C139">
            <v>11.38</v>
          </cell>
          <cell r="D139">
            <v>2</v>
          </cell>
          <cell r="G139" t="e">
            <v>#N/A</v>
          </cell>
          <cell r="H139">
            <v>2</v>
          </cell>
          <cell r="I139" t="e">
            <v>#N/A</v>
          </cell>
          <cell r="J139" t="e">
            <v>#N/A</v>
          </cell>
        </row>
        <row r="140">
          <cell r="C140">
            <v>22.82</v>
          </cell>
          <cell r="D140">
            <v>2.1800000000000002</v>
          </cell>
          <cell r="G140">
            <v>2.1800000000000002</v>
          </cell>
          <cell r="H140" t="e">
            <v>#N/A</v>
          </cell>
          <cell r="I140" t="e">
            <v>#N/A</v>
          </cell>
          <cell r="J140" t="e">
            <v>#N/A</v>
          </cell>
        </row>
        <row r="141">
          <cell r="C141">
            <v>19.079999999999998</v>
          </cell>
          <cell r="D141">
            <v>1.5</v>
          </cell>
          <cell r="G141">
            <v>1.5</v>
          </cell>
          <cell r="H141" t="e">
            <v>#N/A</v>
          </cell>
          <cell r="I141" t="e">
            <v>#N/A</v>
          </cell>
          <cell r="J141" t="e">
            <v>#N/A</v>
          </cell>
        </row>
        <row r="142">
          <cell r="C142">
            <v>20.27</v>
          </cell>
          <cell r="D142">
            <v>2.83</v>
          </cell>
          <cell r="G142" t="e">
            <v>#N/A</v>
          </cell>
          <cell r="H142">
            <v>2.83</v>
          </cell>
          <cell r="I142" t="e">
            <v>#N/A</v>
          </cell>
          <cell r="J142" t="e">
            <v>#N/A</v>
          </cell>
        </row>
        <row r="143">
          <cell r="C143">
            <v>11.17</v>
          </cell>
          <cell r="D143">
            <v>1.5</v>
          </cell>
          <cell r="G143" t="e">
            <v>#N/A</v>
          </cell>
          <cell r="H143">
            <v>1.5</v>
          </cell>
          <cell r="I143" t="e">
            <v>#N/A</v>
          </cell>
          <cell r="J143" t="e">
            <v>#N/A</v>
          </cell>
        </row>
        <row r="144">
          <cell r="C144">
            <v>12.26</v>
          </cell>
          <cell r="D144">
            <v>2</v>
          </cell>
          <cell r="G144" t="e">
            <v>#N/A</v>
          </cell>
          <cell r="H144">
            <v>2</v>
          </cell>
          <cell r="I144" t="e">
            <v>#N/A</v>
          </cell>
          <cell r="J144" t="e">
            <v>#N/A</v>
          </cell>
        </row>
        <row r="145">
          <cell r="C145">
            <v>18.260000000000002</v>
          </cell>
          <cell r="D145">
            <v>3.25</v>
          </cell>
          <cell r="G145" t="e">
            <v>#N/A</v>
          </cell>
          <cell r="H145">
            <v>3.25</v>
          </cell>
          <cell r="I145" t="e">
            <v>#N/A</v>
          </cell>
          <cell r="J145" t="e">
            <v>#N/A</v>
          </cell>
        </row>
        <row r="146">
          <cell r="C146">
            <v>8.51</v>
          </cell>
          <cell r="D146">
            <v>1.25</v>
          </cell>
          <cell r="G146" t="e">
            <v>#N/A</v>
          </cell>
          <cell r="H146">
            <v>1.25</v>
          </cell>
          <cell r="I146" t="e">
            <v>#N/A</v>
          </cell>
          <cell r="J146" t="e">
            <v>#N/A</v>
          </cell>
        </row>
        <row r="147">
          <cell r="C147">
            <v>10.33</v>
          </cell>
          <cell r="D147">
            <v>2</v>
          </cell>
          <cell r="G147" t="e">
            <v>#N/A</v>
          </cell>
          <cell r="H147">
            <v>2</v>
          </cell>
          <cell r="I147" t="e">
            <v>#N/A</v>
          </cell>
          <cell r="J147" t="e">
            <v>#N/A</v>
          </cell>
        </row>
        <row r="148">
          <cell r="C148">
            <v>14.15</v>
          </cell>
          <cell r="D148">
            <v>2</v>
          </cell>
          <cell r="G148" t="e">
            <v>#N/A</v>
          </cell>
          <cell r="H148">
            <v>2</v>
          </cell>
          <cell r="I148" t="e">
            <v>#N/A</v>
          </cell>
          <cell r="J148" t="e">
            <v>#N/A</v>
          </cell>
        </row>
        <row r="149">
          <cell r="C149">
            <v>16</v>
          </cell>
          <cell r="D149">
            <v>2</v>
          </cell>
          <cell r="G149" t="e">
            <v>#N/A</v>
          </cell>
          <cell r="H149" t="e">
            <v>#N/A</v>
          </cell>
          <cell r="I149">
            <v>2</v>
          </cell>
          <cell r="J149" t="e">
            <v>#N/A</v>
          </cell>
        </row>
        <row r="150">
          <cell r="C150">
            <v>13.16</v>
          </cell>
          <cell r="D150">
            <v>2.75</v>
          </cell>
          <cell r="G150" t="e">
            <v>#N/A</v>
          </cell>
          <cell r="H150">
            <v>2.75</v>
          </cell>
          <cell r="I150" t="e">
            <v>#N/A</v>
          </cell>
          <cell r="J150" t="e">
            <v>#N/A</v>
          </cell>
        </row>
        <row r="151">
          <cell r="C151">
            <v>17.47</v>
          </cell>
          <cell r="D151">
            <v>3.5</v>
          </cell>
          <cell r="G151" t="e">
            <v>#N/A</v>
          </cell>
          <cell r="H151">
            <v>3.5</v>
          </cell>
          <cell r="I151" t="e">
            <v>#N/A</v>
          </cell>
          <cell r="J151" t="e">
            <v>#N/A</v>
          </cell>
        </row>
        <row r="152">
          <cell r="C152">
            <v>34.299999999999997</v>
          </cell>
          <cell r="D152">
            <v>6.7</v>
          </cell>
          <cell r="G152">
            <v>6.7</v>
          </cell>
          <cell r="H152" t="e">
            <v>#N/A</v>
          </cell>
          <cell r="I152" t="e">
            <v>#N/A</v>
          </cell>
          <cell r="J152" t="e">
            <v>#N/A</v>
          </cell>
        </row>
        <row r="153">
          <cell r="C153">
            <v>41.19</v>
          </cell>
          <cell r="D153">
            <v>5</v>
          </cell>
          <cell r="G153">
            <v>5</v>
          </cell>
          <cell r="H153" t="e">
            <v>#N/A</v>
          </cell>
          <cell r="I153" t="e">
            <v>#N/A</v>
          </cell>
          <cell r="J153" t="e">
            <v>#N/A</v>
          </cell>
        </row>
        <row r="154">
          <cell r="C154">
            <v>27.05</v>
          </cell>
          <cell r="D154">
            <v>5</v>
          </cell>
          <cell r="G154" t="e">
            <v>#N/A</v>
          </cell>
          <cell r="H154">
            <v>5</v>
          </cell>
          <cell r="I154" t="e">
            <v>#N/A</v>
          </cell>
          <cell r="J154" t="e">
            <v>#N/A</v>
          </cell>
        </row>
        <row r="155">
          <cell r="C155">
            <v>16.43</v>
          </cell>
          <cell r="D155">
            <v>2.2999999999999998</v>
          </cell>
          <cell r="G155" t="e">
            <v>#N/A</v>
          </cell>
          <cell r="H155">
            <v>2.2999999999999998</v>
          </cell>
          <cell r="I155" t="e">
            <v>#N/A</v>
          </cell>
          <cell r="J155" t="e">
            <v>#N/A</v>
          </cell>
        </row>
        <row r="156">
          <cell r="C156">
            <v>8.35</v>
          </cell>
          <cell r="D156">
            <v>1.5</v>
          </cell>
          <cell r="G156" t="e">
            <v>#N/A</v>
          </cell>
          <cell r="H156">
            <v>1.5</v>
          </cell>
          <cell r="I156" t="e">
            <v>#N/A</v>
          </cell>
          <cell r="J156" t="e">
            <v>#N/A</v>
          </cell>
        </row>
        <row r="157">
          <cell r="C157">
            <v>18.64</v>
          </cell>
          <cell r="D157">
            <v>1.36</v>
          </cell>
          <cell r="G157" t="e">
            <v>#N/A</v>
          </cell>
          <cell r="H157">
            <v>1.36</v>
          </cell>
          <cell r="I157" t="e">
            <v>#N/A</v>
          </cell>
          <cell r="J157" t="e">
            <v>#N/A</v>
          </cell>
        </row>
        <row r="158">
          <cell r="C158">
            <v>11.87</v>
          </cell>
          <cell r="D158">
            <v>1.63</v>
          </cell>
          <cell r="G158" t="e">
            <v>#N/A</v>
          </cell>
          <cell r="H158">
            <v>1.63</v>
          </cell>
          <cell r="I158" t="e">
            <v>#N/A</v>
          </cell>
          <cell r="J158" t="e">
            <v>#N/A</v>
          </cell>
        </row>
        <row r="159">
          <cell r="C159">
            <v>9.7799999999999994</v>
          </cell>
          <cell r="D159">
            <v>1.73</v>
          </cell>
          <cell r="G159">
            <v>1.73</v>
          </cell>
          <cell r="H159" t="e">
            <v>#N/A</v>
          </cell>
          <cell r="I159" t="e">
            <v>#N/A</v>
          </cell>
          <cell r="J159" t="e">
            <v>#N/A</v>
          </cell>
        </row>
        <row r="160">
          <cell r="C160">
            <v>7.51</v>
          </cell>
          <cell r="D160">
            <v>2</v>
          </cell>
          <cell r="G160">
            <v>2</v>
          </cell>
          <cell r="H160" t="e">
            <v>#N/A</v>
          </cell>
          <cell r="I160" t="e">
            <v>#N/A</v>
          </cell>
          <cell r="J160" t="e">
            <v>#N/A</v>
          </cell>
        </row>
        <row r="161">
          <cell r="C161">
            <v>14.07</v>
          </cell>
          <cell r="D161">
            <v>2.5</v>
          </cell>
          <cell r="G161">
            <v>2.5</v>
          </cell>
          <cell r="H161" t="e">
            <v>#N/A</v>
          </cell>
          <cell r="I161" t="e">
            <v>#N/A</v>
          </cell>
          <cell r="J161" t="e">
            <v>#N/A</v>
          </cell>
        </row>
        <row r="162">
          <cell r="C162">
            <v>13.13</v>
          </cell>
          <cell r="D162">
            <v>2</v>
          </cell>
          <cell r="G162">
            <v>2</v>
          </cell>
          <cell r="H162" t="e">
            <v>#N/A</v>
          </cell>
          <cell r="I162" t="e">
            <v>#N/A</v>
          </cell>
          <cell r="J162" t="e">
            <v>#N/A</v>
          </cell>
        </row>
        <row r="163">
          <cell r="C163">
            <v>17.260000000000002</v>
          </cell>
          <cell r="D163">
            <v>2.74</v>
          </cell>
          <cell r="G163">
            <v>2.74</v>
          </cell>
          <cell r="H163" t="e">
            <v>#N/A</v>
          </cell>
          <cell r="I163" t="e">
            <v>#N/A</v>
          </cell>
          <cell r="J163" t="e">
            <v>#N/A</v>
          </cell>
        </row>
        <row r="164">
          <cell r="C164">
            <v>24.55</v>
          </cell>
          <cell r="D164">
            <v>2</v>
          </cell>
          <cell r="G164">
            <v>2</v>
          </cell>
          <cell r="H164" t="e">
            <v>#N/A</v>
          </cell>
          <cell r="I164" t="e">
            <v>#N/A</v>
          </cell>
          <cell r="J164" t="e">
            <v>#N/A</v>
          </cell>
        </row>
        <row r="165">
          <cell r="C165">
            <v>19.77</v>
          </cell>
          <cell r="D165">
            <v>2</v>
          </cell>
          <cell r="G165">
            <v>2</v>
          </cell>
          <cell r="H165" t="e">
            <v>#N/A</v>
          </cell>
          <cell r="I165" t="e">
            <v>#N/A</v>
          </cell>
          <cell r="J165" t="e">
            <v>#N/A</v>
          </cell>
        </row>
        <row r="166">
          <cell r="C166">
            <v>29.85</v>
          </cell>
          <cell r="D166">
            <v>5.14</v>
          </cell>
          <cell r="G166" t="e">
            <v>#N/A</v>
          </cell>
          <cell r="H166">
            <v>5.14</v>
          </cell>
          <cell r="I166" t="e">
            <v>#N/A</v>
          </cell>
          <cell r="J166" t="e">
            <v>#N/A</v>
          </cell>
        </row>
        <row r="167">
          <cell r="C167">
            <v>48.17</v>
          </cell>
          <cell r="D167">
            <v>5</v>
          </cell>
          <cell r="G167">
            <v>5</v>
          </cell>
          <cell r="H167" t="e">
            <v>#N/A</v>
          </cell>
          <cell r="I167" t="e">
            <v>#N/A</v>
          </cell>
          <cell r="J167" t="e">
            <v>#N/A</v>
          </cell>
        </row>
        <row r="168">
          <cell r="C168">
            <v>25</v>
          </cell>
          <cell r="D168">
            <v>3.75</v>
          </cell>
          <cell r="G168" t="e">
            <v>#N/A</v>
          </cell>
          <cell r="H168">
            <v>3.75</v>
          </cell>
          <cell r="I168" t="e">
            <v>#N/A</v>
          </cell>
          <cell r="J168" t="e">
            <v>#N/A</v>
          </cell>
        </row>
        <row r="169">
          <cell r="C169">
            <v>13.39</v>
          </cell>
          <cell r="D169">
            <v>2.61</v>
          </cell>
          <cell r="G169" t="e">
            <v>#N/A</v>
          </cell>
          <cell r="H169">
            <v>2.61</v>
          </cell>
          <cell r="I169" t="e">
            <v>#N/A</v>
          </cell>
          <cell r="J169" t="e">
            <v>#N/A</v>
          </cell>
        </row>
        <row r="170">
          <cell r="C170">
            <v>16.489999999999998</v>
          </cell>
          <cell r="D170">
            <v>2</v>
          </cell>
          <cell r="G170">
            <v>2</v>
          </cell>
          <cell r="H170" t="e">
            <v>#N/A</v>
          </cell>
          <cell r="I170" t="e">
            <v>#N/A</v>
          </cell>
          <cell r="J170" t="e">
            <v>#N/A</v>
          </cell>
        </row>
        <row r="171">
          <cell r="C171">
            <v>21.5</v>
          </cell>
          <cell r="D171">
            <v>3.5</v>
          </cell>
          <cell r="G171">
            <v>3.5</v>
          </cell>
          <cell r="H171" t="e">
            <v>#N/A</v>
          </cell>
          <cell r="I171" t="e">
            <v>#N/A</v>
          </cell>
          <cell r="J171" t="e">
            <v>#N/A</v>
          </cell>
        </row>
        <row r="172">
          <cell r="C172">
            <v>12.66</v>
          </cell>
          <cell r="D172">
            <v>2.5</v>
          </cell>
          <cell r="G172">
            <v>2.5</v>
          </cell>
          <cell r="H172" t="e">
            <v>#N/A</v>
          </cell>
          <cell r="I172" t="e">
            <v>#N/A</v>
          </cell>
          <cell r="J172" t="e">
            <v>#N/A</v>
          </cell>
        </row>
        <row r="173">
          <cell r="C173">
            <v>16.21</v>
          </cell>
          <cell r="D173">
            <v>2</v>
          </cell>
          <cell r="G173" t="e">
            <v>#N/A</v>
          </cell>
          <cell r="H173">
            <v>2</v>
          </cell>
          <cell r="I173" t="e">
            <v>#N/A</v>
          </cell>
          <cell r="J173" t="e">
            <v>#N/A</v>
          </cell>
        </row>
        <row r="174">
          <cell r="C174">
            <v>13.81</v>
          </cell>
          <cell r="D174">
            <v>2</v>
          </cell>
          <cell r="G174">
            <v>2</v>
          </cell>
          <cell r="H174" t="e">
            <v>#N/A</v>
          </cell>
          <cell r="I174" t="e">
            <v>#N/A</v>
          </cell>
          <cell r="J174" t="e">
            <v>#N/A</v>
          </cell>
        </row>
        <row r="175">
          <cell r="C175">
            <v>17.510000000000002</v>
          </cell>
          <cell r="D175">
            <v>3</v>
          </cell>
          <cell r="G175" t="e">
            <v>#N/A</v>
          </cell>
          <cell r="H175" t="e">
            <v>#N/A</v>
          </cell>
          <cell r="I175" t="e">
            <v>#N/A</v>
          </cell>
          <cell r="J175">
            <v>3</v>
          </cell>
        </row>
        <row r="176">
          <cell r="C176">
            <v>24.52</v>
          </cell>
          <cell r="D176">
            <v>3.48</v>
          </cell>
          <cell r="G176">
            <v>3.48</v>
          </cell>
          <cell r="H176" t="e">
            <v>#N/A</v>
          </cell>
          <cell r="I176" t="e">
            <v>#N/A</v>
          </cell>
          <cell r="J176" t="e">
            <v>#N/A</v>
          </cell>
        </row>
        <row r="177">
          <cell r="C177">
            <v>20.76</v>
          </cell>
          <cell r="D177">
            <v>2.2400000000000002</v>
          </cell>
          <cell r="G177">
            <v>2.2400000000000002</v>
          </cell>
          <cell r="H177" t="e">
            <v>#N/A</v>
          </cell>
          <cell r="I177" t="e">
            <v>#N/A</v>
          </cell>
          <cell r="J177" t="e">
            <v>#N/A</v>
          </cell>
        </row>
        <row r="178">
          <cell r="C178">
            <v>31.71</v>
          </cell>
          <cell r="D178">
            <v>4.5</v>
          </cell>
          <cell r="G178">
            <v>4.5</v>
          </cell>
          <cell r="H178" t="e">
            <v>#N/A</v>
          </cell>
          <cell r="I178" t="e">
            <v>#N/A</v>
          </cell>
          <cell r="J178" t="e">
            <v>#N/A</v>
          </cell>
        </row>
        <row r="179">
          <cell r="C179">
            <v>10.59</v>
          </cell>
          <cell r="D179">
            <v>1.61</v>
          </cell>
          <cell r="G179" t="e">
            <v>#N/A</v>
          </cell>
          <cell r="H179" t="e">
            <v>#N/A</v>
          </cell>
          <cell r="I179" t="e">
            <v>#N/A</v>
          </cell>
          <cell r="J179">
            <v>1.61</v>
          </cell>
        </row>
        <row r="180">
          <cell r="C180">
            <v>10.63</v>
          </cell>
          <cell r="D180">
            <v>2</v>
          </cell>
          <cell r="G180" t="e">
            <v>#N/A</v>
          </cell>
          <cell r="H180" t="e">
            <v>#N/A</v>
          </cell>
          <cell r="I180" t="e">
            <v>#N/A</v>
          </cell>
          <cell r="J180">
            <v>2</v>
          </cell>
        </row>
        <row r="181">
          <cell r="C181">
            <v>50.81</v>
          </cell>
          <cell r="D181">
            <v>10</v>
          </cell>
          <cell r="G181" t="e">
            <v>#N/A</v>
          </cell>
          <cell r="H181" t="e">
            <v>#N/A</v>
          </cell>
          <cell r="I181">
            <v>10</v>
          </cell>
          <cell r="J181" t="e">
            <v>#N/A</v>
          </cell>
        </row>
        <row r="182">
          <cell r="C182">
            <v>15.81</v>
          </cell>
          <cell r="D182">
            <v>3.16</v>
          </cell>
          <cell r="G182" t="e">
            <v>#N/A</v>
          </cell>
          <cell r="H182" t="e">
            <v>#N/A</v>
          </cell>
          <cell r="I182">
            <v>3.16</v>
          </cell>
          <cell r="J182" t="e">
            <v>#N/A</v>
          </cell>
        </row>
        <row r="183">
          <cell r="C183">
            <v>7.25</v>
          </cell>
          <cell r="D183">
            <v>5.15</v>
          </cell>
          <cell r="G183" t="e">
            <v>#N/A</v>
          </cell>
          <cell r="H183" t="e">
            <v>#N/A</v>
          </cell>
          <cell r="I183">
            <v>5.15</v>
          </cell>
          <cell r="J183" t="e">
            <v>#N/A</v>
          </cell>
        </row>
        <row r="184">
          <cell r="C184">
            <v>31.85</v>
          </cell>
          <cell r="D184">
            <v>3.18</v>
          </cell>
          <cell r="G184" t="e">
            <v>#N/A</v>
          </cell>
          <cell r="H184" t="e">
            <v>#N/A</v>
          </cell>
          <cell r="I184">
            <v>3.18</v>
          </cell>
          <cell r="J184" t="e">
            <v>#N/A</v>
          </cell>
        </row>
        <row r="185">
          <cell r="C185">
            <v>16.82</v>
          </cell>
          <cell r="D185">
            <v>4</v>
          </cell>
          <cell r="G185" t="e">
            <v>#N/A</v>
          </cell>
          <cell r="H185" t="e">
            <v>#N/A</v>
          </cell>
          <cell r="I185">
            <v>4</v>
          </cell>
          <cell r="J185" t="e">
            <v>#N/A</v>
          </cell>
        </row>
        <row r="186">
          <cell r="C186">
            <v>32.9</v>
          </cell>
          <cell r="D186">
            <v>3.11</v>
          </cell>
          <cell r="G186" t="e">
            <v>#N/A</v>
          </cell>
          <cell r="H186" t="e">
            <v>#N/A</v>
          </cell>
          <cell r="I186">
            <v>3.11</v>
          </cell>
          <cell r="J186" t="e">
            <v>#N/A</v>
          </cell>
        </row>
        <row r="187">
          <cell r="C187">
            <v>17.89</v>
          </cell>
          <cell r="D187">
            <v>2</v>
          </cell>
          <cell r="G187" t="e">
            <v>#N/A</v>
          </cell>
          <cell r="H187" t="e">
            <v>#N/A</v>
          </cell>
          <cell r="I187">
            <v>2</v>
          </cell>
          <cell r="J187" t="e">
            <v>#N/A</v>
          </cell>
        </row>
        <row r="188">
          <cell r="C188">
            <v>14.48</v>
          </cell>
          <cell r="D188">
            <v>2</v>
          </cell>
          <cell r="G188" t="e">
            <v>#N/A</v>
          </cell>
          <cell r="H188" t="e">
            <v>#N/A</v>
          </cell>
          <cell r="I188">
            <v>2</v>
          </cell>
          <cell r="J188" t="e">
            <v>#N/A</v>
          </cell>
        </row>
        <row r="189">
          <cell r="C189">
            <v>9.6</v>
          </cell>
          <cell r="D189">
            <v>4</v>
          </cell>
          <cell r="G189" t="e">
            <v>#N/A</v>
          </cell>
          <cell r="H189" t="e">
            <v>#N/A</v>
          </cell>
          <cell r="I189" t="e">
            <v>#N/A</v>
          </cell>
          <cell r="J189">
            <v>4</v>
          </cell>
        </row>
        <row r="190">
          <cell r="C190">
            <v>34.630000000000003</v>
          </cell>
          <cell r="D190">
            <v>3.55</v>
          </cell>
          <cell r="G190" t="e">
            <v>#N/A</v>
          </cell>
          <cell r="H190" t="e">
            <v>#N/A</v>
          </cell>
          <cell r="I190">
            <v>3.55</v>
          </cell>
          <cell r="J190" t="e">
            <v>#N/A</v>
          </cell>
        </row>
        <row r="191">
          <cell r="C191">
            <v>34.65</v>
          </cell>
          <cell r="D191">
            <v>3.68</v>
          </cell>
          <cell r="G191" t="e">
            <v>#N/A</v>
          </cell>
          <cell r="H191" t="e">
            <v>#N/A</v>
          </cell>
          <cell r="I191">
            <v>3.68</v>
          </cell>
          <cell r="J191" t="e">
            <v>#N/A</v>
          </cell>
        </row>
        <row r="192">
          <cell r="C192">
            <v>23.33</v>
          </cell>
          <cell r="D192">
            <v>5.65</v>
          </cell>
          <cell r="G192" t="e">
            <v>#N/A</v>
          </cell>
          <cell r="H192" t="e">
            <v>#N/A</v>
          </cell>
          <cell r="I192">
            <v>5.65</v>
          </cell>
          <cell r="J192" t="e">
            <v>#N/A</v>
          </cell>
        </row>
        <row r="193">
          <cell r="C193">
            <v>45.35</v>
          </cell>
          <cell r="D193">
            <v>3.5</v>
          </cell>
          <cell r="G193" t="e">
            <v>#N/A</v>
          </cell>
          <cell r="H193" t="e">
            <v>#N/A</v>
          </cell>
          <cell r="I193">
            <v>3.5</v>
          </cell>
          <cell r="J193" t="e">
            <v>#N/A</v>
          </cell>
        </row>
        <row r="194">
          <cell r="C194">
            <v>23.17</v>
          </cell>
          <cell r="D194">
            <v>6.5</v>
          </cell>
          <cell r="G194" t="e">
            <v>#N/A</v>
          </cell>
          <cell r="H194" t="e">
            <v>#N/A</v>
          </cell>
          <cell r="I194">
            <v>6.5</v>
          </cell>
          <cell r="J194" t="e">
            <v>#N/A</v>
          </cell>
        </row>
        <row r="195">
          <cell r="C195">
            <v>40.549999999999997</v>
          </cell>
          <cell r="D195">
            <v>3</v>
          </cell>
          <cell r="G195" t="e">
            <v>#N/A</v>
          </cell>
          <cell r="H195" t="e">
            <v>#N/A</v>
          </cell>
          <cell r="I195">
            <v>3</v>
          </cell>
          <cell r="J195" t="e">
            <v>#N/A</v>
          </cell>
        </row>
        <row r="196">
          <cell r="C196">
            <v>20.69</v>
          </cell>
          <cell r="D196">
            <v>5</v>
          </cell>
          <cell r="G196">
            <v>5</v>
          </cell>
          <cell r="H196" t="e">
            <v>#N/A</v>
          </cell>
          <cell r="I196" t="e">
            <v>#N/A</v>
          </cell>
          <cell r="J196" t="e">
            <v>#N/A</v>
          </cell>
        </row>
        <row r="197">
          <cell r="C197">
            <v>20.9</v>
          </cell>
          <cell r="D197">
            <v>3.5</v>
          </cell>
          <cell r="G197" t="e">
            <v>#N/A</v>
          </cell>
          <cell r="H197" t="e">
            <v>#N/A</v>
          </cell>
          <cell r="I197" t="e">
            <v>#N/A</v>
          </cell>
          <cell r="J197">
            <v>3.5</v>
          </cell>
        </row>
        <row r="198">
          <cell r="C198">
            <v>30.46</v>
          </cell>
          <cell r="D198">
            <v>2</v>
          </cell>
          <cell r="G198" t="e">
            <v>#N/A</v>
          </cell>
          <cell r="H198" t="e">
            <v>#N/A</v>
          </cell>
          <cell r="I198">
            <v>2</v>
          </cell>
          <cell r="J198" t="e">
            <v>#N/A</v>
          </cell>
        </row>
        <row r="199">
          <cell r="C199">
            <v>18.149999999999999</v>
          </cell>
          <cell r="D199">
            <v>3.5</v>
          </cell>
          <cell r="G199" t="e">
            <v>#N/A</v>
          </cell>
          <cell r="H199" t="e">
            <v>#N/A</v>
          </cell>
          <cell r="I199" t="e">
            <v>#N/A</v>
          </cell>
          <cell r="J199">
            <v>3.5</v>
          </cell>
        </row>
        <row r="200">
          <cell r="C200">
            <v>23.1</v>
          </cell>
          <cell r="D200">
            <v>4</v>
          </cell>
          <cell r="G200" t="e">
            <v>#N/A</v>
          </cell>
          <cell r="H200" t="e">
            <v>#N/A</v>
          </cell>
          <cell r="I200">
            <v>4</v>
          </cell>
          <cell r="J200" t="e">
            <v>#N/A</v>
          </cell>
        </row>
        <row r="201">
          <cell r="C201">
            <v>15.69</v>
          </cell>
          <cell r="D201">
            <v>1.5</v>
          </cell>
          <cell r="G201" t="e">
            <v>#N/A</v>
          </cell>
          <cell r="H201" t="e">
            <v>#N/A</v>
          </cell>
          <cell r="I201">
            <v>1.5</v>
          </cell>
          <cell r="J201" t="e">
            <v>#N/A</v>
          </cell>
        </row>
        <row r="202">
          <cell r="C202">
            <v>19.809999999999999</v>
          </cell>
          <cell r="D202">
            <v>4.1900000000000004</v>
          </cell>
          <cell r="G202" t="e">
            <v>#N/A</v>
          </cell>
          <cell r="H202" t="e">
            <v>#N/A</v>
          </cell>
          <cell r="I202" t="e">
            <v>#N/A</v>
          </cell>
          <cell r="J202">
            <v>4.1900000000000004</v>
          </cell>
        </row>
        <row r="203">
          <cell r="C203">
            <v>28.44</v>
          </cell>
          <cell r="D203">
            <v>2.56</v>
          </cell>
          <cell r="G203" t="e">
            <v>#N/A</v>
          </cell>
          <cell r="H203" t="e">
            <v>#N/A</v>
          </cell>
          <cell r="I203">
            <v>2.56</v>
          </cell>
          <cell r="J203" t="e">
            <v>#N/A</v>
          </cell>
        </row>
        <row r="204">
          <cell r="C204">
            <v>15.48</v>
          </cell>
          <cell r="D204">
            <v>2.02</v>
          </cell>
          <cell r="G204" t="e">
            <v>#N/A</v>
          </cell>
          <cell r="H204" t="e">
            <v>#N/A</v>
          </cell>
          <cell r="I204">
            <v>2.02</v>
          </cell>
          <cell r="J204" t="e">
            <v>#N/A</v>
          </cell>
        </row>
        <row r="205">
          <cell r="C205">
            <v>16.579999999999998</v>
          </cell>
          <cell r="D205">
            <v>4</v>
          </cell>
          <cell r="G205" t="e">
            <v>#N/A</v>
          </cell>
          <cell r="H205" t="e">
            <v>#N/A</v>
          </cell>
          <cell r="I205">
            <v>4</v>
          </cell>
          <cell r="J205" t="e">
            <v>#N/A</v>
          </cell>
        </row>
        <row r="206">
          <cell r="C206">
            <v>7.56</v>
          </cell>
          <cell r="D206">
            <v>1.44</v>
          </cell>
          <cell r="G206">
            <v>1.44</v>
          </cell>
          <cell r="H206" t="e">
            <v>#N/A</v>
          </cell>
          <cell r="I206" t="e">
            <v>#N/A</v>
          </cell>
          <cell r="J206" t="e">
            <v>#N/A</v>
          </cell>
        </row>
        <row r="207">
          <cell r="C207">
            <v>10.34</v>
          </cell>
          <cell r="D207">
            <v>2</v>
          </cell>
          <cell r="G207" t="e">
            <v>#N/A</v>
          </cell>
          <cell r="H207" t="e">
            <v>#N/A</v>
          </cell>
          <cell r="I207">
            <v>2</v>
          </cell>
          <cell r="J207" t="e">
            <v>#N/A</v>
          </cell>
        </row>
        <row r="208">
          <cell r="C208">
            <v>43.11</v>
          </cell>
          <cell r="D208">
            <v>5</v>
          </cell>
          <cell r="G208" t="e">
            <v>#N/A</v>
          </cell>
          <cell r="H208" t="e">
            <v>#N/A</v>
          </cell>
          <cell r="I208" t="e">
            <v>#N/A</v>
          </cell>
          <cell r="J208">
            <v>5</v>
          </cell>
        </row>
        <row r="209">
          <cell r="C209">
            <v>13</v>
          </cell>
          <cell r="D209">
            <v>2</v>
          </cell>
          <cell r="G209" t="e">
            <v>#N/A</v>
          </cell>
          <cell r="H209" t="e">
            <v>#N/A</v>
          </cell>
          <cell r="I209" t="e">
            <v>#N/A</v>
          </cell>
          <cell r="J209">
            <v>2</v>
          </cell>
        </row>
        <row r="210">
          <cell r="C210">
            <v>13.51</v>
          </cell>
          <cell r="D210">
            <v>2</v>
          </cell>
          <cell r="G210" t="e">
            <v>#N/A</v>
          </cell>
          <cell r="H210" t="e">
            <v>#N/A</v>
          </cell>
          <cell r="I210">
            <v>2</v>
          </cell>
          <cell r="J210" t="e">
            <v>#N/A</v>
          </cell>
        </row>
        <row r="211">
          <cell r="C211">
            <v>18.71</v>
          </cell>
          <cell r="D211">
            <v>4</v>
          </cell>
          <cell r="G211" t="e">
            <v>#N/A</v>
          </cell>
          <cell r="H211" t="e">
            <v>#N/A</v>
          </cell>
          <cell r="I211">
            <v>4</v>
          </cell>
          <cell r="J211" t="e">
            <v>#N/A</v>
          </cell>
        </row>
        <row r="212">
          <cell r="C212">
            <v>12.74</v>
          </cell>
          <cell r="D212">
            <v>2.0099999999999998</v>
          </cell>
          <cell r="G212" t="e">
            <v>#N/A</v>
          </cell>
          <cell r="H212" t="e">
            <v>#N/A</v>
          </cell>
          <cell r="I212" t="e">
            <v>#N/A</v>
          </cell>
          <cell r="J212">
            <v>2.0099999999999998</v>
          </cell>
        </row>
        <row r="213">
          <cell r="C213">
            <v>13</v>
          </cell>
          <cell r="D213">
            <v>2</v>
          </cell>
          <cell r="G213" t="e">
            <v>#N/A</v>
          </cell>
          <cell r="H213" t="e">
            <v>#N/A</v>
          </cell>
          <cell r="I213" t="e">
            <v>#N/A</v>
          </cell>
          <cell r="J213">
            <v>2</v>
          </cell>
        </row>
        <row r="214">
          <cell r="C214">
            <v>16.399999999999999</v>
          </cell>
          <cell r="D214">
            <v>2.5</v>
          </cell>
          <cell r="G214" t="e">
            <v>#N/A</v>
          </cell>
          <cell r="H214" t="e">
            <v>#N/A</v>
          </cell>
          <cell r="I214" t="e">
            <v>#N/A</v>
          </cell>
          <cell r="J214">
            <v>2.5</v>
          </cell>
        </row>
        <row r="215">
          <cell r="C215">
            <v>20.53</v>
          </cell>
          <cell r="D215">
            <v>4</v>
          </cell>
          <cell r="G215" t="e">
            <v>#N/A</v>
          </cell>
          <cell r="H215" t="e">
            <v>#N/A</v>
          </cell>
          <cell r="I215">
            <v>4</v>
          </cell>
          <cell r="J215" t="e">
            <v>#N/A</v>
          </cell>
        </row>
        <row r="216">
          <cell r="C216">
            <v>16.47</v>
          </cell>
          <cell r="D216">
            <v>3.23</v>
          </cell>
          <cell r="G216" t="e">
            <v>#N/A</v>
          </cell>
          <cell r="H216" t="e">
            <v>#N/A</v>
          </cell>
          <cell r="I216" t="e">
            <v>#N/A</v>
          </cell>
          <cell r="J216">
            <v>3.23</v>
          </cell>
        </row>
        <row r="217">
          <cell r="C217">
            <v>26.59</v>
          </cell>
          <cell r="D217">
            <v>3.41</v>
          </cell>
          <cell r="G217" t="e">
            <v>#N/A</v>
          </cell>
          <cell r="H217" t="e">
            <v>#N/A</v>
          </cell>
          <cell r="I217">
            <v>3.41</v>
          </cell>
          <cell r="J217" t="e">
            <v>#N/A</v>
          </cell>
        </row>
        <row r="218">
          <cell r="C218">
            <v>38.729999999999997</v>
          </cell>
          <cell r="D218">
            <v>3</v>
          </cell>
          <cell r="G218" t="e">
            <v>#N/A</v>
          </cell>
          <cell r="H218" t="e">
            <v>#N/A</v>
          </cell>
          <cell r="I218">
            <v>3</v>
          </cell>
          <cell r="J218" t="e">
            <v>#N/A</v>
          </cell>
        </row>
        <row r="219">
          <cell r="C219">
            <v>24.27</v>
          </cell>
          <cell r="D219">
            <v>2.0299999999999998</v>
          </cell>
          <cell r="G219" t="e">
            <v>#N/A</v>
          </cell>
          <cell r="H219" t="e">
            <v>#N/A</v>
          </cell>
          <cell r="I219">
            <v>2.0299999999999998</v>
          </cell>
          <cell r="J219" t="e">
            <v>#N/A</v>
          </cell>
        </row>
        <row r="220">
          <cell r="C220">
            <v>12.76</v>
          </cell>
          <cell r="D220">
            <v>2.23</v>
          </cell>
          <cell r="G220" t="e">
            <v>#N/A</v>
          </cell>
          <cell r="H220" t="e">
            <v>#N/A</v>
          </cell>
          <cell r="I220" t="e">
            <v>#N/A</v>
          </cell>
          <cell r="J220">
            <v>2.23</v>
          </cell>
        </row>
        <row r="221">
          <cell r="C221">
            <v>30.06</v>
          </cell>
          <cell r="D221">
            <v>2</v>
          </cell>
          <cell r="G221" t="e">
            <v>#N/A</v>
          </cell>
          <cell r="H221" t="e">
            <v>#N/A</v>
          </cell>
          <cell r="I221">
            <v>2</v>
          </cell>
          <cell r="J221" t="e">
            <v>#N/A</v>
          </cell>
        </row>
        <row r="222">
          <cell r="C222">
            <v>25.89</v>
          </cell>
          <cell r="D222">
            <v>5.16</v>
          </cell>
          <cell r="G222" t="e">
            <v>#N/A</v>
          </cell>
          <cell r="H222" t="e">
            <v>#N/A</v>
          </cell>
          <cell r="I222">
            <v>5.16</v>
          </cell>
          <cell r="J222" t="e">
            <v>#N/A</v>
          </cell>
        </row>
        <row r="223">
          <cell r="C223">
            <v>48.33</v>
          </cell>
          <cell r="D223">
            <v>9</v>
          </cell>
          <cell r="G223">
            <v>9</v>
          </cell>
          <cell r="H223" t="e">
            <v>#N/A</v>
          </cell>
          <cell r="I223" t="e">
            <v>#N/A</v>
          </cell>
          <cell r="J223" t="e">
            <v>#N/A</v>
          </cell>
        </row>
        <row r="224">
          <cell r="C224">
            <v>13.27</v>
          </cell>
          <cell r="D224">
            <v>2.5</v>
          </cell>
          <cell r="G224" t="e">
            <v>#N/A</v>
          </cell>
          <cell r="H224" t="e">
            <v>#N/A</v>
          </cell>
          <cell r="I224" t="e">
            <v>#N/A</v>
          </cell>
          <cell r="J224">
            <v>2.5</v>
          </cell>
        </row>
        <row r="225">
          <cell r="C225">
            <v>28.17</v>
          </cell>
          <cell r="D225">
            <v>6.5</v>
          </cell>
          <cell r="G225" t="e">
            <v>#N/A</v>
          </cell>
          <cell r="H225" t="e">
            <v>#N/A</v>
          </cell>
          <cell r="I225" t="e">
            <v>#N/A</v>
          </cell>
          <cell r="J225">
            <v>6.5</v>
          </cell>
        </row>
        <row r="226">
          <cell r="C226">
            <v>12.9</v>
          </cell>
          <cell r="D226">
            <v>1.1000000000000001</v>
          </cell>
          <cell r="G226" t="e">
            <v>#N/A</v>
          </cell>
          <cell r="H226" t="e">
            <v>#N/A</v>
          </cell>
          <cell r="I226" t="e">
            <v>#N/A</v>
          </cell>
          <cell r="J226">
            <v>1.1000000000000001</v>
          </cell>
        </row>
        <row r="227">
          <cell r="C227">
            <v>28.15</v>
          </cell>
          <cell r="D227">
            <v>3</v>
          </cell>
          <cell r="G227" t="e">
            <v>#N/A</v>
          </cell>
          <cell r="H227" t="e">
            <v>#N/A</v>
          </cell>
          <cell r="I227">
            <v>3</v>
          </cell>
          <cell r="J227" t="e">
            <v>#N/A</v>
          </cell>
        </row>
        <row r="228">
          <cell r="C228">
            <v>11.59</v>
          </cell>
          <cell r="D228">
            <v>1.5</v>
          </cell>
          <cell r="G228" t="e">
            <v>#N/A</v>
          </cell>
          <cell r="H228" t="e">
            <v>#N/A</v>
          </cell>
          <cell r="I228">
            <v>1.5</v>
          </cell>
          <cell r="J228" t="e">
            <v>#N/A</v>
          </cell>
        </row>
        <row r="229">
          <cell r="C229">
            <v>7.74</v>
          </cell>
          <cell r="D229">
            <v>1.44</v>
          </cell>
          <cell r="G229" t="e">
            <v>#N/A</v>
          </cell>
          <cell r="H229" t="e">
            <v>#N/A</v>
          </cell>
          <cell r="I229">
            <v>1.44</v>
          </cell>
          <cell r="J229" t="e">
            <v>#N/A</v>
          </cell>
        </row>
        <row r="230">
          <cell r="C230">
            <v>30.14</v>
          </cell>
          <cell r="D230">
            <v>3.09</v>
          </cell>
          <cell r="G230" t="e">
            <v>#N/A</v>
          </cell>
          <cell r="H230" t="e">
            <v>#N/A</v>
          </cell>
          <cell r="I230" t="e">
            <v>#N/A</v>
          </cell>
          <cell r="J230">
            <v>3.09</v>
          </cell>
        </row>
        <row r="231">
          <cell r="C231">
            <v>12.16</v>
          </cell>
          <cell r="D231">
            <v>2.2000000000000002</v>
          </cell>
          <cell r="G231" t="e">
            <v>#N/A</v>
          </cell>
          <cell r="H231" t="e">
            <v>#N/A</v>
          </cell>
          <cell r="I231">
            <v>2.2000000000000002</v>
          </cell>
          <cell r="J231" t="e">
            <v>#N/A</v>
          </cell>
        </row>
        <row r="232">
          <cell r="C232">
            <v>13.42</v>
          </cell>
          <cell r="D232">
            <v>3.48</v>
          </cell>
          <cell r="G232" t="e">
            <v>#N/A</v>
          </cell>
          <cell r="H232" t="e">
            <v>#N/A</v>
          </cell>
          <cell r="I232" t="e">
            <v>#N/A</v>
          </cell>
          <cell r="J232">
            <v>3.48</v>
          </cell>
        </row>
        <row r="233">
          <cell r="C233">
            <v>8.58</v>
          </cell>
          <cell r="D233">
            <v>1.92</v>
          </cell>
          <cell r="G233" t="e">
            <v>#N/A</v>
          </cell>
          <cell r="H233" t="e">
            <v>#N/A</v>
          </cell>
          <cell r="I233">
            <v>1.92</v>
          </cell>
          <cell r="J233" t="e">
            <v>#N/A</v>
          </cell>
        </row>
        <row r="234">
          <cell r="C234">
            <v>15.98</v>
          </cell>
          <cell r="D234">
            <v>3</v>
          </cell>
          <cell r="G234" t="e">
            <v>#N/A</v>
          </cell>
          <cell r="H234">
            <v>3</v>
          </cell>
          <cell r="I234" t="e">
            <v>#N/A</v>
          </cell>
          <cell r="J234" t="e">
            <v>#N/A</v>
          </cell>
        </row>
        <row r="235">
          <cell r="C235">
            <v>13.42</v>
          </cell>
          <cell r="D235">
            <v>1.58</v>
          </cell>
          <cell r="G235" t="e">
            <v>#N/A</v>
          </cell>
          <cell r="H235" t="e">
            <v>#N/A</v>
          </cell>
          <cell r="I235">
            <v>1.58</v>
          </cell>
          <cell r="J235" t="e">
            <v>#N/A</v>
          </cell>
        </row>
        <row r="236">
          <cell r="C236">
            <v>16.27</v>
          </cell>
          <cell r="D236">
            <v>2.5</v>
          </cell>
          <cell r="G236" t="e">
            <v>#N/A</v>
          </cell>
          <cell r="H236" t="e">
            <v>#N/A</v>
          </cell>
          <cell r="I236" t="e">
            <v>#N/A</v>
          </cell>
          <cell r="J236">
            <v>2.5</v>
          </cell>
        </row>
        <row r="237">
          <cell r="C237">
            <v>10.09</v>
          </cell>
          <cell r="D237">
            <v>2</v>
          </cell>
          <cell r="G237" t="e">
            <v>#N/A</v>
          </cell>
          <cell r="H237" t="e">
            <v>#N/A</v>
          </cell>
          <cell r="I237" t="e">
            <v>#N/A</v>
          </cell>
          <cell r="J237">
            <v>2</v>
          </cell>
        </row>
        <row r="238">
          <cell r="C238">
            <v>20.45</v>
          </cell>
          <cell r="D238">
            <v>3</v>
          </cell>
          <cell r="G238">
            <v>3</v>
          </cell>
          <cell r="H238" t="e">
            <v>#N/A</v>
          </cell>
          <cell r="I238" t="e">
            <v>#N/A</v>
          </cell>
          <cell r="J238" t="e">
            <v>#N/A</v>
          </cell>
        </row>
        <row r="239">
          <cell r="C239">
            <v>13.28</v>
          </cell>
          <cell r="D239">
            <v>2.72</v>
          </cell>
          <cell r="G239">
            <v>2.72</v>
          </cell>
          <cell r="H239" t="e">
            <v>#N/A</v>
          </cell>
          <cell r="I239" t="e">
            <v>#N/A</v>
          </cell>
          <cell r="J239" t="e">
            <v>#N/A</v>
          </cell>
        </row>
        <row r="240">
          <cell r="C240">
            <v>22.12</v>
          </cell>
          <cell r="D240">
            <v>2.88</v>
          </cell>
          <cell r="G240" t="e">
            <v>#N/A</v>
          </cell>
          <cell r="H240" t="e">
            <v>#N/A</v>
          </cell>
          <cell r="I240" t="e">
            <v>#N/A</v>
          </cell>
          <cell r="J240">
            <v>2.88</v>
          </cell>
        </row>
        <row r="241">
          <cell r="C241">
            <v>24.01</v>
          </cell>
          <cell r="D241">
            <v>2</v>
          </cell>
          <cell r="G241" t="e">
            <v>#N/A</v>
          </cell>
          <cell r="H241" t="e">
            <v>#N/A</v>
          </cell>
          <cell r="I241">
            <v>2</v>
          </cell>
          <cell r="J241" t="e">
            <v>#N/A</v>
          </cell>
        </row>
        <row r="242">
          <cell r="C242">
            <v>15.69</v>
          </cell>
          <cell r="D242">
            <v>3</v>
          </cell>
          <cell r="G242" t="e">
            <v>#N/A</v>
          </cell>
          <cell r="H242" t="e">
            <v>#N/A</v>
          </cell>
          <cell r="I242">
            <v>3</v>
          </cell>
          <cell r="J242" t="e">
            <v>#N/A</v>
          </cell>
        </row>
        <row r="243">
          <cell r="C243">
            <v>11.61</v>
          </cell>
          <cell r="D243">
            <v>3.39</v>
          </cell>
          <cell r="G243">
            <v>3.39</v>
          </cell>
          <cell r="H243" t="e">
            <v>#N/A</v>
          </cell>
          <cell r="I243" t="e">
            <v>#N/A</v>
          </cell>
          <cell r="J243" t="e">
            <v>#N/A</v>
          </cell>
        </row>
        <row r="244">
          <cell r="C244">
            <v>10.77</v>
          </cell>
          <cell r="D244">
            <v>1.47</v>
          </cell>
          <cell r="G244">
            <v>1.47</v>
          </cell>
          <cell r="H244" t="e">
            <v>#N/A</v>
          </cell>
          <cell r="I244" t="e">
            <v>#N/A</v>
          </cell>
          <cell r="J244" t="e">
            <v>#N/A</v>
          </cell>
        </row>
        <row r="245">
          <cell r="C245">
            <v>15.53</v>
          </cell>
          <cell r="D245">
            <v>3</v>
          </cell>
          <cell r="G245" t="e">
            <v>#N/A</v>
          </cell>
          <cell r="H245" t="e">
            <v>#N/A</v>
          </cell>
          <cell r="I245">
            <v>3</v>
          </cell>
          <cell r="J245" t="e">
            <v>#N/A</v>
          </cell>
        </row>
        <row r="246">
          <cell r="C246">
            <v>10.07</v>
          </cell>
          <cell r="D246">
            <v>1.25</v>
          </cell>
          <cell r="G246">
            <v>1.25</v>
          </cell>
          <cell r="H246" t="e">
            <v>#N/A</v>
          </cell>
          <cell r="I246" t="e">
            <v>#N/A</v>
          </cell>
          <cell r="J246" t="e">
            <v>#N/A</v>
          </cell>
        </row>
        <row r="247">
          <cell r="C247">
            <v>12.6</v>
          </cell>
          <cell r="D247">
            <v>1</v>
          </cell>
          <cell r="G247" t="e">
            <v>#N/A</v>
          </cell>
          <cell r="H247" t="e">
            <v>#N/A</v>
          </cell>
          <cell r="I247">
            <v>1</v>
          </cell>
          <cell r="J247" t="e">
            <v>#N/A</v>
          </cell>
        </row>
        <row r="248">
          <cell r="C248">
            <v>32.83</v>
          </cell>
          <cell r="D248">
            <v>1.17</v>
          </cell>
          <cell r="G248" t="e">
            <v>#N/A</v>
          </cell>
          <cell r="H248" t="e">
            <v>#N/A</v>
          </cell>
          <cell r="I248">
            <v>1.17</v>
          </cell>
          <cell r="J248" t="e">
            <v>#N/A</v>
          </cell>
        </row>
        <row r="249">
          <cell r="C249">
            <v>35.83</v>
          </cell>
          <cell r="D249">
            <v>4.67</v>
          </cell>
          <cell r="G249" t="e">
            <v>#N/A</v>
          </cell>
          <cell r="H249">
            <v>4.67</v>
          </cell>
          <cell r="I249" t="e">
            <v>#N/A</v>
          </cell>
          <cell r="J249" t="e">
            <v>#N/A</v>
          </cell>
        </row>
        <row r="250">
          <cell r="C250">
            <v>29.03</v>
          </cell>
          <cell r="D250">
            <v>5.92</v>
          </cell>
          <cell r="G250">
            <v>5.92</v>
          </cell>
          <cell r="H250" t="e">
            <v>#N/A</v>
          </cell>
          <cell r="I250" t="e">
            <v>#N/A</v>
          </cell>
          <cell r="J250" t="e">
            <v>#N/A</v>
          </cell>
        </row>
        <row r="251">
          <cell r="C251">
            <v>27.18</v>
          </cell>
          <cell r="D251">
            <v>2</v>
          </cell>
          <cell r="G251" t="e">
            <v>#N/A</v>
          </cell>
          <cell r="H251" t="e">
            <v>#N/A</v>
          </cell>
          <cell r="I251" t="e">
            <v>#N/A</v>
          </cell>
          <cell r="J251">
            <v>2</v>
          </cell>
        </row>
        <row r="252">
          <cell r="C252">
            <v>22.67</v>
          </cell>
          <cell r="D252">
            <v>2</v>
          </cell>
          <cell r="G252" t="e">
            <v>#N/A</v>
          </cell>
          <cell r="H252" t="e">
            <v>#N/A</v>
          </cell>
          <cell r="I252">
            <v>2</v>
          </cell>
          <cell r="J252" t="e">
            <v>#N/A</v>
          </cell>
        </row>
        <row r="253">
          <cell r="C253">
            <v>17.82</v>
          </cell>
          <cell r="D253">
            <v>1.75</v>
          </cell>
          <cell r="G253">
            <v>1.75</v>
          </cell>
          <cell r="H253" t="e">
            <v>#N/A</v>
          </cell>
          <cell r="I253" t="e">
            <v>#N/A</v>
          </cell>
          <cell r="J253" t="e">
            <v>#N/A</v>
          </cell>
        </row>
        <row r="254">
          <cell r="C254">
            <v>18.78</v>
          </cell>
          <cell r="D254">
            <v>3</v>
          </cell>
          <cell r="G254" t="e">
            <v>#N/A</v>
          </cell>
          <cell r="H254">
            <v>3</v>
          </cell>
          <cell r="I254" t="e">
            <v>#N/A</v>
          </cell>
          <cell r="J254" t="e">
            <v>#N/A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Actual</v>
          </cell>
          <cell r="C1" t="str">
            <v>Budget</v>
          </cell>
          <cell r="D1" t="str">
            <v>Expenses Variance from Budget</v>
          </cell>
        </row>
        <row r="2">
          <cell r="A2" t="str">
            <v>Jan</v>
          </cell>
          <cell r="B2">
            <v>54500</v>
          </cell>
          <cell r="C2">
            <v>50000</v>
          </cell>
          <cell r="D2">
            <v>4500</v>
          </cell>
        </row>
        <row r="3">
          <cell r="A3" t="str">
            <v>Feb</v>
          </cell>
          <cell r="B3">
            <v>57200</v>
          </cell>
          <cell r="C3">
            <v>53000</v>
          </cell>
          <cell r="D3">
            <v>4200</v>
          </cell>
        </row>
        <row r="4">
          <cell r="A4" t="str">
            <v>Mar</v>
          </cell>
          <cell r="B4">
            <v>62500</v>
          </cell>
          <cell r="C4">
            <v>60000</v>
          </cell>
          <cell r="D4">
            <v>2500</v>
          </cell>
        </row>
        <row r="5">
          <cell r="A5" t="str">
            <v>Apr</v>
          </cell>
          <cell r="B5">
            <v>56000</v>
          </cell>
          <cell r="C5">
            <v>55000</v>
          </cell>
          <cell r="D5">
            <v>1000</v>
          </cell>
        </row>
        <row r="6">
          <cell r="A6" t="str">
            <v>May</v>
          </cell>
          <cell r="B6">
            <v>61000</v>
          </cell>
          <cell r="C6">
            <v>60000</v>
          </cell>
          <cell r="D6">
            <v>1000</v>
          </cell>
        </row>
        <row r="7">
          <cell r="A7" t="str">
            <v>Jun</v>
          </cell>
          <cell r="B7">
            <v>64000</v>
          </cell>
          <cell r="C7">
            <v>65000</v>
          </cell>
          <cell r="D7">
            <v>-1000</v>
          </cell>
        </row>
        <row r="8">
          <cell r="A8" t="str">
            <v>Jul</v>
          </cell>
          <cell r="B8">
            <v>58500</v>
          </cell>
          <cell r="C8">
            <v>60000</v>
          </cell>
          <cell r="D8">
            <v>-1500</v>
          </cell>
        </row>
        <row r="9">
          <cell r="A9" t="str">
            <v>Aug</v>
          </cell>
          <cell r="B9">
            <v>62000</v>
          </cell>
          <cell r="C9">
            <v>65000</v>
          </cell>
          <cell r="D9">
            <v>-3000</v>
          </cell>
        </row>
        <row r="10">
          <cell r="A10" t="str">
            <v>Sep</v>
          </cell>
          <cell r="B10">
            <v>69000</v>
          </cell>
          <cell r="C10">
            <v>70000</v>
          </cell>
          <cell r="D10">
            <v>-1000</v>
          </cell>
        </row>
        <row r="11">
          <cell r="A11" t="str">
            <v>Oct</v>
          </cell>
          <cell r="B11">
            <v>62000</v>
          </cell>
          <cell r="C11">
            <v>65000</v>
          </cell>
          <cell r="D11">
            <v>-3000</v>
          </cell>
        </row>
        <row r="12">
          <cell r="A12" t="str">
            <v>Nov</v>
          </cell>
          <cell r="B12">
            <v>66000</v>
          </cell>
          <cell r="C12">
            <v>72500</v>
          </cell>
          <cell r="D12">
            <v>-6500</v>
          </cell>
        </row>
        <row r="13">
          <cell r="A13" t="str">
            <v>Dec</v>
          </cell>
          <cell r="B13">
            <v>73000</v>
          </cell>
          <cell r="C13">
            <v>79000</v>
          </cell>
          <cell r="D13">
            <v>-6000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6E88-29DD-BE48-B875-19E17655C300}">
  <dimension ref="A1:B8"/>
  <sheetViews>
    <sheetView tabSelected="1" workbookViewId="0"/>
  </sheetViews>
  <sheetFormatPr baseColWidth="10" defaultRowHeight="16" x14ac:dyDescent="0.2"/>
  <cols>
    <col min="1" max="1" width="3.83203125" customWidth="1"/>
  </cols>
  <sheetData>
    <row r="1" spans="1:2" ht="21" x14ac:dyDescent="0.25">
      <c r="A1" s="2" t="s">
        <v>0</v>
      </c>
      <c r="B1" s="1"/>
    </row>
    <row r="2" spans="1:2" ht="21" x14ac:dyDescent="0.25">
      <c r="A2" s="1" t="s">
        <v>1</v>
      </c>
      <c r="B2" s="1" t="s">
        <v>8</v>
      </c>
    </row>
    <row r="3" spans="1:2" ht="21" x14ac:dyDescent="0.25">
      <c r="A3" s="1" t="s">
        <v>2</v>
      </c>
      <c r="B3" s="1" t="s">
        <v>9</v>
      </c>
    </row>
    <row r="4" spans="1:2" ht="21" x14ac:dyDescent="0.25">
      <c r="A4" s="1" t="s">
        <v>3</v>
      </c>
      <c r="B4" s="1" t="s">
        <v>10</v>
      </c>
    </row>
    <row r="5" spans="1:2" ht="21" x14ac:dyDescent="0.25">
      <c r="A5" s="1" t="s">
        <v>4</v>
      </c>
      <c r="B5" s="1" t="s">
        <v>17</v>
      </c>
    </row>
    <row r="6" spans="1:2" ht="21" x14ac:dyDescent="0.25">
      <c r="A6" s="1" t="s">
        <v>5</v>
      </c>
      <c r="B6" s="1" t="s">
        <v>11</v>
      </c>
    </row>
    <row r="7" spans="1:2" ht="21" x14ac:dyDescent="0.25">
      <c r="A7" s="1" t="s">
        <v>6</v>
      </c>
      <c r="B7" s="1" t="s">
        <v>13</v>
      </c>
    </row>
    <row r="8" spans="1:2" ht="21" x14ac:dyDescent="0.25">
      <c r="A8" s="1" t="s">
        <v>7</v>
      </c>
      <c r="B8" s="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BCEE-EC28-0343-BABA-ADBC0A2D140A}">
  <dimension ref="A1:P48"/>
  <sheetViews>
    <sheetView workbookViewId="0"/>
  </sheetViews>
  <sheetFormatPr baseColWidth="10" defaultRowHeight="16" x14ac:dyDescent="0.2"/>
  <cols>
    <col min="1" max="1" width="3.33203125" customWidth="1"/>
  </cols>
  <sheetData>
    <row r="1" spans="1:16" ht="21" x14ac:dyDescent="0.25">
      <c r="A1" s="2" t="s">
        <v>14</v>
      </c>
      <c r="B1" s="1"/>
    </row>
    <row r="2" spans="1:16" ht="21" x14ac:dyDescent="0.25">
      <c r="A2" s="5" t="s">
        <v>22</v>
      </c>
      <c r="B2" s="1" t="s">
        <v>42</v>
      </c>
      <c r="P2" s="6"/>
    </row>
    <row r="3" spans="1:16" ht="21" x14ac:dyDescent="0.25">
      <c r="A3" s="5" t="s">
        <v>22</v>
      </c>
      <c r="B3" s="1" t="s">
        <v>40</v>
      </c>
      <c r="P3" s="6"/>
    </row>
    <row r="4" spans="1:16" ht="21" x14ac:dyDescent="0.25">
      <c r="A4" s="5" t="s">
        <v>22</v>
      </c>
      <c r="B4" s="1" t="s">
        <v>41</v>
      </c>
      <c r="P4" s="6"/>
    </row>
    <row r="5" spans="1:16" ht="21" x14ac:dyDescent="0.25">
      <c r="A5" s="5" t="s">
        <v>22</v>
      </c>
      <c r="B5" s="1" t="s">
        <v>43</v>
      </c>
      <c r="P5" s="6"/>
    </row>
    <row r="6" spans="1:16" ht="17" x14ac:dyDescent="0.25">
      <c r="P6" s="6"/>
    </row>
    <row r="7" spans="1:16" ht="17" x14ac:dyDescent="0.25">
      <c r="B7" s="10" t="s">
        <v>25</v>
      </c>
      <c r="P7" s="6"/>
    </row>
    <row r="8" spans="1:16" ht="17" x14ac:dyDescent="0.25">
      <c r="B8" s="12" t="s">
        <v>44</v>
      </c>
      <c r="P8" s="6"/>
    </row>
    <row r="9" spans="1:16" ht="17" x14ac:dyDescent="0.25">
      <c r="B9" s="9" t="s">
        <v>26</v>
      </c>
      <c r="P9" s="6"/>
    </row>
    <row r="10" spans="1:16" ht="17" x14ac:dyDescent="0.25">
      <c r="B10" s="9" t="s">
        <v>27</v>
      </c>
      <c r="P10" s="6"/>
    </row>
    <row r="11" spans="1:16" ht="17" x14ac:dyDescent="0.25">
      <c r="P11" s="6"/>
    </row>
    <row r="12" spans="1:16" ht="17" x14ac:dyDescent="0.25">
      <c r="B12" s="6" t="s">
        <v>23</v>
      </c>
      <c r="C12" t="s">
        <v>24</v>
      </c>
      <c r="P12" s="6"/>
    </row>
    <row r="13" spans="1:16" ht="17" x14ac:dyDescent="0.25">
      <c r="B13" s="11" t="s">
        <v>47</v>
      </c>
      <c r="C13" s="8">
        <v>266</v>
      </c>
      <c r="P13" s="6"/>
    </row>
    <row r="14" spans="1:16" ht="17" x14ac:dyDescent="0.25">
      <c r="B14" s="6" t="s">
        <v>29</v>
      </c>
      <c r="C14" s="8">
        <v>145.9</v>
      </c>
      <c r="P14" s="6"/>
    </row>
    <row r="15" spans="1:16" ht="17" x14ac:dyDescent="0.25">
      <c r="B15" s="6" t="s">
        <v>30</v>
      </c>
      <c r="C15" s="8">
        <v>183.1</v>
      </c>
      <c r="P15" s="6"/>
    </row>
    <row r="16" spans="1:16" ht="17" x14ac:dyDescent="0.25">
      <c r="B16" s="6" t="s">
        <v>31</v>
      </c>
      <c r="C16" s="8">
        <v>119.3</v>
      </c>
      <c r="P16" s="6"/>
    </row>
    <row r="17" spans="2:16" ht="17" x14ac:dyDescent="0.25">
      <c r="B17" s="6" t="s">
        <v>32</v>
      </c>
      <c r="C17" s="8">
        <v>180.3</v>
      </c>
      <c r="P17" s="6"/>
    </row>
    <row r="18" spans="2:16" ht="17" x14ac:dyDescent="0.25">
      <c r="B18" s="6" t="s">
        <v>33</v>
      </c>
      <c r="C18" s="8">
        <v>168.5</v>
      </c>
      <c r="P18" s="6"/>
    </row>
    <row r="19" spans="2:16" ht="17" x14ac:dyDescent="0.25">
      <c r="B19" s="6" t="s">
        <v>34</v>
      </c>
      <c r="C19" s="8">
        <v>231.8</v>
      </c>
      <c r="P19" s="6"/>
    </row>
    <row r="20" spans="2:16" ht="17" x14ac:dyDescent="0.25">
      <c r="B20" s="6" t="s">
        <v>35</v>
      </c>
      <c r="C20" s="8">
        <v>224.5</v>
      </c>
      <c r="P20" s="6"/>
    </row>
    <row r="21" spans="2:16" ht="17" x14ac:dyDescent="0.25">
      <c r="B21" s="6" t="s">
        <v>36</v>
      </c>
      <c r="C21" s="8">
        <v>192.8</v>
      </c>
      <c r="P21" s="6"/>
    </row>
    <row r="22" spans="2:16" ht="17" x14ac:dyDescent="0.25">
      <c r="B22" s="6" t="s">
        <v>37</v>
      </c>
      <c r="C22" s="8">
        <v>122.9</v>
      </c>
      <c r="P22" s="6"/>
    </row>
    <row r="23" spans="2:16" ht="17" x14ac:dyDescent="0.25">
      <c r="B23" s="6" t="s">
        <v>38</v>
      </c>
      <c r="C23" s="8">
        <v>336.5</v>
      </c>
      <c r="P23" s="6"/>
    </row>
    <row r="24" spans="2:16" ht="17" x14ac:dyDescent="0.25">
      <c r="B24" s="6" t="s">
        <v>39</v>
      </c>
      <c r="C24" s="8">
        <v>185.9</v>
      </c>
      <c r="P24" s="6"/>
    </row>
    <row r="25" spans="2:16" ht="17" x14ac:dyDescent="0.25">
      <c r="B25" s="11" t="s">
        <v>48</v>
      </c>
      <c r="C25" s="8">
        <v>194.3</v>
      </c>
      <c r="P25" s="6"/>
    </row>
    <row r="26" spans="2:16" ht="17" x14ac:dyDescent="0.25">
      <c r="B26" s="6" t="s">
        <v>29</v>
      </c>
      <c r="C26" s="8">
        <v>149.5</v>
      </c>
      <c r="P26" s="6"/>
    </row>
    <row r="27" spans="2:16" ht="17" x14ac:dyDescent="0.25">
      <c r="B27" s="6" t="s">
        <v>30</v>
      </c>
      <c r="C27" s="8">
        <v>210.1</v>
      </c>
      <c r="P27" s="6"/>
    </row>
    <row r="28" spans="2:16" ht="17" x14ac:dyDescent="0.25">
      <c r="B28" s="6" t="s">
        <v>31</v>
      </c>
      <c r="C28" s="8">
        <v>273.3</v>
      </c>
      <c r="P28" s="6"/>
    </row>
    <row r="29" spans="2:16" ht="17" x14ac:dyDescent="0.25">
      <c r="B29" s="6" t="s">
        <v>32</v>
      </c>
      <c r="C29" s="8">
        <v>191.4</v>
      </c>
      <c r="P29" s="6"/>
    </row>
    <row r="30" spans="2:16" ht="17" x14ac:dyDescent="0.25">
      <c r="B30" s="6" t="s">
        <v>33</v>
      </c>
      <c r="C30" s="8">
        <v>287</v>
      </c>
      <c r="E30" s="13" t="s">
        <v>45</v>
      </c>
      <c r="F30" t="s">
        <v>46</v>
      </c>
      <c r="P30" s="6"/>
    </row>
    <row r="31" spans="2:16" ht="17" x14ac:dyDescent="0.25">
      <c r="B31" s="6" t="s">
        <v>34</v>
      </c>
      <c r="C31" s="8">
        <v>226</v>
      </c>
      <c r="F31" t="s">
        <v>50</v>
      </c>
      <c r="P31" s="6"/>
    </row>
    <row r="32" spans="2:16" ht="17" x14ac:dyDescent="0.25">
      <c r="B32" s="6" t="s">
        <v>35</v>
      </c>
      <c r="C32" s="8">
        <v>303.60000000000002</v>
      </c>
      <c r="P32" s="6"/>
    </row>
    <row r="33" spans="2:16" ht="17" x14ac:dyDescent="0.25">
      <c r="B33" s="6" t="s">
        <v>36</v>
      </c>
      <c r="C33" s="8">
        <v>289.89999999999998</v>
      </c>
      <c r="P33" s="6"/>
    </row>
    <row r="34" spans="2:16" ht="17" x14ac:dyDescent="0.25">
      <c r="B34" s="6" t="s">
        <v>37</v>
      </c>
      <c r="C34" s="8">
        <v>421.6</v>
      </c>
      <c r="P34" s="6"/>
    </row>
    <row r="35" spans="2:16" ht="17" x14ac:dyDescent="0.25">
      <c r="B35" s="6" t="s">
        <v>38</v>
      </c>
      <c r="C35" s="8">
        <v>264.5</v>
      </c>
      <c r="P35" s="6"/>
    </row>
    <row r="36" spans="2:16" ht="17" x14ac:dyDescent="0.25">
      <c r="B36" s="6" t="s">
        <v>39</v>
      </c>
      <c r="C36" s="8">
        <v>342.3</v>
      </c>
    </row>
    <row r="37" spans="2:16" ht="17" x14ac:dyDescent="0.25">
      <c r="B37" s="11" t="s">
        <v>49</v>
      </c>
      <c r="C37" s="8">
        <v>339.7</v>
      </c>
    </row>
    <row r="38" spans="2:16" ht="17" x14ac:dyDescent="0.25">
      <c r="B38" s="6" t="s">
        <v>29</v>
      </c>
      <c r="C38" s="8">
        <v>440.4</v>
      </c>
    </row>
    <row r="39" spans="2:16" ht="17" x14ac:dyDescent="0.25">
      <c r="B39" s="6" t="s">
        <v>30</v>
      </c>
      <c r="C39" s="8">
        <v>315.89999999999998</v>
      </c>
    </row>
    <row r="40" spans="2:16" ht="17" x14ac:dyDescent="0.25">
      <c r="B40" s="6" t="s">
        <v>31</v>
      </c>
      <c r="C40" s="8">
        <v>439.3</v>
      </c>
    </row>
    <row r="41" spans="2:16" ht="17" x14ac:dyDescent="0.25">
      <c r="B41" s="6" t="s">
        <v>32</v>
      </c>
      <c r="C41" s="8">
        <v>401.3</v>
      </c>
    </row>
    <row r="42" spans="2:16" ht="17" x14ac:dyDescent="0.25">
      <c r="B42" s="6" t="s">
        <v>33</v>
      </c>
      <c r="C42" s="8">
        <v>437.4</v>
      </c>
    </row>
    <row r="43" spans="2:16" ht="17" x14ac:dyDescent="0.25">
      <c r="B43" s="6" t="s">
        <v>34</v>
      </c>
      <c r="C43" s="8">
        <v>575.5</v>
      </c>
    </row>
    <row r="44" spans="2:16" ht="17" x14ac:dyDescent="0.25">
      <c r="B44" s="6" t="s">
        <v>35</v>
      </c>
      <c r="C44" s="8">
        <v>407.6</v>
      </c>
    </row>
    <row r="45" spans="2:16" ht="17" x14ac:dyDescent="0.25">
      <c r="B45" s="6" t="s">
        <v>36</v>
      </c>
      <c r="C45" s="8">
        <v>682</v>
      </c>
    </row>
    <row r="46" spans="2:16" ht="17" x14ac:dyDescent="0.25">
      <c r="B46" s="6" t="s">
        <v>37</v>
      </c>
      <c r="C46" s="8">
        <v>475.3</v>
      </c>
    </row>
    <row r="47" spans="2:16" ht="17" x14ac:dyDescent="0.25">
      <c r="B47" s="6" t="s">
        <v>38</v>
      </c>
      <c r="C47" s="8">
        <v>581.29999999999995</v>
      </c>
    </row>
    <row r="48" spans="2:16" ht="17" x14ac:dyDescent="0.25">
      <c r="B48" s="6" t="s">
        <v>39</v>
      </c>
      <c r="C48" s="8">
        <v>646.9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FDA2-BDC3-E741-8B70-4741B5197058}">
  <dimension ref="A1:P44"/>
  <sheetViews>
    <sheetView workbookViewId="0"/>
  </sheetViews>
  <sheetFormatPr baseColWidth="10" defaultRowHeight="16" x14ac:dyDescent="0.2"/>
  <cols>
    <col min="1" max="1" width="3.33203125" customWidth="1"/>
    <col min="4" max="4" width="3.33203125" customWidth="1"/>
    <col min="5" max="5" width="4" bestFit="1" customWidth="1"/>
    <col min="7" max="7" width="3.6640625" customWidth="1"/>
    <col min="8" max="8" width="14.33203125" bestFit="1" customWidth="1"/>
  </cols>
  <sheetData>
    <row r="1" spans="1:16" ht="21" x14ac:dyDescent="0.25">
      <c r="A1" s="3" t="s">
        <v>15</v>
      </c>
      <c r="B1" s="3"/>
    </row>
    <row r="2" spans="1:16" ht="21" x14ac:dyDescent="0.25">
      <c r="A2" s="5" t="s">
        <v>22</v>
      </c>
      <c r="B2" s="1" t="s">
        <v>88</v>
      </c>
      <c r="P2" s="6"/>
    </row>
    <row r="3" spans="1:16" ht="21" x14ac:dyDescent="0.25">
      <c r="A3" s="5" t="s">
        <v>22</v>
      </c>
      <c r="B3" s="1" t="s">
        <v>89</v>
      </c>
      <c r="P3" s="6"/>
    </row>
    <row r="4" spans="1:16" ht="21" x14ac:dyDescent="0.25">
      <c r="A4" s="5" t="s">
        <v>22</v>
      </c>
      <c r="B4" s="1" t="s">
        <v>90</v>
      </c>
      <c r="P4" s="6"/>
    </row>
    <row r="5" spans="1:16" ht="21" x14ac:dyDescent="0.25">
      <c r="A5" s="5" t="s">
        <v>22</v>
      </c>
      <c r="B5" s="1" t="s">
        <v>91</v>
      </c>
      <c r="P5" s="6"/>
    </row>
    <row r="6" spans="1:16" ht="21" x14ac:dyDescent="0.25">
      <c r="A6" s="5" t="s">
        <v>22</v>
      </c>
      <c r="B6" s="1" t="s">
        <v>92</v>
      </c>
      <c r="P6" s="6"/>
    </row>
    <row r="7" spans="1:16" ht="17" x14ac:dyDescent="0.25">
      <c r="P7" s="6"/>
    </row>
    <row r="8" spans="1:16" ht="17" x14ac:dyDescent="0.25">
      <c r="E8" t="s">
        <v>93</v>
      </c>
      <c r="P8" s="6"/>
    </row>
    <row r="9" spans="1:16" ht="17" x14ac:dyDescent="0.25">
      <c r="B9" t="s">
        <v>51</v>
      </c>
      <c r="C9" t="s">
        <v>87</v>
      </c>
      <c r="E9" s="14" t="s">
        <v>51</v>
      </c>
      <c r="F9" s="14" t="s">
        <v>87</v>
      </c>
      <c r="H9" t="s">
        <v>51</v>
      </c>
      <c r="I9" t="s">
        <v>87</v>
      </c>
      <c r="P9" s="6"/>
    </row>
    <row r="10" spans="1:16" ht="19" x14ac:dyDescent="0.25">
      <c r="B10" t="s">
        <v>61</v>
      </c>
      <c r="C10" s="15">
        <v>54.143999999999998</v>
      </c>
      <c r="E10" s="14">
        <v>1</v>
      </c>
      <c r="F10" s="16">
        <f>LARGE(C$10:C$44,E10)</f>
        <v>110.90600000000001</v>
      </c>
      <c r="H10" t="str">
        <f>INDEX(B$10:B$44,MATCH(F10,C$10:C$44,0))</f>
        <v>Luxembourg</v>
      </c>
      <c r="I10" s="7">
        <f>F10</f>
        <v>110.90600000000001</v>
      </c>
      <c r="P10" s="6"/>
    </row>
    <row r="11" spans="1:16" ht="19" x14ac:dyDescent="0.25">
      <c r="B11" t="s">
        <v>59</v>
      </c>
      <c r="C11" s="15">
        <v>55.529000000000003</v>
      </c>
      <c r="E11" s="14">
        <v>2</v>
      </c>
      <c r="F11" s="16">
        <f t="shared" ref="F11:F44" si="0">LARGE(C$10:C$44,E11)</f>
        <v>83.081000000000003</v>
      </c>
      <c r="H11" t="str">
        <f t="shared" ref="H11:H44" si="1">INDEX(B$10:B$44,MATCH(F11,C$10:C$44,0))</f>
        <v>Ireland</v>
      </c>
      <c r="I11" s="7">
        <f t="shared" ref="I11:I44" si="2">F11</f>
        <v>83.081000000000003</v>
      </c>
      <c r="P11" s="6"/>
    </row>
    <row r="12" spans="1:16" ht="19" x14ac:dyDescent="0.25">
      <c r="B12" t="s">
        <v>64</v>
      </c>
      <c r="C12" s="15">
        <v>50.442</v>
      </c>
      <c r="E12" s="14">
        <v>3</v>
      </c>
      <c r="F12" s="16">
        <f t="shared" si="0"/>
        <v>67.960999999999999</v>
      </c>
      <c r="H12" t="str">
        <f t="shared" si="1"/>
        <v>Switzerland</v>
      </c>
      <c r="I12" s="7">
        <f t="shared" si="2"/>
        <v>67.960999999999999</v>
      </c>
      <c r="P12" s="6"/>
    </row>
    <row r="13" spans="1:16" ht="19" x14ac:dyDescent="0.25">
      <c r="B13" t="s">
        <v>66</v>
      </c>
      <c r="C13" s="15">
        <v>48.106999999999999</v>
      </c>
      <c r="E13" s="14">
        <v>4</v>
      </c>
      <c r="F13" s="16">
        <f t="shared" si="0"/>
        <v>65.602999999999994</v>
      </c>
      <c r="H13" t="str">
        <f t="shared" si="1"/>
        <v>Norway</v>
      </c>
      <c r="I13" s="7">
        <f t="shared" si="2"/>
        <v>65.602999999999994</v>
      </c>
    </row>
    <row r="14" spans="1:16" ht="19" x14ac:dyDescent="0.25">
      <c r="B14" t="s">
        <v>85</v>
      </c>
      <c r="C14" s="15">
        <v>25.167999999999999</v>
      </c>
      <c r="E14" s="14">
        <v>5</v>
      </c>
      <c r="F14" s="16">
        <f t="shared" si="0"/>
        <v>62.48</v>
      </c>
      <c r="H14" t="str">
        <f t="shared" si="1"/>
        <v>United States</v>
      </c>
      <c r="I14" s="7">
        <f t="shared" si="2"/>
        <v>62.48</v>
      </c>
    </row>
    <row r="15" spans="1:16" ht="19" x14ac:dyDescent="0.25">
      <c r="B15" t="s">
        <v>75</v>
      </c>
      <c r="C15" s="15">
        <v>39.741</v>
      </c>
      <c r="E15" s="14">
        <v>6</v>
      </c>
      <c r="F15" s="16">
        <f t="shared" si="0"/>
        <v>57.453000000000003</v>
      </c>
      <c r="H15" t="str">
        <f t="shared" si="1"/>
        <v>Iceland</v>
      </c>
      <c r="I15" s="7">
        <f t="shared" si="2"/>
        <v>57.453000000000003</v>
      </c>
    </row>
    <row r="16" spans="1:16" ht="19" x14ac:dyDescent="0.25">
      <c r="B16" t="s">
        <v>60</v>
      </c>
      <c r="C16" s="15">
        <v>55.137999999999998</v>
      </c>
      <c r="E16" s="14">
        <v>7</v>
      </c>
      <c r="F16" s="16">
        <f t="shared" si="0"/>
        <v>56.326000000000001</v>
      </c>
      <c r="H16" t="str">
        <f t="shared" si="1"/>
        <v>Netherlands</v>
      </c>
      <c r="I16" s="7">
        <f t="shared" si="2"/>
        <v>56.326000000000001</v>
      </c>
    </row>
    <row r="17" spans="2:12" ht="19" x14ac:dyDescent="0.25">
      <c r="B17" t="s">
        <v>78</v>
      </c>
      <c r="C17" s="15">
        <v>35.497999999999998</v>
      </c>
      <c r="E17" s="14">
        <v>8</v>
      </c>
      <c r="F17" s="16">
        <f t="shared" si="0"/>
        <v>55.529000000000003</v>
      </c>
      <c r="H17" t="str">
        <f t="shared" si="1"/>
        <v>Austria</v>
      </c>
      <c r="I17" s="7">
        <f t="shared" si="2"/>
        <v>55.529000000000003</v>
      </c>
    </row>
    <row r="18" spans="2:12" ht="19" x14ac:dyDescent="0.25">
      <c r="B18" t="s">
        <v>65</v>
      </c>
      <c r="C18" s="15">
        <v>48.247999999999998</v>
      </c>
      <c r="E18" s="14">
        <v>9</v>
      </c>
      <c r="F18" s="16">
        <f t="shared" si="0"/>
        <v>55.137999999999998</v>
      </c>
      <c r="H18" t="str">
        <f t="shared" si="1"/>
        <v>Denmark</v>
      </c>
      <c r="I18" s="7">
        <f t="shared" si="2"/>
        <v>55.137999999999998</v>
      </c>
    </row>
    <row r="19" spans="2:12" ht="19" x14ac:dyDescent="0.25">
      <c r="B19" t="s">
        <v>68</v>
      </c>
      <c r="C19" s="15">
        <v>45.149000000000001</v>
      </c>
      <c r="E19" s="14">
        <v>10</v>
      </c>
      <c r="F19" s="16">
        <f t="shared" si="0"/>
        <v>54.143999999999998</v>
      </c>
      <c r="H19" t="str">
        <f t="shared" si="1"/>
        <v>Australia</v>
      </c>
      <c r="I19" s="7">
        <f t="shared" si="2"/>
        <v>54.143999999999998</v>
      </c>
    </row>
    <row r="20" spans="2:12" ht="19" x14ac:dyDescent="0.25">
      <c r="B20" t="s">
        <v>62</v>
      </c>
      <c r="C20" s="15">
        <v>53.752000000000002</v>
      </c>
      <c r="E20" s="14">
        <v>11</v>
      </c>
      <c r="F20" s="16">
        <f t="shared" si="0"/>
        <v>53.752000000000002</v>
      </c>
      <c r="H20" t="str">
        <f t="shared" si="1"/>
        <v>Germany</v>
      </c>
      <c r="I20" s="7">
        <f t="shared" si="2"/>
        <v>53.752000000000002</v>
      </c>
    </row>
    <row r="21" spans="2:12" ht="19" x14ac:dyDescent="0.25">
      <c r="B21" t="s">
        <v>83</v>
      </c>
      <c r="C21" s="15">
        <v>29.591999999999999</v>
      </c>
      <c r="E21" s="14">
        <v>12</v>
      </c>
      <c r="F21" s="16">
        <f t="shared" si="0"/>
        <v>52.767000000000003</v>
      </c>
      <c r="H21" t="str">
        <f t="shared" si="1"/>
        <v>Sweden</v>
      </c>
      <c r="I21" s="7">
        <f t="shared" si="2"/>
        <v>52.767000000000003</v>
      </c>
    </row>
    <row r="22" spans="2:12" ht="19" x14ac:dyDescent="0.25">
      <c r="B22" t="s">
        <v>82</v>
      </c>
      <c r="C22" s="15">
        <v>30.666</v>
      </c>
      <c r="E22" s="14">
        <v>13</v>
      </c>
      <c r="F22" s="16">
        <f t="shared" si="0"/>
        <v>50.442</v>
      </c>
      <c r="H22" t="str">
        <f t="shared" si="1"/>
        <v>Belgium</v>
      </c>
      <c r="I22" s="7">
        <f t="shared" si="2"/>
        <v>50.442</v>
      </c>
    </row>
    <row r="23" spans="2:12" ht="19" x14ac:dyDescent="0.25">
      <c r="B23" t="s">
        <v>57</v>
      </c>
      <c r="C23" s="15">
        <v>57.453000000000003</v>
      </c>
      <c r="E23" s="14">
        <v>14</v>
      </c>
      <c r="F23" s="16">
        <f t="shared" si="0"/>
        <v>48.247999999999998</v>
      </c>
      <c r="H23" t="str">
        <f t="shared" si="1"/>
        <v>Finland</v>
      </c>
      <c r="I23" s="7">
        <f t="shared" si="2"/>
        <v>48.247999999999998</v>
      </c>
    </row>
    <row r="24" spans="2:12" ht="19" x14ac:dyDescent="0.25">
      <c r="B24" t="s">
        <v>53</v>
      </c>
      <c r="C24" s="15">
        <v>83.081000000000003</v>
      </c>
      <c r="E24" s="14">
        <v>15</v>
      </c>
      <c r="F24" s="16">
        <f t="shared" si="0"/>
        <v>48.106999999999999</v>
      </c>
      <c r="H24" t="str">
        <f t="shared" si="1"/>
        <v>Canada</v>
      </c>
      <c r="I24" s="7">
        <f t="shared" si="2"/>
        <v>48.106999999999999</v>
      </c>
    </row>
    <row r="25" spans="2:12" ht="19" x14ac:dyDescent="0.25">
      <c r="B25" t="s">
        <v>74</v>
      </c>
      <c r="C25" s="15">
        <v>39.835000000000001</v>
      </c>
      <c r="E25" s="14">
        <v>16</v>
      </c>
      <c r="F25" s="16">
        <f t="shared" si="0"/>
        <v>45.505000000000003</v>
      </c>
      <c r="H25" t="str">
        <f t="shared" si="1"/>
        <v>United Kingdom</v>
      </c>
      <c r="I25" s="7">
        <f t="shared" si="2"/>
        <v>45.505000000000003</v>
      </c>
    </row>
    <row r="26" spans="2:12" ht="19" x14ac:dyDescent="0.25">
      <c r="B26" t="s">
        <v>70</v>
      </c>
      <c r="C26" s="15">
        <v>41.625999999999998</v>
      </c>
      <c r="E26" s="14">
        <v>17</v>
      </c>
      <c r="F26" s="16">
        <f t="shared" si="0"/>
        <v>45.149000000000001</v>
      </c>
      <c r="H26" t="str">
        <f t="shared" si="1"/>
        <v>France</v>
      </c>
      <c r="I26" s="7">
        <f t="shared" si="2"/>
        <v>45.149000000000001</v>
      </c>
    </row>
    <row r="27" spans="2:12" ht="19" x14ac:dyDescent="0.25">
      <c r="B27" t="s">
        <v>69</v>
      </c>
      <c r="C27" s="15">
        <v>42.823</v>
      </c>
      <c r="E27" s="14">
        <v>18</v>
      </c>
      <c r="F27" s="16">
        <f t="shared" si="0"/>
        <v>42.823</v>
      </c>
      <c r="H27" t="str">
        <f t="shared" si="1"/>
        <v>Japan</v>
      </c>
      <c r="I27" s="7">
        <f t="shared" si="2"/>
        <v>42.823</v>
      </c>
    </row>
    <row r="28" spans="2:12" ht="19" x14ac:dyDescent="0.25">
      <c r="B28" t="s">
        <v>52</v>
      </c>
      <c r="C28" s="15">
        <v>110.90600000000001</v>
      </c>
      <c r="E28" s="14">
        <v>19</v>
      </c>
      <c r="F28" s="16">
        <f t="shared" si="0"/>
        <v>41.625999999999998</v>
      </c>
      <c r="H28" t="str">
        <f t="shared" si="1"/>
        <v>Italy</v>
      </c>
      <c r="I28" s="7">
        <f t="shared" si="2"/>
        <v>41.625999999999998</v>
      </c>
    </row>
    <row r="29" spans="2:12" ht="19" x14ac:dyDescent="0.25">
      <c r="B29" t="s">
        <v>86</v>
      </c>
      <c r="C29" s="15">
        <v>20.145</v>
      </c>
      <c r="E29" s="14">
        <v>20</v>
      </c>
      <c r="F29" s="16">
        <f t="shared" si="0"/>
        <v>40.72</v>
      </c>
      <c r="H29" t="str">
        <f t="shared" si="1"/>
        <v>OECD</v>
      </c>
      <c r="I29" s="7">
        <f t="shared" si="2"/>
        <v>40.72</v>
      </c>
    </row>
    <row r="30" spans="2:12" ht="19" x14ac:dyDescent="0.25">
      <c r="B30" t="s">
        <v>58</v>
      </c>
      <c r="C30" s="15">
        <v>56.326000000000001</v>
      </c>
      <c r="E30" s="14">
        <v>21</v>
      </c>
      <c r="F30" s="16">
        <f t="shared" si="0"/>
        <v>40.713000000000001</v>
      </c>
      <c r="H30" t="str">
        <f t="shared" si="1"/>
        <v>New Zealand</v>
      </c>
      <c r="I30" s="7">
        <f t="shared" si="2"/>
        <v>40.713000000000001</v>
      </c>
    </row>
    <row r="31" spans="2:12" ht="19" x14ac:dyDescent="0.25">
      <c r="B31" t="s">
        <v>71</v>
      </c>
      <c r="C31" s="15">
        <v>40.713000000000001</v>
      </c>
      <c r="E31" s="14">
        <v>22</v>
      </c>
      <c r="F31" s="16">
        <f t="shared" si="0"/>
        <v>40.095999999999997</v>
      </c>
      <c r="H31" t="str">
        <f t="shared" si="1"/>
        <v>South Korea</v>
      </c>
      <c r="I31" s="7">
        <f t="shared" si="2"/>
        <v>40.095999999999997</v>
      </c>
      <c r="K31" s="13" t="s">
        <v>94</v>
      </c>
      <c r="L31" t="s">
        <v>95</v>
      </c>
    </row>
    <row r="32" spans="2:12" ht="19" x14ac:dyDescent="0.25">
      <c r="B32" t="s">
        <v>55</v>
      </c>
      <c r="C32" s="15">
        <v>65.602999999999994</v>
      </c>
      <c r="E32" s="14">
        <v>23</v>
      </c>
      <c r="F32" s="16">
        <f t="shared" si="0"/>
        <v>39.835000000000001</v>
      </c>
      <c r="H32" t="str">
        <f t="shared" si="1"/>
        <v>Israel</v>
      </c>
      <c r="I32" s="7">
        <f t="shared" si="2"/>
        <v>39.835000000000001</v>
      </c>
      <c r="L32" t="s">
        <v>96</v>
      </c>
    </row>
    <row r="33" spans="2:9" ht="19" x14ac:dyDescent="0.25">
      <c r="B33" t="s">
        <v>72</v>
      </c>
      <c r="C33" s="15">
        <v>40.72</v>
      </c>
      <c r="E33" s="14">
        <v>24</v>
      </c>
      <c r="F33" s="16">
        <f t="shared" si="0"/>
        <v>39.741</v>
      </c>
      <c r="H33" t="str">
        <f t="shared" si="1"/>
        <v>Czech Republic</v>
      </c>
      <c r="I33" s="7">
        <f t="shared" si="2"/>
        <v>39.741</v>
      </c>
    </row>
    <row r="34" spans="2:9" ht="19" x14ac:dyDescent="0.25">
      <c r="B34" t="s">
        <v>81</v>
      </c>
      <c r="C34" s="15">
        <v>30.989000000000001</v>
      </c>
      <c r="E34" s="14">
        <v>25</v>
      </c>
      <c r="F34" s="16">
        <f t="shared" si="0"/>
        <v>39.710999999999999</v>
      </c>
      <c r="H34" t="str">
        <f t="shared" si="1"/>
        <v>Spain</v>
      </c>
      <c r="I34" s="7">
        <f t="shared" si="2"/>
        <v>39.710999999999999</v>
      </c>
    </row>
    <row r="35" spans="2:9" ht="19" x14ac:dyDescent="0.25">
      <c r="B35" t="s">
        <v>80</v>
      </c>
      <c r="C35" s="15">
        <v>33.034999999999997</v>
      </c>
      <c r="E35" s="14">
        <v>26</v>
      </c>
      <c r="F35" s="16">
        <f t="shared" si="0"/>
        <v>38.134999999999998</v>
      </c>
      <c r="H35" t="str">
        <f t="shared" si="1"/>
        <v>Slovenia</v>
      </c>
      <c r="I35" s="7">
        <f t="shared" si="2"/>
        <v>38.134999999999998</v>
      </c>
    </row>
    <row r="36" spans="2:9" ht="19" x14ac:dyDescent="0.25">
      <c r="B36" t="s">
        <v>79</v>
      </c>
      <c r="C36" s="15">
        <v>33.923999999999999</v>
      </c>
      <c r="E36" s="14">
        <v>27</v>
      </c>
      <c r="F36" s="16">
        <f t="shared" si="0"/>
        <v>35.497999999999998</v>
      </c>
      <c r="H36" t="str">
        <f t="shared" si="1"/>
        <v>Estonia</v>
      </c>
      <c r="I36" s="7">
        <f t="shared" si="2"/>
        <v>35.497999999999998</v>
      </c>
    </row>
    <row r="37" spans="2:9" ht="19" x14ac:dyDescent="0.25">
      <c r="B37" t="s">
        <v>77</v>
      </c>
      <c r="C37" s="15">
        <v>38.134999999999998</v>
      </c>
      <c r="E37" s="14">
        <v>28</v>
      </c>
      <c r="F37" s="16">
        <f t="shared" si="0"/>
        <v>33.923999999999999</v>
      </c>
      <c r="H37" t="str">
        <f t="shared" si="1"/>
        <v>Slovakia</v>
      </c>
      <c r="I37" s="7">
        <f t="shared" si="2"/>
        <v>33.923999999999999</v>
      </c>
    </row>
    <row r="38" spans="2:9" ht="19" x14ac:dyDescent="0.25">
      <c r="B38" t="s">
        <v>73</v>
      </c>
      <c r="C38" s="15">
        <v>40.095999999999997</v>
      </c>
      <c r="E38" s="14">
        <v>29</v>
      </c>
      <c r="F38" s="16">
        <f t="shared" si="0"/>
        <v>33.034999999999997</v>
      </c>
      <c r="H38" t="str">
        <f t="shared" si="1"/>
        <v>Portugal</v>
      </c>
      <c r="I38" s="7">
        <f t="shared" si="2"/>
        <v>33.034999999999997</v>
      </c>
    </row>
    <row r="39" spans="2:9" ht="19" x14ac:dyDescent="0.25">
      <c r="B39" t="s">
        <v>76</v>
      </c>
      <c r="C39" s="15">
        <v>39.710999999999999</v>
      </c>
      <c r="E39" s="14">
        <v>30</v>
      </c>
      <c r="F39" s="16">
        <f t="shared" si="0"/>
        <v>30.989000000000001</v>
      </c>
      <c r="H39" t="str">
        <f t="shared" si="1"/>
        <v>Poland</v>
      </c>
      <c r="I39" s="7">
        <f t="shared" si="2"/>
        <v>30.989000000000001</v>
      </c>
    </row>
    <row r="40" spans="2:9" ht="19" x14ac:dyDescent="0.25">
      <c r="B40" t="s">
        <v>63</v>
      </c>
      <c r="C40" s="15">
        <v>52.767000000000003</v>
      </c>
      <c r="E40" s="14">
        <v>31</v>
      </c>
      <c r="F40" s="16">
        <f t="shared" si="0"/>
        <v>30.666</v>
      </c>
      <c r="H40" t="str">
        <f t="shared" si="1"/>
        <v>Hungary</v>
      </c>
      <c r="I40" s="7">
        <f t="shared" si="2"/>
        <v>30.666</v>
      </c>
    </row>
    <row r="41" spans="2:9" ht="19" x14ac:dyDescent="0.25">
      <c r="B41" t="s">
        <v>54</v>
      </c>
      <c r="C41" s="15">
        <v>67.960999999999999</v>
      </c>
      <c r="E41" s="14">
        <v>32</v>
      </c>
      <c r="F41" s="16">
        <f t="shared" si="0"/>
        <v>29.591999999999999</v>
      </c>
      <c r="H41" t="str">
        <f t="shared" si="1"/>
        <v>Greece</v>
      </c>
      <c r="I41" s="7">
        <f t="shared" si="2"/>
        <v>29.591999999999999</v>
      </c>
    </row>
    <row r="42" spans="2:9" ht="19" x14ac:dyDescent="0.25">
      <c r="B42" t="s">
        <v>84</v>
      </c>
      <c r="C42" s="15">
        <v>28.204999999999998</v>
      </c>
      <c r="E42" s="14">
        <v>33</v>
      </c>
      <c r="F42" s="16">
        <f t="shared" si="0"/>
        <v>28.204999999999998</v>
      </c>
      <c r="H42" t="str">
        <f t="shared" si="1"/>
        <v>Turkey</v>
      </c>
      <c r="I42" s="7">
        <f t="shared" si="2"/>
        <v>28.204999999999998</v>
      </c>
    </row>
    <row r="43" spans="2:9" ht="19" x14ac:dyDescent="0.25">
      <c r="B43" t="s">
        <v>67</v>
      </c>
      <c r="C43" s="15">
        <v>45.505000000000003</v>
      </c>
      <c r="E43" s="14">
        <v>34</v>
      </c>
      <c r="F43" s="16">
        <f t="shared" si="0"/>
        <v>25.167999999999999</v>
      </c>
      <c r="H43" t="str">
        <f t="shared" si="1"/>
        <v>Chile</v>
      </c>
      <c r="I43" s="7">
        <f t="shared" si="2"/>
        <v>25.167999999999999</v>
      </c>
    </row>
    <row r="44" spans="2:9" ht="19" x14ac:dyDescent="0.25">
      <c r="B44" t="s">
        <v>56</v>
      </c>
      <c r="C44" s="15">
        <v>62.48</v>
      </c>
      <c r="E44" s="14">
        <v>35</v>
      </c>
      <c r="F44" s="16">
        <f t="shared" si="0"/>
        <v>20.145</v>
      </c>
      <c r="H44" t="str">
        <f t="shared" si="1"/>
        <v>Mexico</v>
      </c>
      <c r="I44" s="7">
        <f t="shared" si="2"/>
        <v>20.145</v>
      </c>
    </row>
  </sheetData>
  <sortState xmlns:xlrd2="http://schemas.microsoft.com/office/spreadsheetml/2017/richdata2" ref="B10:C44">
    <sortCondition ref="B10:B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73B3-6AF2-9A43-9852-4BF938128996}">
  <dimension ref="A1:C11"/>
  <sheetViews>
    <sheetView workbookViewId="0"/>
  </sheetViews>
  <sheetFormatPr baseColWidth="10" defaultRowHeight="16" x14ac:dyDescent="0.2"/>
  <cols>
    <col min="1" max="1" width="3.33203125" customWidth="1"/>
    <col min="2" max="2" width="12" customWidth="1"/>
  </cols>
  <sheetData>
    <row r="1" spans="1:3" ht="21" x14ac:dyDescent="0.25">
      <c r="A1" s="3" t="s">
        <v>16</v>
      </c>
      <c r="B1" s="3"/>
    </row>
    <row r="2" spans="1:3" ht="21" x14ac:dyDescent="0.25">
      <c r="A2" s="29" t="s">
        <v>22</v>
      </c>
      <c r="B2" s="4" t="s">
        <v>117</v>
      </c>
    </row>
    <row r="3" spans="1:3" ht="21" x14ac:dyDescent="0.25">
      <c r="A3" s="29" t="s">
        <v>22</v>
      </c>
      <c r="B3" s="4" t="s">
        <v>118</v>
      </c>
    </row>
    <row r="4" spans="1:3" ht="21" x14ac:dyDescent="0.25">
      <c r="A4" s="29" t="s">
        <v>22</v>
      </c>
      <c r="B4" s="4" t="s">
        <v>119</v>
      </c>
    </row>
    <row r="5" spans="1:3" ht="21" x14ac:dyDescent="0.25">
      <c r="A5" s="4"/>
      <c r="B5" s="4"/>
      <c r="C5" s="1" t="s">
        <v>120</v>
      </c>
    </row>
    <row r="6" spans="1:3" ht="21" x14ac:dyDescent="0.25">
      <c r="A6" s="4"/>
      <c r="B6" s="4"/>
    </row>
    <row r="8" spans="1:3" ht="21" x14ac:dyDescent="0.25">
      <c r="B8" s="30"/>
      <c r="C8" s="30" t="s">
        <v>116</v>
      </c>
    </row>
    <row r="9" spans="1:3" ht="21" x14ac:dyDescent="0.25">
      <c r="B9" s="31" t="s">
        <v>113</v>
      </c>
      <c r="C9" s="31">
        <v>243</v>
      </c>
    </row>
    <row r="10" spans="1:3" ht="21" x14ac:dyDescent="0.25">
      <c r="B10" s="31" t="s">
        <v>114</v>
      </c>
      <c r="C10" s="31">
        <v>214</v>
      </c>
    </row>
    <row r="11" spans="1:3" ht="21" x14ac:dyDescent="0.25">
      <c r="B11" s="32" t="s">
        <v>115</v>
      </c>
      <c r="C11" s="32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A686-D474-C64F-B893-B40010AB77AC}">
  <dimension ref="A1:E19"/>
  <sheetViews>
    <sheetView workbookViewId="0"/>
  </sheetViews>
  <sheetFormatPr baseColWidth="10" defaultRowHeight="16" x14ac:dyDescent="0.2"/>
  <cols>
    <col min="1" max="1" width="3.33203125" customWidth="1"/>
    <col min="2" max="3" width="11.5" bestFit="1" customWidth="1"/>
    <col min="4" max="4" width="12.6640625" customWidth="1"/>
  </cols>
  <sheetData>
    <row r="1" spans="1:5" ht="21" x14ac:dyDescent="0.25">
      <c r="A1" s="3" t="s">
        <v>18</v>
      </c>
      <c r="B1" s="3"/>
    </row>
    <row r="2" spans="1:5" ht="21" x14ac:dyDescent="0.25">
      <c r="A2" s="29" t="s">
        <v>22</v>
      </c>
      <c r="B2" s="4" t="s">
        <v>127</v>
      </c>
    </row>
    <row r="3" spans="1:5" ht="21" x14ac:dyDescent="0.25">
      <c r="A3" s="29" t="s">
        <v>22</v>
      </c>
      <c r="B3" s="4" t="s">
        <v>126</v>
      </c>
    </row>
    <row r="4" spans="1:5" ht="21" x14ac:dyDescent="0.25">
      <c r="A4" s="29" t="s">
        <v>22</v>
      </c>
      <c r="B4" s="4" t="s">
        <v>128</v>
      </c>
    </row>
    <row r="5" spans="1:5" ht="21" x14ac:dyDescent="0.25">
      <c r="A5" s="4"/>
      <c r="B5" s="4"/>
    </row>
    <row r="7" spans="1:5" x14ac:dyDescent="0.2">
      <c r="C7" t="s">
        <v>122</v>
      </c>
      <c r="D7" t="s">
        <v>123</v>
      </c>
      <c r="E7" t="s">
        <v>124</v>
      </c>
    </row>
    <row r="8" spans="1:5" x14ac:dyDescent="0.2">
      <c r="B8" t="s">
        <v>28</v>
      </c>
      <c r="C8" s="28">
        <v>54500</v>
      </c>
      <c r="D8" s="28">
        <v>50000</v>
      </c>
      <c r="E8" s="28">
        <f t="shared" ref="E8:E19" si="0">C8-D8</f>
        <v>4500</v>
      </c>
    </row>
    <row r="9" spans="1:5" x14ac:dyDescent="0.2">
      <c r="B9" t="s">
        <v>125</v>
      </c>
      <c r="C9" s="28">
        <v>57200</v>
      </c>
      <c r="D9" s="28">
        <v>53000</v>
      </c>
      <c r="E9" s="28">
        <f t="shared" si="0"/>
        <v>4200</v>
      </c>
    </row>
    <row r="10" spans="1:5" x14ac:dyDescent="0.2">
      <c r="B10" t="s">
        <v>30</v>
      </c>
      <c r="C10" s="28">
        <v>62500</v>
      </c>
      <c r="D10" s="28">
        <v>60000</v>
      </c>
      <c r="E10" s="28">
        <f t="shared" si="0"/>
        <v>2500</v>
      </c>
    </row>
    <row r="11" spans="1:5" x14ac:dyDescent="0.2">
      <c r="B11" t="s">
        <v>31</v>
      </c>
      <c r="C11" s="28">
        <v>56000</v>
      </c>
      <c r="D11" s="28">
        <v>55000</v>
      </c>
      <c r="E11" s="28">
        <f t="shared" si="0"/>
        <v>1000</v>
      </c>
    </row>
    <row r="12" spans="1:5" x14ac:dyDescent="0.2">
      <c r="B12" t="s">
        <v>32</v>
      </c>
      <c r="C12" s="28">
        <v>61000</v>
      </c>
      <c r="D12" s="28">
        <v>60000</v>
      </c>
      <c r="E12" s="28">
        <f t="shared" si="0"/>
        <v>1000</v>
      </c>
    </row>
    <row r="13" spans="1:5" x14ac:dyDescent="0.2">
      <c r="B13" t="s">
        <v>33</v>
      </c>
      <c r="C13" s="28">
        <v>64000</v>
      </c>
      <c r="D13" s="28">
        <v>65000</v>
      </c>
      <c r="E13" s="28">
        <f t="shared" si="0"/>
        <v>-1000</v>
      </c>
    </row>
    <row r="14" spans="1:5" x14ac:dyDescent="0.2">
      <c r="B14" t="s">
        <v>34</v>
      </c>
      <c r="C14" s="28">
        <v>58500</v>
      </c>
      <c r="D14" s="28">
        <v>60000</v>
      </c>
      <c r="E14" s="28">
        <f t="shared" si="0"/>
        <v>-1500</v>
      </c>
    </row>
    <row r="15" spans="1:5" x14ac:dyDescent="0.2">
      <c r="B15" t="s">
        <v>35</v>
      </c>
      <c r="C15" s="28">
        <v>62000</v>
      </c>
      <c r="D15" s="28">
        <v>65000</v>
      </c>
      <c r="E15" s="28">
        <f t="shared" si="0"/>
        <v>-3000</v>
      </c>
    </row>
    <row r="16" spans="1:5" x14ac:dyDescent="0.2">
      <c r="B16" t="s">
        <v>36</v>
      </c>
      <c r="C16" s="28">
        <v>69000</v>
      </c>
      <c r="D16" s="28">
        <v>70000</v>
      </c>
      <c r="E16" s="28">
        <f t="shared" si="0"/>
        <v>-1000</v>
      </c>
    </row>
    <row r="17" spans="2:5" x14ac:dyDescent="0.2">
      <c r="B17" t="s">
        <v>37</v>
      </c>
      <c r="C17" s="28">
        <v>62000</v>
      </c>
      <c r="D17" s="28">
        <v>65000</v>
      </c>
      <c r="E17" s="28">
        <f t="shared" si="0"/>
        <v>-3000</v>
      </c>
    </row>
    <row r="18" spans="2:5" x14ac:dyDescent="0.2">
      <c r="B18" t="s">
        <v>38</v>
      </c>
      <c r="C18" s="28">
        <v>66000</v>
      </c>
      <c r="D18" s="28">
        <v>72500</v>
      </c>
      <c r="E18" s="28">
        <f t="shared" si="0"/>
        <v>-6500</v>
      </c>
    </row>
    <row r="19" spans="2:5" x14ac:dyDescent="0.2">
      <c r="B19" t="s">
        <v>39</v>
      </c>
      <c r="C19" s="28">
        <v>73000</v>
      </c>
      <c r="D19" s="28">
        <v>79000</v>
      </c>
      <c r="E19" s="28">
        <f t="shared" si="0"/>
        <v>-6000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7227-7902-AD40-B8E6-E40300701315}">
  <dimension ref="A1:T253"/>
  <sheetViews>
    <sheetView zoomScale="99" workbookViewId="0"/>
  </sheetViews>
  <sheetFormatPr baseColWidth="10" defaultRowHeight="16" x14ac:dyDescent="0.2"/>
  <cols>
    <col min="1" max="1" width="4.33203125" style="19" customWidth="1"/>
    <col min="2" max="2" width="10.83203125" customWidth="1"/>
    <col min="3" max="3" width="10.6640625" customWidth="1"/>
    <col min="4" max="4" width="2.1640625" customWidth="1"/>
    <col min="7" max="7" width="2.1640625" customWidth="1"/>
  </cols>
  <sheetData>
    <row r="1" spans="1:20" ht="21" x14ac:dyDescent="0.25">
      <c r="A1" s="3" t="s">
        <v>19</v>
      </c>
      <c r="B1" s="1"/>
    </row>
    <row r="2" spans="1:20" ht="21" x14ac:dyDescent="0.25">
      <c r="A2" s="17" t="s">
        <v>22</v>
      </c>
      <c r="B2" s="18" t="s">
        <v>108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21" x14ac:dyDescent="0.25">
      <c r="A3" s="17" t="s">
        <v>22</v>
      </c>
      <c r="B3" s="18" t="s">
        <v>105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21" x14ac:dyDescent="0.25">
      <c r="A4" s="17" t="s">
        <v>22</v>
      </c>
      <c r="B4" s="18" t="s">
        <v>106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 ht="21" x14ac:dyDescent="0.25">
      <c r="A5" s="17" t="s">
        <v>22</v>
      </c>
      <c r="B5" s="18" t="s">
        <v>107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9" spans="1:20" x14ac:dyDescent="0.2">
      <c r="B9" t="s">
        <v>97</v>
      </c>
      <c r="C9" s="20" t="s">
        <v>98</v>
      </c>
      <c r="E9" t="s">
        <v>99</v>
      </c>
      <c r="F9" t="str">
        <f t="shared" ref="F9:F72" si="0">C9</f>
        <v>tip</v>
      </c>
      <c r="H9" s="20" t="s">
        <v>100</v>
      </c>
      <c r="I9" s="20" t="str">
        <f t="shared" ref="I9:I72" si="1">C9</f>
        <v>tip</v>
      </c>
    </row>
    <row r="10" spans="1:20" ht="19" x14ac:dyDescent="0.25">
      <c r="B10">
        <v>1</v>
      </c>
      <c r="C10" s="21">
        <v>1.01</v>
      </c>
      <c r="D10" s="7"/>
      <c r="E10" t="s">
        <v>101</v>
      </c>
      <c r="F10" s="7">
        <f t="shared" si="0"/>
        <v>1.01</v>
      </c>
      <c r="G10" s="7"/>
      <c r="H10" s="20" t="s">
        <v>102</v>
      </c>
      <c r="I10" s="21">
        <f t="shared" si="1"/>
        <v>1.01</v>
      </c>
      <c r="L10" s="22"/>
      <c r="N10" s="7"/>
    </row>
    <row r="11" spans="1:20" ht="19" x14ac:dyDescent="0.25">
      <c r="B11">
        <v>2</v>
      </c>
      <c r="C11" s="21">
        <v>1.66</v>
      </c>
      <c r="D11" s="7"/>
      <c r="E11" t="s">
        <v>103</v>
      </c>
      <c r="F11" s="7">
        <f t="shared" si="0"/>
        <v>1.66</v>
      </c>
      <c r="G11" s="7"/>
      <c r="H11" s="20" t="s">
        <v>102</v>
      </c>
      <c r="I11" s="21">
        <f t="shared" si="1"/>
        <v>1.66</v>
      </c>
      <c r="L11" s="22"/>
      <c r="N11" s="7"/>
    </row>
    <row r="12" spans="1:20" ht="19" x14ac:dyDescent="0.25">
      <c r="B12">
        <v>3</v>
      </c>
      <c r="C12" s="21">
        <v>3.5</v>
      </c>
      <c r="D12" s="7"/>
      <c r="E12" t="s">
        <v>103</v>
      </c>
      <c r="F12" s="7">
        <f t="shared" si="0"/>
        <v>3.5</v>
      </c>
      <c r="G12" s="7"/>
      <c r="H12" s="20" t="s">
        <v>102</v>
      </c>
      <c r="I12" s="21">
        <f t="shared" si="1"/>
        <v>3.5</v>
      </c>
      <c r="L12" s="22"/>
      <c r="N12" s="7"/>
    </row>
    <row r="13" spans="1:20" ht="19" x14ac:dyDescent="0.25">
      <c r="B13">
        <v>4</v>
      </c>
      <c r="C13" s="21">
        <v>3.31</v>
      </c>
      <c r="D13" s="7"/>
      <c r="E13" t="s">
        <v>103</v>
      </c>
      <c r="F13" s="7">
        <f t="shared" si="0"/>
        <v>3.31</v>
      </c>
      <c r="G13" s="7"/>
      <c r="H13" s="20" t="s">
        <v>102</v>
      </c>
      <c r="I13" s="21">
        <f t="shared" si="1"/>
        <v>3.31</v>
      </c>
      <c r="L13" s="22"/>
      <c r="N13" s="7"/>
    </row>
    <row r="14" spans="1:20" ht="19" x14ac:dyDescent="0.25">
      <c r="B14">
        <v>5</v>
      </c>
      <c r="C14" s="21">
        <v>3.61</v>
      </c>
      <c r="D14" s="7"/>
      <c r="E14" t="s">
        <v>101</v>
      </c>
      <c r="F14" s="7">
        <f t="shared" si="0"/>
        <v>3.61</v>
      </c>
      <c r="G14" s="7"/>
      <c r="H14" s="20" t="s">
        <v>102</v>
      </c>
      <c r="I14" s="21">
        <f t="shared" si="1"/>
        <v>3.61</v>
      </c>
      <c r="L14" s="22"/>
      <c r="N14" s="7"/>
    </row>
    <row r="15" spans="1:20" ht="19" x14ac:dyDescent="0.25">
      <c r="B15">
        <v>6</v>
      </c>
      <c r="C15" s="21">
        <v>4.71</v>
      </c>
      <c r="D15" s="7"/>
      <c r="E15" t="s">
        <v>103</v>
      </c>
      <c r="F15" s="7">
        <f t="shared" si="0"/>
        <v>4.71</v>
      </c>
      <c r="G15" s="7"/>
      <c r="H15" s="20" t="s">
        <v>102</v>
      </c>
      <c r="I15" s="21">
        <f t="shared" si="1"/>
        <v>4.71</v>
      </c>
      <c r="L15" s="22"/>
      <c r="N15" s="7"/>
    </row>
    <row r="16" spans="1:20" ht="19" x14ac:dyDescent="0.25">
      <c r="B16">
        <v>7</v>
      </c>
      <c r="C16" s="21">
        <v>2</v>
      </c>
      <c r="D16" s="7"/>
      <c r="E16" t="s">
        <v>103</v>
      </c>
      <c r="F16" s="7">
        <f t="shared" si="0"/>
        <v>2</v>
      </c>
      <c r="G16" s="7"/>
      <c r="H16" s="20" t="s">
        <v>102</v>
      </c>
      <c r="I16" s="21">
        <f t="shared" si="1"/>
        <v>2</v>
      </c>
      <c r="L16" s="22"/>
      <c r="N16" s="7"/>
    </row>
    <row r="17" spans="2:14" ht="19" x14ac:dyDescent="0.25">
      <c r="B17">
        <v>8</v>
      </c>
      <c r="C17" s="21">
        <v>3.12</v>
      </c>
      <c r="D17" s="7"/>
      <c r="E17" t="s">
        <v>103</v>
      </c>
      <c r="F17" s="7">
        <f t="shared" si="0"/>
        <v>3.12</v>
      </c>
      <c r="G17" s="7"/>
      <c r="H17" s="20" t="s">
        <v>102</v>
      </c>
      <c r="I17" s="21">
        <f t="shared" si="1"/>
        <v>3.12</v>
      </c>
      <c r="L17" s="22"/>
      <c r="N17" s="7"/>
    </row>
    <row r="18" spans="2:14" ht="19" x14ac:dyDescent="0.25">
      <c r="B18">
        <v>9</v>
      </c>
      <c r="C18" s="21">
        <v>1.96</v>
      </c>
      <c r="D18" s="7"/>
      <c r="E18" t="s">
        <v>103</v>
      </c>
      <c r="F18" s="7">
        <f t="shared" si="0"/>
        <v>1.96</v>
      </c>
      <c r="G18" s="7"/>
      <c r="H18" s="20" t="s">
        <v>102</v>
      </c>
      <c r="I18" s="21">
        <f t="shared" si="1"/>
        <v>1.96</v>
      </c>
      <c r="L18" s="22"/>
      <c r="N18" s="7"/>
    </row>
    <row r="19" spans="2:14" ht="19" x14ac:dyDescent="0.25">
      <c r="B19">
        <v>10</v>
      </c>
      <c r="C19" s="21">
        <v>3.23</v>
      </c>
      <c r="D19" s="7"/>
      <c r="E19" t="s">
        <v>103</v>
      </c>
      <c r="F19" s="7">
        <f t="shared" si="0"/>
        <v>3.23</v>
      </c>
      <c r="G19" s="7"/>
      <c r="H19" s="20" t="s">
        <v>102</v>
      </c>
      <c r="I19" s="21">
        <f t="shared" si="1"/>
        <v>3.23</v>
      </c>
      <c r="L19" s="22"/>
      <c r="N19" s="7"/>
    </row>
    <row r="20" spans="2:14" ht="19" x14ac:dyDescent="0.25">
      <c r="B20">
        <v>11</v>
      </c>
      <c r="C20" s="21">
        <v>1.71</v>
      </c>
      <c r="D20" s="7"/>
      <c r="E20" t="s">
        <v>103</v>
      </c>
      <c r="F20" s="7">
        <f t="shared" si="0"/>
        <v>1.71</v>
      </c>
      <c r="G20" s="7"/>
      <c r="H20" s="20" t="s">
        <v>102</v>
      </c>
      <c r="I20" s="21">
        <f t="shared" si="1"/>
        <v>1.71</v>
      </c>
      <c r="L20" s="22"/>
      <c r="N20" s="7"/>
    </row>
    <row r="21" spans="2:14" ht="19" x14ac:dyDescent="0.25">
      <c r="B21">
        <v>12</v>
      </c>
      <c r="C21" s="21">
        <v>5</v>
      </c>
      <c r="D21" s="7"/>
      <c r="E21" t="s">
        <v>101</v>
      </c>
      <c r="F21" s="7">
        <f t="shared" si="0"/>
        <v>5</v>
      </c>
      <c r="G21" s="7"/>
      <c r="H21" s="20" t="s">
        <v>102</v>
      </c>
      <c r="I21" s="21">
        <f t="shared" si="1"/>
        <v>5</v>
      </c>
      <c r="L21" s="22"/>
      <c r="N21" s="7"/>
    </row>
    <row r="22" spans="2:14" ht="19" x14ac:dyDescent="0.25">
      <c r="B22">
        <v>13</v>
      </c>
      <c r="C22" s="21">
        <v>1.57</v>
      </c>
      <c r="D22" s="7"/>
      <c r="E22" t="s">
        <v>103</v>
      </c>
      <c r="F22" s="7">
        <f t="shared" si="0"/>
        <v>1.57</v>
      </c>
      <c r="G22" s="7"/>
      <c r="H22" s="20" t="s">
        <v>102</v>
      </c>
      <c r="I22" s="21">
        <f t="shared" si="1"/>
        <v>1.57</v>
      </c>
      <c r="L22" s="22"/>
      <c r="N22" s="7"/>
    </row>
    <row r="23" spans="2:14" ht="19" x14ac:dyDescent="0.25">
      <c r="B23">
        <v>14</v>
      </c>
      <c r="C23" s="21">
        <v>3</v>
      </c>
      <c r="D23" s="7"/>
      <c r="E23" t="s">
        <v>103</v>
      </c>
      <c r="F23" s="7">
        <f t="shared" si="0"/>
        <v>3</v>
      </c>
      <c r="G23" s="7"/>
      <c r="H23" s="20" t="s">
        <v>102</v>
      </c>
      <c r="I23" s="21">
        <f t="shared" si="1"/>
        <v>3</v>
      </c>
      <c r="L23" s="22"/>
      <c r="N23" s="7"/>
    </row>
    <row r="24" spans="2:14" ht="19" x14ac:dyDescent="0.25">
      <c r="B24">
        <v>15</v>
      </c>
      <c r="C24" s="21">
        <v>3.02</v>
      </c>
      <c r="D24" s="7"/>
      <c r="E24" t="s">
        <v>101</v>
      </c>
      <c r="F24" s="7">
        <f t="shared" si="0"/>
        <v>3.02</v>
      </c>
      <c r="G24" s="7"/>
      <c r="H24" s="20" t="s">
        <v>102</v>
      </c>
      <c r="I24" s="21">
        <f t="shared" si="1"/>
        <v>3.02</v>
      </c>
      <c r="L24" s="22"/>
      <c r="N24" s="7"/>
    </row>
    <row r="25" spans="2:14" ht="19" x14ac:dyDescent="0.25">
      <c r="B25">
        <v>16</v>
      </c>
      <c r="C25" s="21">
        <v>3.92</v>
      </c>
      <c r="D25" s="7"/>
      <c r="E25" t="s">
        <v>103</v>
      </c>
      <c r="F25" s="7">
        <f t="shared" si="0"/>
        <v>3.92</v>
      </c>
      <c r="G25" s="7"/>
      <c r="H25" s="20" t="s">
        <v>102</v>
      </c>
      <c r="I25" s="21">
        <f t="shared" si="1"/>
        <v>3.92</v>
      </c>
      <c r="L25" s="22"/>
      <c r="N25" s="7"/>
    </row>
    <row r="26" spans="2:14" ht="19" x14ac:dyDescent="0.25">
      <c r="B26">
        <v>17</v>
      </c>
      <c r="C26" s="21">
        <v>1.67</v>
      </c>
      <c r="D26" s="7"/>
      <c r="E26" t="s">
        <v>101</v>
      </c>
      <c r="F26" s="7">
        <f t="shared" si="0"/>
        <v>1.67</v>
      </c>
      <c r="G26" s="7"/>
      <c r="H26" s="20" t="s">
        <v>102</v>
      </c>
      <c r="I26" s="21">
        <f t="shared" si="1"/>
        <v>1.67</v>
      </c>
      <c r="L26" s="22"/>
      <c r="N26" s="7"/>
    </row>
    <row r="27" spans="2:14" ht="19" x14ac:dyDescent="0.25">
      <c r="B27">
        <v>18</v>
      </c>
      <c r="C27" s="21">
        <v>3.71</v>
      </c>
      <c r="D27" s="7"/>
      <c r="E27" t="s">
        <v>103</v>
      </c>
      <c r="F27" s="7">
        <f t="shared" si="0"/>
        <v>3.71</v>
      </c>
      <c r="G27" s="7"/>
      <c r="H27" s="20" t="s">
        <v>102</v>
      </c>
      <c r="I27" s="21">
        <f t="shared" si="1"/>
        <v>3.71</v>
      </c>
      <c r="L27" s="22"/>
      <c r="N27" s="7"/>
    </row>
    <row r="28" spans="2:14" ht="19" x14ac:dyDescent="0.25">
      <c r="B28">
        <v>19</v>
      </c>
      <c r="C28" s="21">
        <v>3.5</v>
      </c>
      <c r="D28" s="7"/>
      <c r="E28" t="s">
        <v>101</v>
      </c>
      <c r="F28" s="7">
        <f t="shared" si="0"/>
        <v>3.5</v>
      </c>
      <c r="G28" s="7"/>
      <c r="H28" s="20" t="s">
        <v>102</v>
      </c>
      <c r="I28" s="21">
        <f t="shared" si="1"/>
        <v>3.5</v>
      </c>
      <c r="L28" s="22"/>
      <c r="N28" s="7"/>
    </row>
    <row r="29" spans="2:14" ht="19" x14ac:dyDescent="0.25">
      <c r="B29">
        <v>20</v>
      </c>
      <c r="C29" s="21">
        <v>3.35</v>
      </c>
      <c r="D29" s="7"/>
      <c r="E29" t="s">
        <v>103</v>
      </c>
      <c r="F29" s="7">
        <f t="shared" si="0"/>
        <v>3.35</v>
      </c>
      <c r="G29" s="7"/>
      <c r="H29" s="20" t="s">
        <v>102</v>
      </c>
      <c r="I29" s="21">
        <f t="shared" si="1"/>
        <v>3.35</v>
      </c>
      <c r="L29" s="22"/>
      <c r="N29" s="7"/>
    </row>
    <row r="30" spans="2:14" ht="19" x14ac:dyDescent="0.25">
      <c r="B30">
        <v>21</v>
      </c>
      <c r="C30" s="21">
        <v>4.08</v>
      </c>
      <c r="D30" s="7"/>
      <c r="E30" t="s">
        <v>103</v>
      </c>
      <c r="F30" s="7">
        <f t="shared" si="0"/>
        <v>4.08</v>
      </c>
      <c r="G30" s="7"/>
      <c r="H30" s="20" t="s">
        <v>102</v>
      </c>
      <c r="I30" s="21">
        <f t="shared" si="1"/>
        <v>4.08</v>
      </c>
      <c r="L30" s="22"/>
      <c r="N30" s="7"/>
    </row>
    <row r="31" spans="2:14" ht="19" x14ac:dyDescent="0.25">
      <c r="B31">
        <v>22</v>
      </c>
      <c r="C31" s="21">
        <v>2.75</v>
      </c>
      <c r="D31" s="7"/>
      <c r="E31" t="s">
        <v>101</v>
      </c>
      <c r="F31" s="7">
        <f t="shared" si="0"/>
        <v>2.75</v>
      </c>
      <c r="G31" s="7"/>
      <c r="H31" s="20" t="s">
        <v>102</v>
      </c>
      <c r="I31" s="21">
        <f t="shared" si="1"/>
        <v>2.75</v>
      </c>
      <c r="L31" s="22"/>
      <c r="N31" s="7"/>
    </row>
    <row r="32" spans="2:14" ht="19" x14ac:dyDescent="0.25">
      <c r="B32">
        <v>23</v>
      </c>
      <c r="C32" s="21">
        <v>2.23</v>
      </c>
      <c r="D32" s="7"/>
      <c r="E32" t="s">
        <v>101</v>
      </c>
      <c r="F32" s="7">
        <f t="shared" si="0"/>
        <v>2.23</v>
      </c>
      <c r="G32" s="7"/>
      <c r="H32" s="20" t="s">
        <v>102</v>
      </c>
      <c r="I32" s="21">
        <f t="shared" si="1"/>
        <v>2.23</v>
      </c>
      <c r="L32" s="22"/>
      <c r="N32" s="7"/>
    </row>
    <row r="33" spans="2:14" ht="19" x14ac:dyDescent="0.25">
      <c r="B33">
        <v>24</v>
      </c>
      <c r="C33" s="21">
        <v>7.58</v>
      </c>
      <c r="D33" s="7"/>
      <c r="E33" t="s">
        <v>103</v>
      </c>
      <c r="F33" s="7">
        <f t="shared" si="0"/>
        <v>7.58</v>
      </c>
      <c r="G33" s="7"/>
      <c r="H33" s="20" t="s">
        <v>102</v>
      </c>
      <c r="I33" s="21">
        <f t="shared" si="1"/>
        <v>7.58</v>
      </c>
      <c r="L33" s="22"/>
      <c r="N33" s="7"/>
    </row>
    <row r="34" spans="2:14" ht="19" x14ac:dyDescent="0.25">
      <c r="B34">
        <v>25</v>
      </c>
      <c r="C34" s="21">
        <v>3.18</v>
      </c>
      <c r="D34" s="7"/>
      <c r="E34" t="s">
        <v>103</v>
      </c>
      <c r="F34" s="7">
        <f t="shared" si="0"/>
        <v>3.18</v>
      </c>
      <c r="G34" s="7"/>
      <c r="H34" s="20" t="s">
        <v>102</v>
      </c>
      <c r="I34" s="21">
        <f t="shared" si="1"/>
        <v>3.18</v>
      </c>
      <c r="L34" s="22"/>
      <c r="N34" s="7"/>
    </row>
    <row r="35" spans="2:14" ht="19" x14ac:dyDescent="0.25">
      <c r="B35">
        <v>26</v>
      </c>
      <c r="C35" s="21">
        <v>2.34</v>
      </c>
      <c r="D35" s="7"/>
      <c r="E35" t="s">
        <v>103</v>
      </c>
      <c r="F35" s="7">
        <f t="shared" si="0"/>
        <v>2.34</v>
      </c>
      <c r="G35" s="7"/>
      <c r="H35" s="20" t="s">
        <v>102</v>
      </c>
      <c r="I35" s="21">
        <f t="shared" si="1"/>
        <v>2.34</v>
      </c>
      <c r="L35" s="22"/>
      <c r="N35" s="7"/>
    </row>
    <row r="36" spans="2:14" ht="19" x14ac:dyDescent="0.25">
      <c r="B36">
        <v>27</v>
      </c>
      <c r="C36" s="21">
        <v>2</v>
      </c>
      <c r="D36" s="7"/>
      <c r="E36" t="s">
        <v>103</v>
      </c>
      <c r="F36" s="7">
        <f t="shared" si="0"/>
        <v>2</v>
      </c>
      <c r="G36" s="7"/>
      <c r="H36" s="20" t="s">
        <v>102</v>
      </c>
      <c r="I36" s="21">
        <f t="shared" si="1"/>
        <v>2</v>
      </c>
      <c r="L36" s="22"/>
      <c r="N36" s="7"/>
    </row>
    <row r="37" spans="2:14" ht="19" x14ac:dyDescent="0.25">
      <c r="B37">
        <v>28</v>
      </c>
      <c r="C37" s="21">
        <v>2</v>
      </c>
      <c r="D37" s="7"/>
      <c r="E37" t="s">
        <v>103</v>
      </c>
      <c r="F37" s="7">
        <f t="shared" si="0"/>
        <v>2</v>
      </c>
      <c r="G37" s="7"/>
      <c r="H37" s="20" t="s">
        <v>102</v>
      </c>
      <c r="I37" s="21">
        <f t="shared" si="1"/>
        <v>2</v>
      </c>
      <c r="L37" s="22"/>
      <c r="N37" s="7"/>
    </row>
    <row r="38" spans="2:14" ht="19" x14ac:dyDescent="0.25">
      <c r="B38">
        <v>29</v>
      </c>
      <c r="C38" s="21">
        <v>4.3</v>
      </c>
      <c r="D38" s="7"/>
      <c r="E38" t="s">
        <v>103</v>
      </c>
      <c r="F38" s="7">
        <f t="shared" si="0"/>
        <v>4.3</v>
      </c>
      <c r="G38" s="7"/>
      <c r="H38" s="20" t="s">
        <v>102</v>
      </c>
      <c r="I38" s="21">
        <f t="shared" si="1"/>
        <v>4.3</v>
      </c>
      <c r="L38" s="22"/>
      <c r="N38" s="7"/>
    </row>
    <row r="39" spans="2:14" ht="19" x14ac:dyDescent="0.25">
      <c r="B39">
        <v>30</v>
      </c>
      <c r="C39" s="21">
        <v>3</v>
      </c>
      <c r="D39" s="7"/>
      <c r="E39" t="s">
        <v>101</v>
      </c>
      <c r="F39" s="7">
        <f t="shared" si="0"/>
        <v>3</v>
      </c>
      <c r="G39" s="7"/>
      <c r="H39" s="20" t="s">
        <v>102</v>
      </c>
      <c r="I39" s="21">
        <f t="shared" si="1"/>
        <v>3</v>
      </c>
      <c r="L39" s="22"/>
      <c r="N39" s="7"/>
    </row>
    <row r="40" spans="2:14" ht="19" x14ac:dyDescent="0.25">
      <c r="B40">
        <v>31</v>
      </c>
      <c r="C40" s="21">
        <v>1.45</v>
      </c>
      <c r="D40" s="7"/>
      <c r="E40" t="s">
        <v>103</v>
      </c>
      <c r="F40" s="7">
        <f t="shared" si="0"/>
        <v>1.45</v>
      </c>
      <c r="G40" s="7"/>
      <c r="H40" s="20" t="s">
        <v>102</v>
      </c>
      <c r="I40" s="21">
        <f t="shared" si="1"/>
        <v>1.45</v>
      </c>
      <c r="L40" s="22"/>
      <c r="N40" s="7"/>
    </row>
    <row r="41" spans="2:14" ht="19" x14ac:dyDescent="0.25">
      <c r="B41">
        <v>32</v>
      </c>
      <c r="C41" s="21">
        <v>2.5</v>
      </c>
      <c r="D41" s="7"/>
      <c r="E41" t="s">
        <v>103</v>
      </c>
      <c r="F41" s="7">
        <f t="shared" si="0"/>
        <v>2.5</v>
      </c>
      <c r="G41" s="7"/>
      <c r="H41" s="20" t="s">
        <v>102</v>
      </c>
      <c r="I41" s="21">
        <f t="shared" si="1"/>
        <v>2.5</v>
      </c>
      <c r="L41" s="22"/>
      <c r="N41" s="7"/>
    </row>
    <row r="42" spans="2:14" ht="19" x14ac:dyDescent="0.25">
      <c r="B42">
        <v>33</v>
      </c>
      <c r="C42" s="21">
        <v>3</v>
      </c>
      <c r="D42" s="7"/>
      <c r="E42" t="s">
        <v>101</v>
      </c>
      <c r="F42" s="7">
        <f t="shared" si="0"/>
        <v>3</v>
      </c>
      <c r="G42" s="7"/>
      <c r="H42" s="20" t="s">
        <v>102</v>
      </c>
      <c r="I42" s="21">
        <f t="shared" si="1"/>
        <v>3</v>
      </c>
      <c r="L42" s="22"/>
      <c r="N42" s="7"/>
    </row>
    <row r="43" spans="2:14" ht="19" x14ac:dyDescent="0.25">
      <c r="B43">
        <v>34</v>
      </c>
      <c r="C43" s="21">
        <v>2.4500000000000002</v>
      </c>
      <c r="D43" s="7"/>
      <c r="E43" t="s">
        <v>101</v>
      </c>
      <c r="F43" s="7">
        <f t="shared" si="0"/>
        <v>2.4500000000000002</v>
      </c>
      <c r="G43" s="7"/>
      <c r="H43" s="20" t="s">
        <v>102</v>
      </c>
      <c r="I43" s="21">
        <f t="shared" si="1"/>
        <v>2.4500000000000002</v>
      </c>
      <c r="L43" s="22"/>
      <c r="N43" s="7"/>
    </row>
    <row r="44" spans="2:14" ht="19" x14ac:dyDescent="0.25">
      <c r="B44">
        <v>35</v>
      </c>
      <c r="C44" s="21">
        <v>3.27</v>
      </c>
      <c r="D44" s="7"/>
      <c r="E44" t="s">
        <v>103</v>
      </c>
      <c r="F44" s="7">
        <f t="shared" si="0"/>
        <v>3.27</v>
      </c>
      <c r="G44" s="7"/>
      <c r="H44" s="20" t="s">
        <v>102</v>
      </c>
      <c r="I44" s="21">
        <f t="shared" si="1"/>
        <v>3.27</v>
      </c>
      <c r="L44" s="22"/>
      <c r="N44" s="7"/>
    </row>
    <row r="45" spans="2:14" ht="19" x14ac:dyDescent="0.25">
      <c r="B45">
        <v>36</v>
      </c>
      <c r="C45" s="21">
        <v>3.6</v>
      </c>
      <c r="D45" s="7"/>
      <c r="E45" t="s">
        <v>103</v>
      </c>
      <c r="F45" s="7">
        <f t="shared" si="0"/>
        <v>3.6</v>
      </c>
      <c r="G45" s="7"/>
      <c r="H45" s="20" t="s">
        <v>102</v>
      </c>
      <c r="I45" s="21">
        <f t="shared" si="1"/>
        <v>3.6</v>
      </c>
      <c r="L45" s="22"/>
      <c r="N45" s="7"/>
    </row>
    <row r="46" spans="2:14" ht="19" x14ac:dyDescent="0.25">
      <c r="B46">
        <v>37</v>
      </c>
      <c r="C46" s="21">
        <v>2</v>
      </c>
      <c r="D46" s="7"/>
      <c r="E46" t="s">
        <v>103</v>
      </c>
      <c r="F46" s="7">
        <f t="shared" si="0"/>
        <v>2</v>
      </c>
      <c r="G46" s="7"/>
      <c r="H46" s="20" t="s">
        <v>102</v>
      </c>
      <c r="I46" s="21">
        <f t="shared" si="1"/>
        <v>2</v>
      </c>
      <c r="L46" s="22"/>
      <c r="N46" s="7"/>
    </row>
    <row r="47" spans="2:14" ht="19" x14ac:dyDescent="0.25">
      <c r="B47">
        <v>38</v>
      </c>
      <c r="C47" s="21">
        <v>3.07</v>
      </c>
      <c r="D47" s="7"/>
      <c r="E47" t="s">
        <v>101</v>
      </c>
      <c r="F47" s="7">
        <f t="shared" si="0"/>
        <v>3.07</v>
      </c>
      <c r="G47" s="7"/>
      <c r="H47" s="20" t="s">
        <v>102</v>
      </c>
      <c r="I47" s="21">
        <f t="shared" si="1"/>
        <v>3.07</v>
      </c>
      <c r="L47" s="22"/>
      <c r="N47" s="7"/>
    </row>
    <row r="48" spans="2:14" ht="19" x14ac:dyDescent="0.25">
      <c r="B48">
        <v>39</v>
      </c>
      <c r="C48" s="21">
        <v>2.31</v>
      </c>
      <c r="D48" s="7"/>
      <c r="E48" t="s">
        <v>103</v>
      </c>
      <c r="F48" s="7">
        <f t="shared" si="0"/>
        <v>2.31</v>
      </c>
      <c r="G48" s="7"/>
      <c r="H48" s="20" t="s">
        <v>102</v>
      </c>
      <c r="I48" s="21">
        <f t="shared" si="1"/>
        <v>2.31</v>
      </c>
      <c r="L48" s="22"/>
      <c r="N48" s="7"/>
    </row>
    <row r="49" spans="2:14" ht="19" x14ac:dyDescent="0.25">
      <c r="B49">
        <v>40</v>
      </c>
      <c r="C49" s="21">
        <v>5</v>
      </c>
      <c r="D49" s="7"/>
      <c r="E49" t="s">
        <v>103</v>
      </c>
      <c r="F49" s="7">
        <f t="shared" si="0"/>
        <v>5</v>
      </c>
      <c r="G49" s="7"/>
      <c r="H49" s="20" t="s">
        <v>102</v>
      </c>
      <c r="I49" s="21">
        <f t="shared" si="1"/>
        <v>5</v>
      </c>
      <c r="L49" s="22"/>
      <c r="N49" s="7"/>
    </row>
    <row r="50" spans="2:14" ht="19" x14ac:dyDescent="0.25">
      <c r="B50">
        <v>41</v>
      </c>
      <c r="C50" s="21">
        <v>2.2400000000000002</v>
      </c>
      <c r="D50" s="7"/>
      <c r="E50" t="s">
        <v>103</v>
      </c>
      <c r="F50" s="7">
        <f t="shared" si="0"/>
        <v>2.2400000000000002</v>
      </c>
      <c r="G50" s="7"/>
      <c r="H50" s="20" t="s">
        <v>102</v>
      </c>
      <c r="I50" s="21">
        <f t="shared" si="1"/>
        <v>2.2400000000000002</v>
      </c>
      <c r="L50" s="22"/>
      <c r="N50" s="7"/>
    </row>
    <row r="51" spans="2:14" ht="19" x14ac:dyDescent="0.25">
      <c r="B51">
        <v>42</v>
      </c>
      <c r="C51" s="21">
        <v>2.54</v>
      </c>
      <c r="D51" s="7"/>
      <c r="E51" t="s">
        <v>103</v>
      </c>
      <c r="F51" s="7">
        <f t="shared" si="0"/>
        <v>2.54</v>
      </c>
      <c r="G51" s="7"/>
      <c r="H51" s="20" t="s">
        <v>102</v>
      </c>
      <c r="I51" s="21">
        <f t="shared" si="1"/>
        <v>2.54</v>
      </c>
      <c r="L51" s="22"/>
      <c r="N51" s="7"/>
    </row>
    <row r="52" spans="2:14" ht="19" x14ac:dyDescent="0.25">
      <c r="B52">
        <v>43</v>
      </c>
      <c r="C52" s="21">
        <v>3.06</v>
      </c>
      <c r="D52" s="7"/>
      <c r="E52" t="s">
        <v>103</v>
      </c>
      <c r="F52" s="7">
        <f t="shared" si="0"/>
        <v>3.06</v>
      </c>
      <c r="G52" s="7"/>
      <c r="H52" s="20" t="s">
        <v>102</v>
      </c>
      <c r="I52" s="21">
        <f t="shared" si="1"/>
        <v>3.06</v>
      </c>
      <c r="L52" s="22"/>
      <c r="N52" s="7"/>
    </row>
    <row r="53" spans="2:14" ht="19" x14ac:dyDescent="0.25">
      <c r="B53">
        <v>44</v>
      </c>
      <c r="C53" s="21">
        <v>1.32</v>
      </c>
      <c r="D53" s="7"/>
      <c r="E53" t="s">
        <v>103</v>
      </c>
      <c r="F53" s="7">
        <f t="shared" si="0"/>
        <v>1.32</v>
      </c>
      <c r="G53" s="7"/>
      <c r="H53" s="20" t="s">
        <v>102</v>
      </c>
      <c r="I53" s="21">
        <f t="shared" si="1"/>
        <v>1.32</v>
      </c>
      <c r="L53" s="22"/>
      <c r="N53" s="7"/>
    </row>
    <row r="54" spans="2:14" ht="19" x14ac:dyDescent="0.25">
      <c r="B54">
        <v>45</v>
      </c>
      <c r="C54" s="21">
        <v>5.6</v>
      </c>
      <c r="D54" s="7"/>
      <c r="E54" t="s">
        <v>103</v>
      </c>
      <c r="F54" s="7">
        <f t="shared" si="0"/>
        <v>5.6</v>
      </c>
      <c r="G54" s="7"/>
      <c r="H54" s="20" t="s">
        <v>102</v>
      </c>
      <c r="I54" s="21">
        <f t="shared" si="1"/>
        <v>5.6</v>
      </c>
      <c r="L54" s="22"/>
      <c r="N54" s="7"/>
    </row>
    <row r="55" spans="2:14" ht="19" x14ac:dyDescent="0.25">
      <c r="B55">
        <v>46</v>
      </c>
      <c r="C55" s="21">
        <v>3</v>
      </c>
      <c r="D55" s="7"/>
      <c r="E55" t="s">
        <v>103</v>
      </c>
      <c r="F55" s="7">
        <f t="shared" si="0"/>
        <v>3</v>
      </c>
      <c r="G55" s="7"/>
      <c r="H55" s="20" t="s">
        <v>102</v>
      </c>
      <c r="I55" s="21">
        <f t="shared" si="1"/>
        <v>3</v>
      </c>
      <c r="L55" s="22"/>
      <c r="N55" s="7"/>
    </row>
    <row r="56" spans="2:14" ht="19" x14ac:dyDescent="0.25">
      <c r="B56">
        <v>47</v>
      </c>
      <c r="C56" s="21">
        <v>5</v>
      </c>
      <c r="D56" s="7"/>
      <c r="E56" t="s">
        <v>103</v>
      </c>
      <c r="F56" s="7">
        <f t="shared" si="0"/>
        <v>5</v>
      </c>
      <c r="G56" s="7"/>
      <c r="H56" s="20" t="s">
        <v>102</v>
      </c>
      <c r="I56" s="21">
        <f t="shared" si="1"/>
        <v>5</v>
      </c>
      <c r="L56" s="22"/>
      <c r="N56" s="7"/>
    </row>
    <row r="57" spans="2:14" ht="19" x14ac:dyDescent="0.25">
      <c r="B57">
        <v>48</v>
      </c>
      <c r="C57" s="21">
        <v>6</v>
      </c>
      <c r="D57" s="7"/>
      <c r="E57" t="s">
        <v>103</v>
      </c>
      <c r="F57" s="7">
        <f t="shared" si="0"/>
        <v>6</v>
      </c>
      <c r="G57" s="7"/>
      <c r="H57" s="20" t="s">
        <v>102</v>
      </c>
      <c r="I57" s="21">
        <f t="shared" si="1"/>
        <v>6</v>
      </c>
      <c r="L57" s="22"/>
      <c r="N57" s="7"/>
    </row>
    <row r="58" spans="2:14" ht="19" x14ac:dyDescent="0.25">
      <c r="B58">
        <v>49</v>
      </c>
      <c r="C58" s="21">
        <v>2.0499999999999998</v>
      </c>
      <c r="D58" s="7"/>
      <c r="E58" t="s">
        <v>103</v>
      </c>
      <c r="F58" s="7">
        <f t="shared" si="0"/>
        <v>2.0499999999999998</v>
      </c>
      <c r="G58" s="7"/>
      <c r="H58" s="20" t="s">
        <v>102</v>
      </c>
      <c r="I58" s="21">
        <f t="shared" si="1"/>
        <v>2.0499999999999998</v>
      </c>
      <c r="L58" s="22"/>
      <c r="N58" s="7"/>
    </row>
    <row r="59" spans="2:14" ht="19" x14ac:dyDescent="0.25">
      <c r="B59">
        <v>50</v>
      </c>
      <c r="C59" s="21">
        <v>3</v>
      </c>
      <c r="D59" s="7"/>
      <c r="E59" t="s">
        <v>103</v>
      </c>
      <c r="F59" s="7">
        <f t="shared" si="0"/>
        <v>3</v>
      </c>
      <c r="G59" s="7"/>
      <c r="H59" s="20" t="s">
        <v>102</v>
      </c>
      <c r="I59" s="21">
        <f t="shared" si="1"/>
        <v>3</v>
      </c>
      <c r="L59" s="22"/>
      <c r="N59" s="7"/>
    </row>
    <row r="60" spans="2:14" ht="19" x14ac:dyDescent="0.25">
      <c r="B60">
        <v>51</v>
      </c>
      <c r="C60" s="21">
        <v>2.5</v>
      </c>
      <c r="D60" s="7"/>
      <c r="E60" t="s">
        <v>103</v>
      </c>
      <c r="F60" s="7">
        <f t="shared" si="0"/>
        <v>2.5</v>
      </c>
      <c r="G60" s="7"/>
      <c r="H60" s="20" t="s">
        <v>102</v>
      </c>
      <c r="I60" s="21">
        <f t="shared" si="1"/>
        <v>2.5</v>
      </c>
      <c r="L60" s="22"/>
      <c r="N60" s="7"/>
    </row>
    <row r="61" spans="2:14" ht="19" x14ac:dyDescent="0.25">
      <c r="B61">
        <v>52</v>
      </c>
      <c r="C61" s="21">
        <v>2.6</v>
      </c>
      <c r="D61" s="7"/>
      <c r="E61" t="s">
        <v>101</v>
      </c>
      <c r="F61" s="7">
        <f t="shared" si="0"/>
        <v>2.6</v>
      </c>
      <c r="G61" s="7"/>
      <c r="H61" s="20" t="s">
        <v>102</v>
      </c>
      <c r="I61" s="21">
        <f t="shared" si="1"/>
        <v>2.6</v>
      </c>
      <c r="L61" s="22"/>
      <c r="N61" s="7"/>
    </row>
    <row r="62" spans="2:14" ht="19" x14ac:dyDescent="0.25">
      <c r="B62">
        <v>53</v>
      </c>
      <c r="C62" s="21">
        <v>5.2</v>
      </c>
      <c r="D62" s="7"/>
      <c r="E62" t="s">
        <v>101</v>
      </c>
      <c r="F62" s="7">
        <f t="shared" si="0"/>
        <v>5.2</v>
      </c>
      <c r="G62" s="7"/>
      <c r="H62" s="20" t="s">
        <v>102</v>
      </c>
      <c r="I62" s="21">
        <f t="shared" si="1"/>
        <v>5.2</v>
      </c>
      <c r="L62" s="22"/>
      <c r="N62" s="7"/>
    </row>
    <row r="63" spans="2:14" ht="19" x14ac:dyDescent="0.25">
      <c r="B63">
        <v>54</v>
      </c>
      <c r="C63" s="21">
        <v>1.56</v>
      </c>
      <c r="D63" s="7"/>
      <c r="E63" t="s">
        <v>103</v>
      </c>
      <c r="F63" s="7">
        <f t="shared" si="0"/>
        <v>1.56</v>
      </c>
      <c r="G63" s="7"/>
      <c r="H63" s="20" t="s">
        <v>102</v>
      </c>
      <c r="I63" s="21">
        <f t="shared" si="1"/>
        <v>1.56</v>
      </c>
      <c r="L63" s="22"/>
      <c r="N63" s="7"/>
    </row>
    <row r="64" spans="2:14" ht="19" x14ac:dyDescent="0.25">
      <c r="B64">
        <v>55</v>
      </c>
      <c r="C64" s="21">
        <v>4.34</v>
      </c>
      <c r="D64" s="7"/>
      <c r="E64" t="s">
        <v>103</v>
      </c>
      <c r="F64" s="7">
        <f t="shared" si="0"/>
        <v>4.34</v>
      </c>
      <c r="G64" s="7"/>
      <c r="H64" s="20" t="s">
        <v>102</v>
      </c>
      <c r="I64" s="21">
        <f t="shared" si="1"/>
        <v>4.34</v>
      </c>
      <c r="L64" s="22"/>
      <c r="N64" s="7"/>
    </row>
    <row r="65" spans="2:14" ht="19" x14ac:dyDescent="0.25">
      <c r="B65">
        <v>56</v>
      </c>
      <c r="C65" s="21">
        <v>3.51</v>
      </c>
      <c r="D65" s="7"/>
      <c r="E65" t="s">
        <v>103</v>
      </c>
      <c r="F65" s="7">
        <f t="shared" si="0"/>
        <v>3.51</v>
      </c>
      <c r="G65" s="7"/>
      <c r="H65" s="20" t="s">
        <v>102</v>
      </c>
      <c r="I65" s="21">
        <f t="shared" si="1"/>
        <v>3.51</v>
      </c>
      <c r="L65" s="22"/>
      <c r="N65" s="7"/>
    </row>
    <row r="66" spans="2:14" ht="19" x14ac:dyDescent="0.25">
      <c r="B66">
        <v>57</v>
      </c>
      <c r="C66" s="21">
        <v>3</v>
      </c>
      <c r="D66" s="7"/>
      <c r="E66" t="s">
        <v>103</v>
      </c>
      <c r="F66" s="7">
        <f t="shared" si="0"/>
        <v>3</v>
      </c>
      <c r="G66" s="7"/>
      <c r="H66" s="20" t="s">
        <v>104</v>
      </c>
      <c r="I66" s="21">
        <f t="shared" si="1"/>
        <v>3</v>
      </c>
      <c r="L66" s="22"/>
      <c r="N66" s="7"/>
    </row>
    <row r="67" spans="2:14" ht="19" x14ac:dyDescent="0.25">
      <c r="B67">
        <v>58</v>
      </c>
      <c r="C67" s="21">
        <v>1.5</v>
      </c>
      <c r="D67" s="7"/>
      <c r="E67" t="s">
        <v>101</v>
      </c>
      <c r="F67" s="7">
        <f t="shared" si="0"/>
        <v>1.5</v>
      </c>
      <c r="G67" s="7"/>
      <c r="H67" s="20" t="s">
        <v>102</v>
      </c>
      <c r="I67" s="21">
        <f t="shared" si="1"/>
        <v>1.5</v>
      </c>
      <c r="L67" s="22"/>
      <c r="N67" s="7"/>
    </row>
    <row r="68" spans="2:14" ht="19" x14ac:dyDescent="0.25">
      <c r="B68">
        <v>59</v>
      </c>
      <c r="C68" s="21">
        <v>1.76</v>
      </c>
      <c r="D68" s="7"/>
      <c r="E68" t="s">
        <v>103</v>
      </c>
      <c r="F68" s="7">
        <f t="shared" si="0"/>
        <v>1.76</v>
      </c>
      <c r="G68" s="7"/>
      <c r="H68" s="20" t="s">
        <v>104</v>
      </c>
      <c r="I68" s="21">
        <f t="shared" si="1"/>
        <v>1.76</v>
      </c>
      <c r="L68" s="22"/>
      <c r="N68" s="7"/>
    </row>
    <row r="69" spans="2:14" ht="19" x14ac:dyDescent="0.25">
      <c r="B69">
        <v>60</v>
      </c>
      <c r="C69" s="21">
        <v>6.73</v>
      </c>
      <c r="D69" s="7"/>
      <c r="E69" t="s">
        <v>103</v>
      </c>
      <c r="F69" s="7">
        <f t="shared" si="0"/>
        <v>6.73</v>
      </c>
      <c r="G69" s="7"/>
      <c r="H69" s="20" t="s">
        <v>102</v>
      </c>
      <c r="I69" s="21">
        <f t="shared" si="1"/>
        <v>6.73</v>
      </c>
      <c r="L69" s="22"/>
      <c r="N69" s="7"/>
    </row>
    <row r="70" spans="2:14" ht="19" x14ac:dyDescent="0.25">
      <c r="B70">
        <v>61</v>
      </c>
      <c r="C70" s="21">
        <v>3.21</v>
      </c>
      <c r="D70" s="7"/>
      <c r="E70" t="s">
        <v>103</v>
      </c>
      <c r="F70" s="7">
        <f t="shared" si="0"/>
        <v>3.21</v>
      </c>
      <c r="G70" s="7"/>
      <c r="H70" s="20" t="s">
        <v>104</v>
      </c>
      <c r="I70" s="21">
        <f t="shared" si="1"/>
        <v>3.21</v>
      </c>
      <c r="L70" s="22"/>
      <c r="N70" s="7"/>
    </row>
    <row r="71" spans="2:14" ht="19" x14ac:dyDescent="0.25">
      <c r="B71">
        <v>62</v>
      </c>
      <c r="C71" s="21">
        <v>2</v>
      </c>
      <c r="D71" s="7"/>
      <c r="E71" t="s">
        <v>103</v>
      </c>
      <c r="F71" s="7">
        <f t="shared" si="0"/>
        <v>2</v>
      </c>
      <c r="G71" s="7"/>
      <c r="H71" s="20" t="s">
        <v>104</v>
      </c>
      <c r="I71" s="21">
        <f t="shared" si="1"/>
        <v>2</v>
      </c>
      <c r="L71" s="22"/>
      <c r="N71" s="7"/>
    </row>
    <row r="72" spans="2:14" ht="19" x14ac:dyDescent="0.25">
      <c r="B72">
        <v>63</v>
      </c>
      <c r="C72" s="21">
        <v>1.98</v>
      </c>
      <c r="D72" s="7"/>
      <c r="E72" t="s">
        <v>103</v>
      </c>
      <c r="F72" s="7">
        <f t="shared" si="0"/>
        <v>1.98</v>
      </c>
      <c r="G72" s="7"/>
      <c r="H72" s="20" t="s">
        <v>104</v>
      </c>
      <c r="I72" s="21">
        <f t="shared" si="1"/>
        <v>1.98</v>
      </c>
      <c r="L72" s="22"/>
      <c r="N72" s="7"/>
    </row>
    <row r="73" spans="2:14" ht="19" x14ac:dyDescent="0.25">
      <c r="B73">
        <v>64</v>
      </c>
      <c r="C73" s="21">
        <v>3.76</v>
      </c>
      <c r="D73" s="7"/>
      <c r="E73" t="s">
        <v>103</v>
      </c>
      <c r="F73" s="7">
        <f t="shared" ref="F73:F136" si="2">C73</f>
        <v>3.76</v>
      </c>
      <c r="G73" s="7"/>
      <c r="H73" s="20" t="s">
        <v>104</v>
      </c>
      <c r="I73" s="21">
        <f t="shared" ref="I73:I136" si="3">C73</f>
        <v>3.76</v>
      </c>
      <c r="L73" s="22"/>
      <c r="N73" s="7"/>
    </row>
    <row r="74" spans="2:14" ht="19" x14ac:dyDescent="0.25">
      <c r="B74">
        <v>65</v>
      </c>
      <c r="C74" s="21">
        <v>2.64</v>
      </c>
      <c r="D74" s="7"/>
      <c r="E74" t="s">
        <v>103</v>
      </c>
      <c r="F74" s="7">
        <f t="shared" si="2"/>
        <v>2.64</v>
      </c>
      <c r="G74" s="7"/>
      <c r="H74" s="20" t="s">
        <v>102</v>
      </c>
      <c r="I74" s="21">
        <f t="shared" si="3"/>
        <v>2.64</v>
      </c>
      <c r="L74" s="22"/>
      <c r="N74" s="7"/>
    </row>
    <row r="75" spans="2:14" ht="19" x14ac:dyDescent="0.25">
      <c r="B75">
        <v>66</v>
      </c>
      <c r="C75" s="21">
        <v>3.15</v>
      </c>
      <c r="D75" s="7"/>
      <c r="E75" t="s">
        <v>103</v>
      </c>
      <c r="F75" s="7">
        <f t="shared" si="2"/>
        <v>3.15</v>
      </c>
      <c r="G75" s="7"/>
      <c r="H75" s="20" t="s">
        <v>102</v>
      </c>
      <c r="I75" s="21">
        <f t="shared" si="3"/>
        <v>3.15</v>
      </c>
      <c r="L75" s="22"/>
      <c r="N75" s="7"/>
    </row>
    <row r="76" spans="2:14" ht="19" x14ac:dyDescent="0.25">
      <c r="B76">
        <v>67</v>
      </c>
      <c r="C76" s="21">
        <v>2.4700000000000002</v>
      </c>
      <c r="D76" s="7"/>
      <c r="E76" t="s">
        <v>101</v>
      </c>
      <c r="F76" s="7">
        <f t="shared" si="2"/>
        <v>2.4700000000000002</v>
      </c>
      <c r="G76" s="7"/>
      <c r="H76" s="20" t="s">
        <v>102</v>
      </c>
      <c r="I76" s="21">
        <f t="shared" si="3"/>
        <v>2.4700000000000002</v>
      </c>
      <c r="L76" s="22"/>
      <c r="N76" s="7"/>
    </row>
    <row r="77" spans="2:14" ht="19" x14ac:dyDescent="0.25">
      <c r="B77">
        <v>68</v>
      </c>
      <c r="C77" s="21">
        <v>1</v>
      </c>
      <c r="D77" s="7"/>
      <c r="E77" t="s">
        <v>101</v>
      </c>
      <c r="F77" s="7">
        <f t="shared" si="2"/>
        <v>1</v>
      </c>
      <c r="G77" s="7"/>
      <c r="H77" s="20" t="s">
        <v>104</v>
      </c>
      <c r="I77" s="21">
        <f t="shared" si="3"/>
        <v>1</v>
      </c>
      <c r="L77" s="22"/>
      <c r="N77" s="7"/>
    </row>
    <row r="78" spans="2:14" ht="19" x14ac:dyDescent="0.25">
      <c r="B78">
        <v>69</v>
      </c>
      <c r="C78" s="21">
        <v>2.0099999999999998</v>
      </c>
      <c r="D78" s="7"/>
      <c r="E78" t="s">
        <v>103</v>
      </c>
      <c r="F78" s="7">
        <f t="shared" si="2"/>
        <v>2.0099999999999998</v>
      </c>
      <c r="G78" s="7"/>
      <c r="H78" s="20" t="s">
        <v>102</v>
      </c>
      <c r="I78" s="21">
        <f t="shared" si="3"/>
        <v>2.0099999999999998</v>
      </c>
      <c r="L78" s="22"/>
      <c r="N78" s="7"/>
    </row>
    <row r="79" spans="2:14" ht="19" x14ac:dyDescent="0.25">
      <c r="B79">
        <v>70</v>
      </c>
      <c r="C79" s="21">
        <v>2.09</v>
      </c>
      <c r="D79" s="7"/>
      <c r="E79" t="s">
        <v>103</v>
      </c>
      <c r="F79" s="7">
        <f t="shared" si="2"/>
        <v>2.09</v>
      </c>
      <c r="G79" s="7"/>
      <c r="H79" s="20" t="s">
        <v>104</v>
      </c>
      <c r="I79" s="21">
        <f t="shared" si="3"/>
        <v>2.09</v>
      </c>
      <c r="L79" s="22"/>
      <c r="N79" s="7"/>
    </row>
    <row r="80" spans="2:14" ht="19" x14ac:dyDescent="0.25">
      <c r="B80">
        <v>71</v>
      </c>
      <c r="C80" s="21">
        <v>1.97</v>
      </c>
      <c r="D80" s="7"/>
      <c r="E80" t="s">
        <v>103</v>
      </c>
      <c r="F80" s="7">
        <f t="shared" si="2"/>
        <v>1.97</v>
      </c>
      <c r="G80" s="7"/>
      <c r="H80" s="20" t="s">
        <v>102</v>
      </c>
      <c r="I80" s="21">
        <f t="shared" si="3"/>
        <v>1.97</v>
      </c>
      <c r="L80" s="22"/>
      <c r="N80" s="7"/>
    </row>
    <row r="81" spans="2:14" ht="19" x14ac:dyDescent="0.25">
      <c r="B81">
        <v>72</v>
      </c>
      <c r="C81" s="21">
        <v>3</v>
      </c>
      <c r="D81" s="7"/>
      <c r="E81" t="s">
        <v>101</v>
      </c>
      <c r="F81" s="7">
        <f t="shared" si="2"/>
        <v>3</v>
      </c>
      <c r="G81" s="7"/>
      <c r="H81" s="20" t="s">
        <v>102</v>
      </c>
      <c r="I81" s="21">
        <f t="shared" si="3"/>
        <v>3</v>
      </c>
      <c r="L81" s="22"/>
      <c r="N81" s="7"/>
    </row>
    <row r="82" spans="2:14" ht="19" x14ac:dyDescent="0.25">
      <c r="B82">
        <v>73</v>
      </c>
      <c r="C82" s="21">
        <v>3.14</v>
      </c>
      <c r="D82" s="7"/>
      <c r="E82" t="s">
        <v>101</v>
      </c>
      <c r="F82" s="7">
        <f t="shared" si="2"/>
        <v>3.14</v>
      </c>
      <c r="G82" s="7"/>
      <c r="H82" s="20" t="s">
        <v>104</v>
      </c>
      <c r="I82" s="21">
        <f t="shared" si="3"/>
        <v>3.14</v>
      </c>
      <c r="L82" s="22"/>
      <c r="N82" s="7"/>
    </row>
    <row r="83" spans="2:14" ht="19" x14ac:dyDescent="0.25">
      <c r="B83">
        <v>74</v>
      </c>
      <c r="C83" s="21">
        <v>5</v>
      </c>
      <c r="D83" s="7"/>
      <c r="E83" t="s">
        <v>101</v>
      </c>
      <c r="F83" s="7">
        <f t="shared" si="2"/>
        <v>5</v>
      </c>
      <c r="G83" s="7"/>
      <c r="H83" s="20" t="s">
        <v>104</v>
      </c>
      <c r="I83" s="21">
        <f t="shared" si="3"/>
        <v>5</v>
      </c>
      <c r="L83" s="22"/>
      <c r="N83" s="7"/>
    </row>
    <row r="84" spans="2:14" ht="19" x14ac:dyDescent="0.25">
      <c r="B84">
        <v>75</v>
      </c>
      <c r="C84" s="21">
        <v>2.2000000000000002</v>
      </c>
      <c r="D84" s="7"/>
      <c r="E84" t="s">
        <v>101</v>
      </c>
      <c r="F84" s="7">
        <f t="shared" si="2"/>
        <v>2.2000000000000002</v>
      </c>
      <c r="G84" s="7"/>
      <c r="H84" s="20" t="s">
        <v>102</v>
      </c>
      <c r="I84" s="21">
        <f t="shared" si="3"/>
        <v>2.2000000000000002</v>
      </c>
      <c r="L84" s="22"/>
      <c r="N84" s="7"/>
    </row>
    <row r="85" spans="2:14" ht="19" x14ac:dyDescent="0.25">
      <c r="B85">
        <v>76</v>
      </c>
      <c r="C85" s="21">
        <v>1.25</v>
      </c>
      <c r="D85" s="7"/>
      <c r="E85" t="s">
        <v>103</v>
      </c>
      <c r="F85" s="7">
        <f t="shared" si="2"/>
        <v>1.25</v>
      </c>
      <c r="G85" s="7"/>
      <c r="H85" s="20" t="s">
        <v>102</v>
      </c>
      <c r="I85" s="21">
        <f t="shared" si="3"/>
        <v>1.25</v>
      </c>
      <c r="L85" s="22"/>
      <c r="N85" s="7"/>
    </row>
    <row r="86" spans="2:14" ht="19" x14ac:dyDescent="0.25">
      <c r="B86">
        <v>77</v>
      </c>
      <c r="C86" s="21">
        <v>3.08</v>
      </c>
      <c r="D86" s="7"/>
      <c r="E86" t="s">
        <v>103</v>
      </c>
      <c r="F86" s="7">
        <f t="shared" si="2"/>
        <v>3.08</v>
      </c>
      <c r="G86" s="7"/>
      <c r="H86" s="20" t="s">
        <v>104</v>
      </c>
      <c r="I86" s="21">
        <f t="shared" si="3"/>
        <v>3.08</v>
      </c>
      <c r="L86" s="22"/>
      <c r="N86" s="7"/>
    </row>
    <row r="87" spans="2:14" ht="19" x14ac:dyDescent="0.25">
      <c r="B87">
        <v>78</v>
      </c>
      <c r="C87" s="21">
        <v>4</v>
      </c>
      <c r="D87" s="7"/>
      <c r="E87" t="s">
        <v>103</v>
      </c>
      <c r="F87" s="7">
        <f t="shared" si="2"/>
        <v>4</v>
      </c>
      <c r="G87" s="7"/>
      <c r="H87" s="20" t="s">
        <v>102</v>
      </c>
      <c r="I87" s="21">
        <f t="shared" si="3"/>
        <v>4</v>
      </c>
      <c r="L87" s="22"/>
      <c r="N87" s="7"/>
    </row>
    <row r="88" spans="2:14" ht="19" x14ac:dyDescent="0.25">
      <c r="B88">
        <v>79</v>
      </c>
      <c r="C88" s="21">
        <v>3</v>
      </c>
      <c r="D88" s="7"/>
      <c r="E88" t="s">
        <v>103</v>
      </c>
      <c r="F88" s="7">
        <f t="shared" si="2"/>
        <v>3</v>
      </c>
      <c r="G88" s="7"/>
      <c r="H88" s="20" t="s">
        <v>102</v>
      </c>
      <c r="I88" s="21">
        <f t="shared" si="3"/>
        <v>3</v>
      </c>
      <c r="L88" s="22"/>
      <c r="N88" s="7"/>
    </row>
    <row r="89" spans="2:14" ht="19" x14ac:dyDescent="0.25">
      <c r="B89">
        <v>80</v>
      </c>
      <c r="C89" s="21">
        <v>2.71</v>
      </c>
      <c r="D89" s="7"/>
      <c r="E89" t="s">
        <v>103</v>
      </c>
      <c r="F89" s="7">
        <f t="shared" si="2"/>
        <v>2.71</v>
      </c>
      <c r="G89" s="7"/>
      <c r="H89" s="20" t="s">
        <v>102</v>
      </c>
      <c r="I89" s="21">
        <f t="shared" si="3"/>
        <v>2.71</v>
      </c>
      <c r="L89" s="22"/>
      <c r="N89" s="7"/>
    </row>
    <row r="90" spans="2:14" ht="19" x14ac:dyDescent="0.25">
      <c r="B90">
        <v>81</v>
      </c>
      <c r="C90" s="21">
        <v>3</v>
      </c>
      <c r="D90" s="7"/>
      <c r="E90" t="s">
        <v>103</v>
      </c>
      <c r="F90" s="7">
        <f t="shared" si="2"/>
        <v>3</v>
      </c>
      <c r="G90" s="7"/>
      <c r="H90" s="20" t="s">
        <v>104</v>
      </c>
      <c r="I90" s="21">
        <f t="shared" si="3"/>
        <v>3</v>
      </c>
      <c r="L90" s="22"/>
      <c r="N90" s="7"/>
    </row>
    <row r="91" spans="2:14" ht="19" x14ac:dyDescent="0.25">
      <c r="B91">
        <v>82</v>
      </c>
      <c r="C91" s="21">
        <v>3.4</v>
      </c>
      <c r="D91" s="7"/>
      <c r="E91" t="s">
        <v>103</v>
      </c>
      <c r="F91" s="7">
        <f t="shared" si="2"/>
        <v>3.4</v>
      </c>
      <c r="G91" s="7"/>
      <c r="H91" s="20" t="s">
        <v>102</v>
      </c>
      <c r="I91" s="21">
        <f t="shared" si="3"/>
        <v>3.4</v>
      </c>
      <c r="L91" s="22"/>
      <c r="N91" s="7"/>
    </row>
    <row r="92" spans="2:14" ht="19" x14ac:dyDescent="0.25">
      <c r="B92">
        <v>83</v>
      </c>
      <c r="C92" s="21">
        <v>1.83</v>
      </c>
      <c r="D92" s="7"/>
      <c r="E92" t="s">
        <v>101</v>
      </c>
      <c r="F92" s="7">
        <f t="shared" si="2"/>
        <v>1.83</v>
      </c>
      <c r="G92" s="7"/>
      <c r="H92" s="20" t="s">
        <v>102</v>
      </c>
      <c r="I92" s="21">
        <f t="shared" si="3"/>
        <v>1.83</v>
      </c>
      <c r="L92" s="22"/>
      <c r="N92" s="7"/>
    </row>
    <row r="93" spans="2:14" ht="19" x14ac:dyDescent="0.25">
      <c r="B93">
        <v>84</v>
      </c>
      <c r="C93" s="21">
        <v>5</v>
      </c>
      <c r="D93" s="7"/>
      <c r="E93" t="s">
        <v>103</v>
      </c>
      <c r="F93" s="7">
        <f t="shared" si="2"/>
        <v>5</v>
      </c>
      <c r="G93" s="7"/>
      <c r="H93" s="20" t="s">
        <v>104</v>
      </c>
      <c r="I93" s="21">
        <f t="shared" si="3"/>
        <v>5</v>
      </c>
      <c r="L93" s="22"/>
      <c r="N93" s="7"/>
    </row>
    <row r="94" spans="2:14" ht="19" x14ac:dyDescent="0.25">
      <c r="B94">
        <v>85</v>
      </c>
      <c r="C94" s="21">
        <v>2.0299999999999998</v>
      </c>
      <c r="D94" s="7"/>
      <c r="E94" t="s">
        <v>103</v>
      </c>
      <c r="F94" s="7">
        <f t="shared" si="2"/>
        <v>2.0299999999999998</v>
      </c>
      <c r="G94" s="7"/>
      <c r="H94" s="20" t="s">
        <v>102</v>
      </c>
      <c r="I94" s="21">
        <f t="shared" si="3"/>
        <v>2.0299999999999998</v>
      </c>
      <c r="L94" s="22"/>
      <c r="N94" s="7"/>
    </row>
    <row r="95" spans="2:14" ht="19" x14ac:dyDescent="0.25">
      <c r="B95">
        <v>86</v>
      </c>
      <c r="C95" s="21">
        <v>5.17</v>
      </c>
      <c r="D95" s="7"/>
      <c r="E95" t="s">
        <v>101</v>
      </c>
      <c r="F95" s="7">
        <f t="shared" si="2"/>
        <v>5.17</v>
      </c>
      <c r="G95" s="7"/>
      <c r="H95" s="20" t="s">
        <v>102</v>
      </c>
      <c r="I95" s="21">
        <f t="shared" si="3"/>
        <v>5.17</v>
      </c>
      <c r="L95" s="22"/>
      <c r="N95" s="7"/>
    </row>
    <row r="96" spans="2:14" ht="19" x14ac:dyDescent="0.25">
      <c r="B96">
        <v>87</v>
      </c>
      <c r="C96" s="21">
        <v>2</v>
      </c>
      <c r="D96" s="7"/>
      <c r="E96" t="s">
        <v>103</v>
      </c>
      <c r="F96" s="7">
        <f t="shared" si="2"/>
        <v>2</v>
      </c>
      <c r="G96" s="7"/>
      <c r="H96" s="20" t="s">
        <v>102</v>
      </c>
      <c r="I96" s="21">
        <f t="shared" si="3"/>
        <v>2</v>
      </c>
      <c r="L96" s="22"/>
      <c r="N96" s="7"/>
    </row>
    <row r="97" spans="2:14" ht="19" x14ac:dyDescent="0.25">
      <c r="B97">
        <v>88</v>
      </c>
      <c r="C97" s="21">
        <v>4</v>
      </c>
      <c r="D97" s="7"/>
      <c r="E97" t="s">
        <v>103</v>
      </c>
      <c r="F97" s="7">
        <f t="shared" si="2"/>
        <v>4</v>
      </c>
      <c r="G97" s="7"/>
      <c r="H97" s="20" t="s">
        <v>102</v>
      </c>
      <c r="I97" s="21">
        <f t="shared" si="3"/>
        <v>4</v>
      </c>
      <c r="L97" s="22"/>
      <c r="N97" s="7"/>
    </row>
    <row r="98" spans="2:14" ht="19" x14ac:dyDescent="0.25">
      <c r="B98">
        <v>89</v>
      </c>
      <c r="C98" s="21">
        <v>5.85</v>
      </c>
      <c r="D98" s="7"/>
      <c r="E98" t="s">
        <v>103</v>
      </c>
      <c r="F98" s="7">
        <f t="shared" si="2"/>
        <v>5.85</v>
      </c>
      <c r="G98" s="7"/>
      <c r="H98" s="20" t="s">
        <v>102</v>
      </c>
      <c r="I98" s="21">
        <f t="shared" si="3"/>
        <v>5.85</v>
      </c>
      <c r="L98" s="22"/>
      <c r="N98" s="7"/>
    </row>
    <row r="99" spans="2:14" ht="19" x14ac:dyDescent="0.25">
      <c r="B99">
        <v>90</v>
      </c>
      <c r="C99" s="21">
        <v>3</v>
      </c>
      <c r="D99" s="7"/>
      <c r="E99" t="s">
        <v>103</v>
      </c>
      <c r="F99" s="7">
        <f t="shared" si="2"/>
        <v>3</v>
      </c>
      <c r="G99" s="7"/>
      <c r="H99" s="20" t="s">
        <v>102</v>
      </c>
      <c r="I99" s="21">
        <f t="shared" si="3"/>
        <v>3</v>
      </c>
      <c r="L99" s="22"/>
      <c r="N99" s="7"/>
    </row>
    <row r="100" spans="2:14" ht="19" x14ac:dyDescent="0.25">
      <c r="B100">
        <v>91</v>
      </c>
      <c r="C100" s="21">
        <v>3</v>
      </c>
      <c r="D100" s="7"/>
      <c r="E100" t="s">
        <v>103</v>
      </c>
      <c r="F100" s="7">
        <f t="shared" si="2"/>
        <v>3</v>
      </c>
      <c r="G100" s="7"/>
      <c r="H100" s="20" t="s">
        <v>104</v>
      </c>
      <c r="I100" s="21">
        <f t="shared" si="3"/>
        <v>3</v>
      </c>
      <c r="L100" s="22"/>
      <c r="N100" s="7"/>
    </row>
    <row r="101" spans="2:14" ht="19" x14ac:dyDescent="0.25">
      <c r="B101">
        <v>92</v>
      </c>
      <c r="C101" s="21">
        <v>3.5</v>
      </c>
      <c r="D101" s="7"/>
      <c r="E101" t="s">
        <v>103</v>
      </c>
      <c r="F101" s="7">
        <f t="shared" si="2"/>
        <v>3.5</v>
      </c>
      <c r="G101" s="7"/>
      <c r="H101" s="20" t="s">
        <v>102</v>
      </c>
      <c r="I101" s="21">
        <f t="shared" si="3"/>
        <v>3.5</v>
      </c>
      <c r="L101" s="22"/>
      <c r="N101" s="7"/>
    </row>
    <row r="102" spans="2:14" ht="19" x14ac:dyDescent="0.25">
      <c r="B102">
        <v>93</v>
      </c>
      <c r="C102" s="21">
        <v>1</v>
      </c>
      <c r="D102" s="7"/>
      <c r="E102" t="s">
        <v>101</v>
      </c>
      <c r="F102" s="7">
        <f t="shared" si="2"/>
        <v>1</v>
      </c>
      <c r="G102" s="7"/>
      <c r="H102" s="20" t="s">
        <v>104</v>
      </c>
      <c r="I102" s="21">
        <f t="shared" si="3"/>
        <v>1</v>
      </c>
      <c r="L102" s="22"/>
      <c r="N102" s="7"/>
    </row>
    <row r="103" spans="2:14" ht="19" x14ac:dyDescent="0.25">
      <c r="B103">
        <v>94</v>
      </c>
      <c r="C103" s="21">
        <v>4.3</v>
      </c>
      <c r="D103" s="7"/>
      <c r="E103" t="s">
        <v>101</v>
      </c>
      <c r="F103" s="7">
        <f t="shared" si="2"/>
        <v>4.3</v>
      </c>
      <c r="G103" s="7"/>
      <c r="H103" s="20" t="s">
        <v>104</v>
      </c>
      <c r="I103" s="21">
        <f t="shared" si="3"/>
        <v>4.3</v>
      </c>
      <c r="L103" s="22"/>
      <c r="N103" s="7"/>
    </row>
    <row r="104" spans="2:14" ht="19" x14ac:dyDescent="0.25">
      <c r="B104">
        <v>95</v>
      </c>
      <c r="C104" s="21">
        <v>3.25</v>
      </c>
      <c r="D104" s="7"/>
      <c r="E104" t="s">
        <v>101</v>
      </c>
      <c r="F104" s="7">
        <f t="shared" si="2"/>
        <v>3.25</v>
      </c>
      <c r="G104" s="7"/>
      <c r="H104" s="20" t="s">
        <v>102</v>
      </c>
      <c r="I104" s="21">
        <f t="shared" si="3"/>
        <v>3.25</v>
      </c>
      <c r="L104" s="22"/>
      <c r="N104" s="7"/>
    </row>
    <row r="105" spans="2:14" ht="19" x14ac:dyDescent="0.25">
      <c r="B105">
        <v>96</v>
      </c>
      <c r="C105" s="21">
        <v>4.7300000000000004</v>
      </c>
      <c r="D105" s="7"/>
      <c r="E105" t="s">
        <v>103</v>
      </c>
      <c r="F105" s="7">
        <f t="shared" si="2"/>
        <v>4.7300000000000004</v>
      </c>
      <c r="G105" s="7"/>
      <c r="H105" s="20" t="s">
        <v>104</v>
      </c>
      <c r="I105" s="21">
        <f t="shared" si="3"/>
        <v>4.7300000000000004</v>
      </c>
      <c r="L105" s="22"/>
      <c r="N105" s="7"/>
    </row>
    <row r="106" spans="2:14" ht="19" x14ac:dyDescent="0.25">
      <c r="B106">
        <v>97</v>
      </c>
      <c r="C106" s="21">
        <v>4</v>
      </c>
      <c r="D106" s="7"/>
      <c r="E106" t="s">
        <v>103</v>
      </c>
      <c r="F106" s="7">
        <f t="shared" si="2"/>
        <v>4</v>
      </c>
      <c r="G106" s="7"/>
      <c r="H106" s="20" t="s">
        <v>104</v>
      </c>
      <c r="I106" s="21">
        <f t="shared" si="3"/>
        <v>4</v>
      </c>
      <c r="L106" s="22"/>
      <c r="N106" s="7"/>
    </row>
    <row r="107" spans="2:14" ht="19" x14ac:dyDescent="0.25">
      <c r="B107">
        <v>98</v>
      </c>
      <c r="C107" s="21">
        <v>1.5</v>
      </c>
      <c r="D107" s="7"/>
      <c r="E107" t="s">
        <v>103</v>
      </c>
      <c r="F107" s="7">
        <f t="shared" si="2"/>
        <v>1.5</v>
      </c>
      <c r="G107" s="7"/>
      <c r="H107" s="20" t="s">
        <v>104</v>
      </c>
      <c r="I107" s="21">
        <f t="shared" si="3"/>
        <v>1.5</v>
      </c>
      <c r="L107" s="22"/>
      <c r="N107" s="7"/>
    </row>
    <row r="108" spans="2:14" ht="19" x14ac:dyDescent="0.25">
      <c r="B108">
        <v>99</v>
      </c>
      <c r="C108" s="21">
        <v>3</v>
      </c>
      <c r="D108" s="7"/>
      <c r="E108" t="s">
        <v>103</v>
      </c>
      <c r="F108" s="7">
        <f t="shared" si="2"/>
        <v>3</v>
      </c>
      <c r="G108" s="7"/>
      <c r="H108" s="20" t="s">
        <v>104</v>
      </c>
      <c r="I108" s="21">
        <f t="shared" si="3"/>
        <v>3</v>
      </c>
      <c r="L108" s="22"/>
      <c r="N108" s="7"/>
    </row>
    <row r="109" spans="2:14" ht="19" x14ac:dyDescent="0.25">
      <c r="B109">
        <v>100</v>
      </c>
      <c r="C109" s="21">
        <v>1.5</v>
      </c>
      <c r="D109" s="7"/>
      <c r="E109" t="s">
        <v>103</v>
      </c>
      <c r="F109" s="7">
        <f t="shared" si="2"/>
        <v>1.5</v>
      </c>
      <c r="G109" s="7"/>
      <c r="H109" s="20" t="s">
        <v>102</v>
      </c>
      <c r="I109" s="21">
        <f t="shared" si="3"/>
        <v>1.5</v>
      </c>
      <c r="L109" s="22"/>
      <c r="N109" s="7"/>
    </row>
    <row r="110" spans="2:14" ht="19" x14ac:dyDescent="0.25">
      <c r="B110">
        <v>101</v>
      </c>
      <c r="C110" s="21">
        <v>2.5</v>
      </c>
      <c r="D110" s="7"/>
      <c r="E110" t="s">
        <v>101</v>
      </c>
      <c r="F110" s="7">
        <f t="shared" si="2"/>
        <v>2.5</v>
      </c>
      <c r="G110" s="7"/>
      <c r="H110" s="20" t="s">
        <v>104</v>
      </c>
      <c r="I110" s="21">
        <f t="shared" si="3"/>
        <v>2.5</v>
      </c>
      <c r="L110" s="22"/>
      <c r="N110" s="7"/>
    </row>
    <row r="111" spans="2:14" ht="19" x14ac:dyDescent="0.25">
      <c r="B111">
        <v>102</v>
      </c>
      <c r="C111" s="21">
        <v>3</v>
      </c>
      <c r="D111" s="7"/>
      <c r="E111" t="s">
        <v>101</v>
      </c>
      <c r="F111" s="7">
        <f t="shared" si="2"/>
        <v>3</v>
      </c>
      <c r="G111" s="7"/>
      <c r="H111" s="20" t="s">
        <v>104</v>
      </c>
      <c r="I111" s="21">
        <f t="shared" si="3"/>
        <v>3</v>
      </c>
      <c r="L111" s="22"/>
      <c r="N111" s="7"/>
    </row>
    <row r="112" spans="2:14" ht="19" x14ac:dyDescent="0.25">
      <c r="B112">
        <v>103</v>
      </c>
      <c r="C112" s="21">
        <v>2.5</v>
      </c>
      <c r="D112" s="7"/>
      <c r="E112" t="s">
        <v>101</v>
      </c>
      <c r="F112" s="7">
        <f t="shared" si="2"/>
        <v>2.5</v>
      </c>
      <c r="G112" s="7"/>
      <c r="H112" s="20" t="s">
        <v>104</v>
      </c>
      <c r="I112" s="21">
        <f t="shared" si="3"/>
        <v>2.5</v>
      </c>
      <c r="L112" s="22"/>
      <c r="N112" s="7"/>
    </row>
    <row r="113" spans="2:14" ht="19" x14ac:dyDescent="0.25">
      <c r="B113">
        <v>104</v>
      </c>
      <c r="C113" s="21">
        <v>3.48</v>
      </c>
      <c r="D113" s="7"/>
      <c r="E113" t="s">
        <v>101</v>
      </c>
      <c r="F113" s="7">
        <f t="shared" si="2"/>
        <v>3.48</v>
      </c>
      <c r="G113" s="7"/>
      <c r="H113" s="20" t="s">
        <v>104</v>
      </c>
      <c r="I113" s="21">
        <f t="shared" si="3"/>
        <v>3.48</v>
      </c>
      <c r="L113" s="22"/>
      <c r="N113" s="7"/>
    </row>
    <row r="114" spans="2:14" ht="19" x14ac:dyDescent="0.25">
      <c r="B114">
        <v>105</v>
      </c>
      <c r="C114" s="21">
        <v>4.08</v>
      </c>
      <c r="D114" s="7"/>
      <c r="E114" t="s">
        <v>101</v>
      </c>
      <c r="F114" s="7">
        <f t="shared" si="2"/>
        <v>4.08</v>
      </c>
      <c r="G114" s="7"/>
      <c r="H114" s="20" t="s">
        <v>102</v>
      </c>
      <c r="I114" s="21">
        <f t="shared" si="3"/>
        <v>4.08</v>
      </c>
      <c r="L114" s="22"/>
      <c r="N114" s="7"/>
    </row>
    <row r="115" spans="2:14" ht="19" x14ac:dyDescent="0.25">
      <c r="B115">
        <v>106</v>
      </c>
      <c r="C115" s="21">
        <v>1.64</v>
      </c>
      <c r="D115" s="7"/>
      <c r="E115" t="s">
        <v>103</v>
      </c>
      <c r="F115" s="7">
        <f t="shared" si="2"/>
        <v>1.64</v>
      </c>
      <c r="G115" s="7"/>
      <c r="H115" s="20" t="s">
        <v>104</v>
      </c>
      <c r="I115" s="21">
        <f t="shared" si="3"/>
        <v>1.64</v>
      </c>
      <c r="L115" s="22"/>
      <c r="N115" s="7"/>
    </row>
    <row r="116" spans="2:14" ht="19" x14ac:dyDescent="0.25">
      <c r="B116">
        <v>107</v>
      </c>
      <c r="C116" s="21">
        <v>4.0599999999999996</v>
      </c>
      <c r="D116" s="7"/>
      <c r="E116" t="s">
        <v>103</v>
      </c>
      <c r="F116" s="7">
        <f t="shared" si="2"/>
        <v>4.0599999999999996</v>
      </c>
      <c r="G116" s="7"/>
      <c r="H116" s="20" t="s">
        <v>104</v>
      </c>
      <c r="I116" s="21">
        <f t="shared" si="3"/>
        <v>4.0599999999999996</v>
      </c>
      <c r="L116" s="22"/>
      <c r="N116" s="7"/>
    </row>
    <row r="117" spans="2:14" ht="19" x14ac:dyDescent="0.25">
      <c r="B117">
        <v>108</v>
      </c>
      <c r="C117" s="21">
        <v>4.29</v>
      </c>
      <c r="D117" s="7"/>
      <c r="E117" t="s">
        <v>103</v>
      </c>
      <c r="F117" s="7">
        <f t="shared" si="2"/>
        <v>4.29</v>
      </c>
      <c r="G117" s="7"/>
      <c r="H117" s="20" t="s">
        <v>104</v>
      </c>
      <c r="I117" s="21">
        <f t="shared" si="3"/>
        <v>4.29</v>
      </c>
      <c r="L117" s="22"/>
      <c r="N117" s="7"/>
    </row>
    <row r="118" spans="2:14" ht="19" x14ac:dyDescent="0.25">
      <c r="B118">
        <v>109</v>
      </c>
      <c r="C118" s="21">
        <v>3.76</v>
      </c>
      <c r="D118" s="7"/>
      <c r="E118" t="s">
        <v>103</v>
      </c>
      <c r="F118" s="7">
        <f t="shared" si="2"/>
        <v>3.76</v>
      </c>
      <c r="G118" s="7"/>
      <c r="H118" s="20" t="s">
        <v>102</v>
      </c>
      <c r="I118" s="21">
        <f t="shared" si="3"/>
        <v>3.76</v>
      </c>
      <c r="L118" s="22"/>
      <c r="N118" s="7"/>
    </row>
    <row r="119" spans="2:14" ht="19" x14ac:dyDescent="0.25">
      <c r="B119">
        <v>110</v>
      </c>
      <c r="C119" s="21">
        <v>4</v>
      </c>
      <c r="D119" s="7"/>
      <c r="E119" t="s">
        <v>101</v>
      </c>
      <c r="F119" s="7">
        <f t="shared" si="2"/>
        <v>4</v>
      </c>
      <c r="G119" s="7"/>
      <c r="H119" s="20" t="s">
        <v>104</v>
      </c>
      <c r="I119" s="21">
        <f t="shared" si="3"/>
        <v>4</v>
      </c>
      <c r="L119" s="22"/>
      <c r="N119" s="7"/>
    </row>
    <row r="120" spans="2:14" ht="19" x14ac:dyDescent="0.25">
      <c r="B120">
        <v>111</v>
      </c>
      <c r="C120" s="21">
        <v>3</v>
      </c>
      <c r="D120" s="7"/>
      <c r="E120" t="s">
        <v>103</v>
      </c>
      <c r="F120" s="7">
        <f t="shared" si="2"/>
        <v>3</v>
      </c>
      <c r="G120" s="7"/>
      <c r="H120" s="20" t="s">
        <v>102</v>
      </c>
      <c r="I120" s="21">
        <f t="shared" si="3"/>
        <v>3</v>
      </c>
      <c r="L120" s="22"/>
      <c r="N120" s="7"/>
    </row>
    <row r="121" spans="2:14" ht="19" x14ac:dyDescent="0.25">
      <c r="B121">
        <v>112</v>
      </c>
      <c r="C121" s="21">
        <v>1</v>
      </c>
      <c r="D121" s="7"/>
      <c r="E121" t="s">
        <v>101</v>
      </c>
      <c r="F121" s="7">
        <f t="shared" si="2"/>
        <v>1</v>
      </c>
      <c r="G121" s="7"/>
      <c r="H121" s="20" t="s">
        <v>102</v>
      </c>
      <c r="I121" s="21">
        <f t="shared" si="3"/>
        <v>1</v>
      </c>
      <c r="L121" s="22"/>
      <c r="N121" s="7"/>
    </row>
    <row r="122" spans="2:14" ht="19" x14ac:dyDescent="0.25">
      <c r="B122">
        <v>113</v>
      </c>
      <c r="C122" s="21">
        <v>4</v>
      </c>
      <c r="D122" s="7"/>
      <c r="E122" t="s">
        <v>103</v>
      </c>
      <c r="F122" s="7">
        <f t="shared" si="2"/>
        <v>4</v>
      </c>
      <c r="G122" s="7"/>
      <c r="H122" s="20" t="s">
        <v>102</v>
      </c>
      <c r="I122" s="21">
        <f t="shared" si="3"/>
        <v>4</v>
      </c>
      <c r="L122" s="22"/>
      <c r="N122" s="7"/>
    </row>
    <row r="123" spans="2:14" ht="19" x14ac:dyDescent="0.25">
      <c r="B123">
        <v>114</v>
      </c>
      <c r="C123" s="21">
        <v>2.5499999999999998</v>
      </c>
      <c r="D123" s="7"/>
      <c r="E123" t="s">
        <v>103</v>
      </c>
      <c r="F123" s="7">
        <f t="shared" si="2"/>
        <v>2.5499999999999998</v>
      </c>
      <c r="G123" s="7"/>
      <c r="H123" s="20" t="s">
        <v>102</v>
      </c>
      <c r="I123" s="21">
        <f t="shared" si="3"/>
        <v>2.5499999999999998</v>
      </c>
      <c r="L123" s="22"/>
      <c r="N123" s="7"/>
    </row>
    <row r="124" spans="2:14" ht="19" x14ac:dyDescent="0.25">
      <c r="B124">
        <v>115</v>
      </c>
      <c r="C124" s="21">
        <v>4</v>
      </c>
      <c r="D124" s="7"/>
      <c r="E124" t="s">
        <v>101</v>
      </c>
      <c r="F124" s="7">
        <f t="shared" si="2"/>
        <v>4</v>
      </c>
      <c r="G124" s="7"/>
      <c r="H124" s="20" t="s">
        <v>102</v>
      </c>
      <c r="I124" s="21">
        <f t="shared" si="3"/>
        <v>4</v>
      </c>
      <c r="L124" s="22"/>
      <c r="N124" s="7"/>
    </row>
    <row r="125" spans="2:14" ht="19" x14ac:dyDescent="0.25">
      <c r="B125">
        <v>116</v>
      </c>
      <c r="C125" s="21">
        <v>3.5</v>
      </c>
      <c r="D125" s="7"/>
      <c r="E125" t="s">
        <v>101</v>
      </c>
      <c r="F125" s="7">
        <f t="shared" si="2"/>
        <v>3.5</v>
      </c>
      <c r="G125" s="7"/>
      <c r="H125" s="20" t="s">
        <v>102</v>
      </c>
      <c r="I125" s="21">
        <f t="shared" si="3"/>
        <v>3.5</v>
      </c>
      <c r="L125" s="22"/>
      <c r="N125" s="7"/>
    </row>
    <row r="126" spans="2:14" ht="19" x14ac:dyDescent="0.25">
      <c r="B126">
        <v>117</v>
      </c>
      <c r="C126" s="21">
        <v>5.07</v>
      </c>
      <c r="D126" s="7"/>
      <c r="E126" t="s">
        <v>103</v>
      </c>
      <c r="F126" s="7">
        <f t="shared" si="2"/>
        <v>5.07</v>
      </c>
      <c r="G126" s="7"/>
      <c r="H126" s="20" t="s">
        <v>102</v>
      </c>
      <c r="I126" s="21">
        <f t="shared" si="3"/>
        <v>5.07</v>
      </c>
      <c r="L126" s="22"/>
      <c r="N126" s="7"/>
    </row>
    <row r="127" spans="2:14" ht="19" x14ac:dyDescent="0.25">
      <c r="B127">
        <v>118</v>
      </c>
      <c r="C127" s="21">
        <v>1.5</v>
      </c>
      <c r="D127" s="7"/>
      <c r="E127" t="s">
        <v>101</v>
      </c>
      <c r="F127" s="7">
        <f t="shared" si="2"/>
        <v>1.5</v>
      </c>
      <c r="G127" s="7"/>
      <c r="H127" s="20" t="s">
        <v>102</v>
      </c>
      <c r="I127" s="21">
        <f t="shared" si="3"/>
        <v>1.5</v>
      </c>
      <c r="L127" s="22"/>
      <c r="N127" s="7"/>
    </row>
    <row r="128" spans="2:14" ht="19" x14ac:dyDescent="0.25">
      <c r="B128">
        <v>119</v>
      </c>
      <c r="C128" s="21">
        <v>1.8</v>
      </c>
      <c r="D128" s="7"/>
      <c r="E128" t="s">
        <v>101</v>
      </c>
      <c r="F128" s="7">
        <f t="shared" si="2"/>
        <v>1.8</v>
      </c>
      <c r="G128" s="7"/>
      <c r="H128" s="20" t="s">
        <v>102</v>
      </c>
      <c r="I128" s="21">
        <f t="shared" si="3"/>
        <v>1.8</v>
      </c>
      <c r="L128" s="22"/>
      <c r="N128" s="7"/>
    </row>
    <row r="129" spans="2:14" ht="19" x14ac:dyDescent="0.25">
      <c r="B129">
        <v>120</v>
      </c>
      <c r="C129" s="21">
        <v>2.92</v>
      </c>
      <c r="D129" s="7"/>
      <c r="E129" t="s">
        <v>101</v>
      </c>
      <c r="F129" s="7">
        <f t="shared" si="2"/>
        <v>2.92</v>
      </c>
      <c r="G129" s="7"/>
      <c r="H129" s="20" t="s">
        <v>102</v>
      </c>
      <c r="I129" s="21">
        <f t="shared" si="3"/>
        <v>2.92</v>
      </c>
      <c r="L129" s="22"/>
      <c r="N129" s="7"/>
    </row>
    <row r="130" spans="2:14" ht="19" x14ac:dyDescent="0.25">
      <c r="B130">
        <v>121</v>
      </c>
      <c r="C130" s="21">
        <v>2.31</v>
      </c>
      <c r="D130" s="7"/>
      <c r="E130" t="s">
        <v>103</v>
      </c>
      <c r="F130" s="7">
        <f t="shared" si="2"/>
        <v>2.31</v>
      </c>
      <c r="G130" s="7"/>
      <c r="H130" s="20" t="s">
        <v>102</v>
      </c>
      <c r="I130" s="21">
        <f t="shared" si="3"/>
        <v>2.31</v>
      </c>
      <c r="L130" s="22"/>
      <c r="N130" s="7"/>
    </row>
    <row r="131" spans="2:14" ht="19" x14ac:dyDescent="0.25">
      <c r="B131">
        <v>122</v>
      </c>
      <c r="C131" s="21">
        <v>1.68</v>
      </c>
      <c r="D131" s="7"/>
      <c r="E131" t="s">
        <v>101</v>
      </c>
      <c r="F131" s="7">
        <f t="shared" si="2"/>
        <v>1.68</v>
      </c>
      <c r="G131" s="7"/>
      <c r="H131" s="20" t="s">
        <v>102</v>
      </c>
      <c r="I131" s="21">
        <f t="shared" si="3"/>
        <v>1.68</v>
      </c>
      <c r="L131" s="22"/>
      <c r="N131" s="7"/>
    </row>
    <row r="132" spans="2:14" ht="19" x14ac:dyDescent="0.25">
      <c r="B132">
        <v>123</v>
      </c>
      <c r="C132" s="21">
        <v>2.5</v>
      </c>
      <c r="D132" s="7"/>
      <c r="E132" t="s">
        <v>103</v>
      </c>
      <c r="F132" s="7">
        <f t="shared" si="2"/>
        <v>2.5</v>
      </c>
      <c r="G132" s="7"/>
      <c r="H132" s="20" t="s">
        <v>102</v>
      </c>
      <c r="I132" s="21">
        <f t="shared" si="3"/>
        <v>2.5</v>
      </c>
      <c r="L132" s="22"/>
      <c r="N132" s="7"/>
    </row>
    <row r="133" spans="2:14" ht="19" x14ac:dyDescent="0.25">
      <c r="B133">
        <v>124</v>
      </c>
      <c r="C133" s="21">
        <v>2</v>
      </c>
      <c r="D133" s="7"/>
      <c r="E133" t="s">
        <v>103</v>
      </c>
      <c r="F133" s="7">
        <f t="shared" si="2"/>
        <v>2</v>
      </c>
      <c r="G133" s="7"/>
      <c r="H133" s="20" t="s">
        <v>102</v>
      </c>
      <c r="I133" s="21">
        <f t="shared" si="3"/>
        <v>2</v>
      </c>
      <c r="L133" s="22"/>
      <c r="N133" s="7"/>
    </row>
    <row r="134" spans="2:14" ht="19" x14ac:dyDescent="0.25">
      <c r="B134">
        <v>125</v>
      </c>
      <c r="C134" s="21">
        <v>2.52</v>
      </c>
      <c r="D134" s="7"/>
      <c r="E134" t="s">
        <v>101</v>
      </c>
      <c r="F134" s="7">
        <f t="shared" si="2"/>
        <v>2.52</v>
      </c>
      <c r="G134" s="7"/>
      <c r="H134" s="20" t="s">
        <v>102</v>
      </c>
      <c r="I134" s="21">
        <f t="shared" si="3"/>
        <v>2.52</v>
      </c>
      <c r="L134" s="22"/>
      <c r="N134" s="7"/>
    </row>
    <row r="135" spans="2:14" ht="19" x14ac:dyDescent="0.25">
      <c r="B135">
        <v>126</v>
      </c>
      <c r="C135" s="21">
        <v>4.2</v>
      </c>
      <c r="D135" s="7"/>
      <c r="E135" t="s">
        <v>101</v>
      </c>
      <c r="F135" s="7">
        <f t="shared" si="2"/>
        <v>4.2</v>
      </c>
      <c r="G135" s="7"/>
      <c r="H135" s="20" t="s">
        <v>102</v>
      </c>
      <c r="I135" s="21">
        <f t="shared" si="3"/>
        <v>4.2</v>
      </c>
      <c r="L135" s="22"/>
      <c r="N135" s="7"/>
    </row>
    <row r="136" spans="2:14" ht="19" x14ac:dyDescent="0.25">
      <c r="B136">
        <v>127</v>
      </c>
      <c r="C136" s="21">
        <v>1.48</v>
      </c>
      <c r="D136" s="7"/>
      <c r="E136" t="s">
        <v>103</v>
      </c>
      <c r="F136" s="7">
        <f t="shared" si="2"/>
        <v>1.48</v>
      </c>
      <c r="G136" s="7"/>
      <c r="H136" s="20" t="s">
        <v>102</v>
      </c>
      <c r="I136" s="21">
        <f t="shared" si="3"/>
        <v>1.48</v>
      </c>
      <c r="L136" s="22"/>
      <c r="N136" s="7"/>
    </row>
    <row r="137" spans="2:14" ht="19" x14ac:dyDescent="0.25">
      <c r="B137">
        <v>128</v>
      </c>
      <c r="C137" s="21">
        <v>2</v>
      </c>
      <c r="D137" s="7"/>
      <c r="E137" t="s">
        <v>101</v>
      </c>
      <c r="F137" s="7">
        <f t="shared" ref="F137:F200" si="4">C137</f>
        <v>2</v>
      </c>
      <c r="G137" s="7"/>
      <c r="H137" s="20" t="s">
        <v>102</v>
      </c>
      <c r="I137" s="21">
        <f t="shared" ref="I137:I200" si="5">C137</f>
        <v>2</v>
      </c>
      <c r="L137" s="22"/>
      <c r="N137" s="7"/>
    </row>
    <row r="138" spans="2:14" ht="19" x14ac:dyDescent="0.25">
      <c r="B138">
        <v>129</v>
      </c>
      <c r="C138" s="21">
        <v>2</v>
      </c>
      <c r="D138" s="7"/>
      <c r="E138" t="s">
        <v>101</v>
      </c>
      <c r="F138" s="7">
        <f t="shared" si="4"/>
        <v>2</v>
      </c>
      <c r="G138" s="7"/>
      <c r="H138" s="20" t="s">
        <v>102</v>
      </c>
      <c r="I138" s="21">
        <f t="shared" si="5"/>
        <v>2</v>
      </c>
      <c r="L138" s="22"/>
      <c r="N138" s="7"/>
    </row>
    <row r="139" spans="2:14" ht="19" x14ac:dyDescent="0.25">
      <c r="B139">
        <v>130</v>
      </c>
      <c r="C139" s="21">
        <v>2.1800000000000002</v>
      </c>
      <c r="D139" s="7"/>
      <c r="E139" t="s">
        <v>103</v>
      </c>
      <c r="F139" s="7">
        <f t="shared" si="4"/>
        <v>2.1800000000000002</v>
      </c>
      <c r="G139" s="7"/>
      <c r="H139" s="20" t="s">
        <v>102</v>
      </c>
      <c r="I139" s="21">
        <f t="shared" si="5"/>
        <v>2.1800000000000002</v>
      </c>
      <c r="L139" s="22"/>
      <c r="N139" s="7"/>
    </row>
    <row r="140" spans="2:14" ht="19" x14ac:dyDescent="0.25">
      <c r="B140">
        <v>131</v>
      </c>
      <c r="C140" s="21">
        <v>1.5</v>
      </c>
      <c r="D140" s="7"/>
      <c r="E140" t="s">
        <v>103</v>
      </c>
      <c r="F140" s="7">
        <f t="shared" si="4"/>
        <v>1.5</v>
      </c>
      <c r="G140" s="7"/>
      <c r="H140" s="20" t="s">
        <v>102</v>
      </c>
      <c r="I140" s="21">
        <f t="shared" si="5"/>
        <v>1.5</v>
      </c>
      <c r="L140" s="22"/>
      <c r="N140" s="7"/>
    </row>
    <row r="141" spans="2:14" ht="19" x14ac:dyDescent="0.25">
      <c r="B141">
        <v>132</v>
      </c>
      <c r="C141" s="21">
        <v>2.83</v>
      </c>
      <c r="D141" s="7"/>
      <c r="E141" t="s">
        <v>101</v>
      </c>
      <c r="F141" s="7">
        <f t="shared" si="4"/>
        <v>2.83</v>
      </c>
      <c r="G141" s="7"/>
      <c r="H141" s="20" t="s">
        <v>102</v>
      </c>
      <c r="I141" s="21">
        <f t="shared" si="5"/>
        <v>2.83</v>
      </c>
      <c r="L141" s="22"/>
      <c r="N141" s="7"/>
    </row>
    <row r="142" spans="2:14" ht="19" x14ac:dyDescent="0.25">
      <c r="B142">
        <v>133</v>
      </c>
      <c r="C142" s="21">
        <v>1.5</v>
      </c>
      <c r="D142" s="7"/>
      <c r="E142" t="s">
        <v>101</v>
      </c>
      <c r="F142" s="7">
        <f t="shared" si="4"/>
        <v>1.5</v>
      </c>
      <c r="G142" s="7"/>
      <c r="H142" s="20" t="s">
        <v>102</v>
      </c>
      <c r="I142" s="21">
        <f t="shared" si="5"/>
        <v>1.5</v>
      </c>
      <c r="L142" s="22"/>
      <c r="N142" s="7"/>
    </row>
    <row r="143" spans="2:14" ht="19" x14ac:dyDescent="0.25">
      <c r="B143">
        <v>134</v>
      </c>
      <c r="C143" s="21">
        <v>2</v>
      </c>
      <c r="D143" s="7"/>
      <c r="E143" t="s">
        <v>101</v>
      </c>
      <c r="F143" s="7">
        <f t="shared" si="4"/>
        <v>2</v>
      </c>
      <c r="G143" s="7"/>
      <c r="H143" s="20" t="s">
        <v>102</v>
      </c>
      <c r="I143" s="21">
        <f t="shared" si="5"/>
        <v>2</v>
      </c>
      <c r="L143" s="22"/>
      <c r="N143" s="7"/>
    </row>
    <row r="144" spans="2:14" ht="19" x14ac:dyDescent="0.25">
      <c r="B144">
        <v>135</v>
      </c>
      <c r="C144" s="21">
        <v>3.25</v>
      </c>
      <c r="D144" s="7"/>
      <c r="E144" t="s">
        <v>101</v>
      </c>
      <c r="F144" s="7">
        <f t="shared" si="4"/>
        <v>3.25</v>
      </c>
      <c r="G144" s="7"/>
      <c r="H144" s="20" t="s">
        <v>102</v>
      </c>
      <c r="I144" s="21">
        <f t="shared" si="5"/>
        <v>3.25</v>
      </c>
      <c r="L144" s="22"/>
      <c r="N144" s="7"/>
    </row>
    <row r="145" spans="2:14" ht="19" x14ac:dyDescent="0.25">
      <c r="B145">
        <v>136</v>
      </c>
      <c r="C145" s="21">
        <v>1.25</v>
      </c>
      <c r="D145" s="7"/>
      <c r="E145" t="s">
        <v>101</v>
      </c>
      <c r="F145" s="7">
        <f t="shared" si="4"/>
        <v>1.25</v>
      </c>
      <c r="G145" s="7"/>
      <c r="H145" s="20" t="s">
        <v>102</v>
      </c>
      <c r="I145" s="21">
        <f t="shared" si="5"/>
        <v>1.25</v>
      </c>
      <c r="L145" s="22"/>
      <c r="N145" s="7"/>
    </row>
    <row r="146" spans="2:14" ht="19" x14ac:dyDescent="0.25">
      <c r="B146">
        <v>137</v>
      </c>
      <c r="C146" s="21">
        <v>2</v>
      </c>
      <c r="D146" s="7"/>
      <c r="E146" t="s">
        <v>101</v>
      </c>
      <c r="F146" s="7">
        <f t="shared" si="4"/>
        <v>2</v>
      </c>
      <c r="G146" s="7"/>
      <c r="H146" s="20" t="s">
        <v>102</v>
      </c>
      <c r="I146" s="21">
        <f t="shared" si="5"/>
        <v>2</v>
      </c>
      <c r="L146" s="22"/>
      <c r="N146" s="7"/>
    </row>
    <row r="147" spans="2:14" ht="19" x14ac:dyDescent="0.25">
      <c r="B147">
        <v>138</v>
      </c>
      <c r="C147" s="21">
        <v>2</v>
      </c>
      <c r="D147" s="7"/>
      <c r="E147" t="s">
        <v>101</v>
      </c>
      <c r="F147" s="7">
        <f t="shared" si="4"/>
        <v>2</v>
      </c>
      <c r="G147" s="7"/>
      <c r="H147" s="20" t="s">
        <v>102</v>
      </c>
      <c r="I147" s="21">
        <f t="shared" si="5"/>
        <v>2</v>
      </c>
      <c r="L147" s="22"/>
      <c r="N147" s="7"/>
    </row>
    <row r="148" spans="2:14" ht="19" x14ac:dyDescent="0.25">
      <c r="B148">
        <v>139</v>
      </c>
      <c r="C148" s="21">
        <v>2</v>
      </c>
      <c r="D148" s="7"/>
      <c r="E148" t="s">
        <v>103</v>
      </c>
      <c r="F148" s="7">
        <f t="shared" si="4"/>
        <v>2</v>
      </c>
      <c r="G148" s="7"/>
      <c r="H148" s="20" t="s">
        <v>104</v>
      </c>
      <c r="I148" s="21">
        <f t="shared" si="5"/>
        <v>2</v>
      </c>
      <c r="L148" s="22"/>
      <c r="N148" s="7"/>
    </row>
    <row r="149" spans="2:14" ht="19" x14ac:dyDescent="0.25">
      <c r="B149">
        <v>140</v>
      </c>
      <c r="C149" s="21">
        <v>2.75</v>
      </c>
      <c r="D149" s="7"/>
      <c r="E149" t="s">
        <v>101</v>
      </c>
      <c r="F149" s="7">
        <f t="shared" si="4"/>
        <v>2.75</v>
      </c>
      <c r="G149" s="7"/>
      <c r="H149" s="20" t="s">
        <v>102</v>
      </c>
      <c r="I149" s="21">
        <f t="shared" si="5"/>
        <v>2.75</v>
      </c>
      <c r="L149" s="22"/>
      <c r="N149" s="7"/>
    </row>
    <row r="150" spans="2:14" ht="19" x14ac:dyDescent="0.25">
      <c r="B150">
        <v>141</v>
      </c>
      <c r="C150" s="21">
        <v>3.5</v>
      </c>
      <c r="D150" s="7"/>
      <c r="E150" t="s">
        <v>101</v>
      </c>
      <c r="F150" s="7">
        <f t="shared" si="4"/>
        <v>3.5</v>
      </c>
      <c r="G150" s="7"/>
      <c r="H150" s="20" t="s">
        <v>102</v>
      </c>
      <c r="I150" s="21">
        <f t="shared" si="5"/>
        <v>3.5</v>
      </c>
      <c r="L150" s="22"/>
      <c r="N150" s="7"/>
    </row>
    <row r="151" spans="2:14" ht="19" x14ac:dyDescent="0.25">
      <c r="B151">
        <v>142</v>
      </c>
      <c r="C151" s="21">
        <v>6.7</v>
      </c>
      <c r="D151" s="7"/>
      <c r="E151" t="s">
        <v>103</v>
      </c>
      <c r="F151" s="7">
        <f t="shared" si="4"/>
        <v>6.7</v>
      </c>
      <c r="G151" s="7"/>
      <c r="H151" s="20" t="s">
        <v>102</v>
      </c>
      <c r="I151" s="21">
        <f t="shared" si="5"/>
        <v>6.7</v>
      </c>
      <c r="L151" s="22"/>
      <c r="N151" s="7"/>
    </row>
    <row r="152" spans="2:14" ht="19" x14ac:dyDescent="0.25">
      <c r="B152">
        <v>143</v>
      </c>
      <c r="C152" s="21">
        <v>5</v>
      </c>
      <c r="D152" s="7"/>
      <c r="E152" t="s">
        <v>103</v>
      </c>
      <c r="F152" s="7">
        <f t="shared" si="4"/>
        <v>5</v>
      </c>
      <c r="G152" s="7"/>
      <c r="H152" s="20" t="s">
        <v>102</v>
      </c>
      <c r="I152" s="21">
        <f t="shared" si="5"/>
        <v>5</v>
      </c>
      <c r="L152" s="22"/>
      <c r="N152" s="7"/>
    </row>
    <row r="153" spans="2:14" ht="19" x14ac:dyDescent="0.25">
      <c r="B153">
        <v>144</v>
      </c>
      <c r="C153" s="21">
        <v>5</v>
      </c>
      <c r="D153" s="7"/>
      <c r="E153" t="s">
        <v>101</v>
      </c>
      <c r="F153" s="7">
        <f t="shared" si="4"/>
        <v>5</v>
      </c>
      <c r="G153" s="7"/>
      <c r="H153" s="20" t="s">
        <v>102</v>
      </c>
      <c r="I153" s="21">
        <f t="shared" si="5"/>
        <v>5</v>
      </c>
      <c r="L153" s="22"/>
      <c r="N153" s="7"/>
    </row>
    <row r="154" spans="2:14" ht="19" x14ac:dyDescent="0.25">
      <c r="B154">
        <v>145</v>
      </c>
      <c r="C154" s="21">
        <v>2.2999999999999998</v>
      </c>
      <c r="D154" s="7"/>
      <c r="E154" t="s">
        <v>101</v>
      </c>
      <c r="F154" s="7">
        <f t="shared" si="4"/>
        <v>2.2999999999999998</v>
      </c>
      <c r="G154" s="7"/>
      <c r="H154" s="20" t="s">
        <v>102</v>
      </c>
      <c r="I154" s="21">
        <f t="shared" si="5"/>
        <v>2.2999999999999998</v>
      </c>
      <c r="L154" s="22"/>
      <c r="N154" s="7"/>
    </row>
    <row r="155" spans="2:14" ht="19" x14ac:dyDescent="0.25">
      <c r="B155">
        <v>146</v>
      </c>
      <c r="C155" s="21">
        <v>1.5</v>
      </c>
      <c r="D155" s="7"/>
      <c r="E155" t="s">
        <v>101</v>
      </c>
      <c r="F155" s="7">
        <f t="shared" si="4"/>
        <v>1.5</v>
      </c>
      <c r="G155" s="7"/>
      <c r="H155" s="20" t="s">
        <v>102</v>
      </c>
      <c r="I155" s="21">
        <f t="shared" si="5"/>
        <v>1.5</v>
      </c>
      <c r="L155" s="22"/>
      <c r="N155" s="7"/>
    </row>
    <row r="156" spans="2:14" ht="19" x14ac:dyDescent="0.25">
      <c r="B156">
        <v>147</v>
      </c>
      <c r="C156" s="21">
        <v>1.36</v>
      </c>
      <c r="D156" s="7"/>
      <c r="E156" t="s">
        <v>101</v>
      </c>
      <c r="F156" s="7">
        <f t="shared" si="4"/>
        <v>1.36</v>
      </c>
      <c r="G156" s="7"/>
      <c r="H156" s="20" t="s">
        <v>102</v>
      </c>
      <c r="I156" s="21">
        <f t="shared" si="5"/>
        <v>1.36</v>
      </c>
      <c r="L156" s="22"/>
      <c r="N156" s="7"/>
    </row>
    <row r="157" spans="2:14" ht="19" x14ac:dyDescent="0.25">
      <c r="B157">
        <v>148</v>
      </c>
      <c r="C157" s="21">
        <v>1.63</v>
      </c>
      <c r="D157" s="7"/>
      <c r="E157" t="s">
        <v>101</v>
      </c>
      <c r="F157" s="7">
        <f t="shared" si="4"/>
        <v>1.63</v>
      </c>
      <c r="G157" s="7"/>
      <c r="H157" s="20" t="s">
        <v>102</v>
      </c>
      <c r="I157" s="21">
        <f t="shared" si="5"/>
        <v>1.63</v>
      </c>
      <c r="L157" s="22"/>
      <c r="N157" s="7"/>
    </row>
    <row r="158" spans="2:14" ht="19" x14ac:dyDescent="0.25">
      <c r="B158">
        <v>149</v>
      </c>
      <c r="C158" s="21">
        <v>1.73</v>
      </c>
      <c r="D158" s="7"/>
      <c r="E158" t="s">
        <v>103</v>
      </c>
      <c r="F158" s="7">
        <f t="shared" si="4"/>
        <v>1.73</v>
      </c>
      <c r="G158" s="7"/>
      <c r="H158" s="20" t="s">
        <v>102</v>
      </c>
      <c r="I158" s="21">
        <f t="shared" si="5"/>
        <v>1.73</v>
      </c>
      <c r="L158" s="22"/>
      <c r="N158" s="7"/>
    </row>
    <row r="159" spans="2:14" ht="19" x14ac:dyDescent="0.25">
      <c r="B159">
        <v>150</v>
      </c>
      <c r="C159" s="21">
        <v>2</v>
      </c>
      <c r="D159" s="7"/>
      <c r="E159" t="s">
        <v>103</v>
      </c>
      <c r="F159" s="7">
        <f t="shared" si="4"/>
        <v>2</v>
      </c>
      <c r="G159" s="7"/>
      <c r="H159" s="20" t="s">
        <v>102</v>
      </c>
      <c r="I159" s="21">
        <f t="shared" si="5"/>
        <v>2</v>
      </c>
      <c r="L159" s="22"/>
      <c r="N159" s="7"/>
    </row>
    <row r="160" spans="2:14" ht="19" x14ac:dyDescent="0.25">
      <c r="B160">
        <v>151</v>
      </c>
      <c r="C160" s="21">
        <v>2.5</v>
      </c>
      <c r="D160" s="7"/>
      <c r="E160" t="s">
        <v>103</v>
      </c>
      <c r="F160" s="7">
        <f t="shared" si="4"/>
        <v>2.5</v>
      </c>
      <c r="G160" s="7"/>
      <c r="H160" s="20" t="s">
        <v>102</v>
      </c>
      <c r="I160" s="21">
        <f t="shared" si="5"/>
        <v>2.5</v>
      </c>
      <c r="L160" s="22"/>
      <c r="N160" s="7"/>
    </row>
    <row r="161" spans="2:14" ht="19" x14ac:dyDescent="0.25">
      <c r="B161">
        <v>152</v>
      </c>
      <c r="C161" s="21">
        <v>2</v>
      </c>
      <c r="D161" s="7"/>
      <c r="E161" t="s">
        <v>103</v>
      </c>
      <c r="F161" s="7">
        <f t="shared" si="4"/>
        <v>2</v>
      </c>
      <c r="G161" s="7"/>
      <c r="H161" s="20" t="s">
        <v>102</v>
      </c>
      <c r="I161" s="21">
        <f t="shared" si="5"/>
        <v>2</v>
      </c>
      <c r="L161" s="22"/>
      <c r="N161" s="7"/>
    </row>
    <row r="162" spans="2:14" ht="19" x14ac:dyDescent="0.25">
      <c r="B162">
        <v>153</v>
      </c>
      <c r="C162" s="21">
        <v>2.74</v>
      </c>
      <c r="D162" s="7"/>
      <c r="E162" t="s">
        <v>103</v>
      </c>
      <c r="F162" s="7">
        <f t="shared" si="4"/>
        <v>2.74</v>
      </c>
      <c r="G162" s="7"/>
      <c r="H162" s="20" t="s">
        <v>102</v>
      </c>
      <c r="I162" s="21">
        <f t="shared" si="5"/>
        <v>2.74</v>
      </c>
      <c r="L162" s="22"/>
      <c r="N162" s="7"/>
    </row>
    <row r="163" spans="2:14" ht="19" x14ac:dyDescent="0.25">
      <c r="B163">
        <v>154</v>
      </c>
      <c r="C163" s="21">
        <v>2</v>
      </c>
      <c r="D163" s="7"/>
      <c r="E163" t="s">
        <v>103</v>
      </c>
      <c r="F163" s="7">
        <f t="shared" si="4"/>
        <v>2</v>
      </c>
      <c r="G163" s="7"/>
      <c r="H163" s="20" t="s">
        <v>102</v>
      </c>
      <c r="I163" s="21">
        <f t="shared" si="5"/>
        <v>2</v>
      </c>
      <c r="L163" s="22"/>
      <c r="N163" s="7"/>
    </row>
    <row r="164" spans="2:14" ht="19" x14ac:dyDescent="0.25">
      <c r="B164">
        <v>155</v>
      </c>
      <c r="C164" s="21">
        <v>2</v>
      </c>
      <c r="D164" s="7"/>
      <c r="E164" t="s">
        <v>103</v>
      </c>
      <c r="F164" s="7">
        <f t="shared" si="4"/>
        <v>2</v>
      </c>
      <c r="G164" s="7"/>
      <c r="H164" s="20" t="s">
        <v>102</v>
      </c>
      <c r="I164" s="21">
        <f t="shared" si="5"/>
        <v>2</v>
      </c>
      <c r="L164" s="22"/>
      <c r="N164" s="7"/>
    </row>
    <row r="165" spans="2:14" ht="19" x14ac:dyDescent="0.25">
      <c r="B165">
        <v>156</v>
      </c>
      <c r="C165" s="21">
        <v>5.14</v>
      </c>
      <c r="D165" s="7"/>
      <c r="E165" t="s">
        <v>101</v>
      </c>
      <c r="F165" s="7">
        <f t="shared" si="4"/>
        <v>5.14</v>
      </c>
      <c r="G165" s="7"/>
      <c r="H165" s="20" t="s">
        <v>102</v>
      </c>
      <c r="I165" s="21">
        <f t="shared" si="5"/>
        <v>5.14</v>
      </c>
      <c r="L165" s="22"/>
      <c r="N165" s="7"/>
    </row>
    <row r="166" spans="2:14" ht="19" x14ac:dyDescent="0.25">
      <c r="B166">
        <v>157</v>
      </c>
      <c r="C166" s="21">
        <v>5</v>
      </c>
      <c r="D166" s="7"/>
      <c r="E166" t="s">
        <v>103</v>
      </c>
      <c r="F166" s="7">
        <f t="shared" si="4"/>
        <v>5</v>
      </c>
      <c r="G166" s="7"/>
      <c r="H166" s="20" t="s">
        <v>102</v>
      </c>
      <c r="I166" s="21">
        <f t="shared" si="5"/>
        <v>5</v>
      </c>
      <c r="L166" s="22"/>
      <c r="N166" s="7"/>
    </row>
    <row r="167" spans="2:14" ht="19" x14ac:dyDescent="0.25">
      <c r="B167">
        <v>158</v>
      </c>
      <c r="C167" s="21">
        <v>3.75</v>
      </c>
      <c r="D167" s="7"/>
      <c r="E167" t="s">
        <v>101</v>
      </c>
      <c r="F167" s="7">
        <f t="shared" si="4"/>
        <v>3.75</v>
      </c>
      <c r="G167" s="7"/>
      <c r="H167" s="20" t="s">
        <v>102</v>
      </c>
      <c r="I167" s="21">
        <f t="shared" si="5"/>
        <v>3.75</v>
      </c>
      <c r="L167" s="22"/>
      <c r="N167" s="7"/>
    </row>
    <row r="168" spans="2:14" ht="19" x14ac:dyDescent="0.25">
      <c r="B168">
        <v>159</v>
      </c>
      <c r="C168" s="21">
        <v>2.61</v>
      </c>
      <c r="D168" s="7"/>
      <c r="E168" t="s">
        <v>101</v>
      </c>
      <c r="F168" s="7">
        <f t="shared" si="4"/>
        <v>2.61</v>
      </c>
      <c r="G168" s="7"/>
      <c r="H168" s="20" t="s">
        <v>102</v>
      </c>
      <c r="I168" s="21">
        <f t="shared" si="5"/>
        <v>2.61</v>
      </c>
      <c r="L168" s="22"/>
      <c r="N168" s="7"/>
    </row>
    <row r="169" spans="2:14" ht="19" x14ac:dyDescent="0.25">
      <c r="B169">
        <v>160</v>
      </c>
      <c r="C169" s="21">
        <v>2</v>
      </c>
      <c r="D169" s="7"/>
      <c r="E169" t="s">
        <v>103</v>
      </c>
      <c r="F169" s="7">
        <f t="shared" si="4"/>
        <v>2</v>
      </c>
      <c r="G169" s="7"/>
      <c r="H169" s="20" t="s">
        <v>102</v>
      </c>
      <c r="I169" s="21">
        <f t="shared" si="5"/>
        <v>2</v>
      </c>
      <c r="L169" s="22"/>
      <c r="N169" s="7"/>
    </row>
    <row r="170" spans="2:14" ht="19" x14ac:dyDescent="0.25">
      <c r="B170">
        <v>161</v>
      </c>
      <c r="C170" s="21">
        <v>3.5</v>
      </c>
      <c r="D170" s="7"/>
      <c r="E170" t="s">
        <v>103</v>
      </c>
      <c r="F170" s="7">
        <f t="shared" si="4"/>
        <v>3.5</v>
      </c>
      <c r="G170" s="7"/>
      <c r="H170" s="20" t="s">
        <v>102</v>
      </c>
      <c r="I170" s="21">
        <f t="shared" si="5"/>
        <v>3.5</v>
      </c>
      <c r="L170" s="22"/>
      <c r="N170" s="7"/>
    </row>
    <row r="171" spans="2:14" ht="19" x14ac:dyDescent="0.25">
      <c r="B171">
        <v>162</v>
      </c>
      <c r="C171" s="21">
        <v>2.5</v>
      </c>
      <c r="D171" s="7"/>
      <c r="E171" t="s">
        <v>103</v>
      </c>
      <c r="F171" s="7">
        <f t="shared" si="4"/>
        <v>2.5</v>
      </c>
      <c r="G171" s="7"/>
      <c r="H171" s="20" t="s">
        <v>102</v>
      </c>
      <c r="I171" s="21">
        <f t="shared" si="5"/>
        <v>2.5</v>
      </c>
      <c r="L171" s="22"/>
      <c r="N171" s="7"/>
    </row>
    <row r="172" spans="2:14" ht="19" x14ac:dyDescent="0.25">
      <c r="B172">
        <v>163</v>
      </c>
      <c r="C172" s="21">
        <v>2</v>
      </c>
      <c r="D172" s="7"/>
      <c r="E172" t="s">
        <v>101</v>
      </c>
      <c r="F172" s="7">
        <f t="shared" si="4"/>
        <v>2</v>
      </c>
      <c r="G172" s="7"/>
      <c r="H172" s="20" t="s">
        <v>102</v>
      </c>
      <c r="I172" s="21">
        <f t="shared" si="5"/>
        <v>2</v>
      </c>
      <c r="L172" s="22"/>
      <c r="N172" s="7"/>
    </row>
    <row r="173" spans="2:14" ht="19" x14ac:dyDescent="0.25">
      <c r="B173">
        <v>164</v>
      </c>
      <c r="C173" s="21">
        <v>2</v>
      </c>
      <c r="D173" s="7"/>
      <c r="E173" t="s">
        <v>103</v>
      </c>
      <c r="F173" s="7">
        <f t="shared" si="4"/>
        <v>2</v>
      </c>
      <c r="G173" s="7"/>
      <c r="H173" s="20" t="s">
        <v>102</v>
      </c>
      <c r="I173" s="21">
        <f t="shared" si="5"/>
        <v>2</v>
      </c>
      <c r="L173" s="22"/>
      <c r="N173" s="7"/>
    </row>
    <row r="174" spans="2:14" ht="19" x14ac:dyDescent="0.25">
      <c r="B174">
        <v>165</v>
      </c>
      <c r="C174" s="21">
        <v>3</v>
      </c>
      <c r="D174" s="7"/>
      <c r="E174" t="s">
        <v>101</v>
      </c>
      <c r="F174" s="7">
        <f t="shared" si="4"/>
        <v>3</v>
      </c>
      <c r="G174" s="7"/>
      <c r="H174" s="20" t="s">
        <v>104</v>
      </c>
      <c r="I174" s="21">
        <f t="shared" si="5"/>
        <v>3</v>
      </c>
      <c r="L174" s="22"/>
      <c r="N174" s="7"/>
    </row>
    <row r="175" spans="2:14" ht="19" x14ac:dyDescent="0.25">
      <c r="B175">
        <v>166</v>
      </c>
      <c r="C175" s="21">
        <v>3.48</v>
      </c>
      <c r="D175" s="7"/>
      <c r="E175" t="s">
        <v>103</v>
      </c>
      <c r="F175" s="7">
        <f t="shared" si="4"/>
        <v>3.48</v>
      </c>
      <c r="G175" s="7"/>
      <c r="H175" s="20" t="s">
        <v>102</v>
      </c>
      <c r="I175" s="21">
        <f t="shared" si="5"/>
        <v>3.48</v>
      </c>
      <c r="L175" s="22"/>
      <c r="N175" s="7"/>
    </row>
    <row r="176" spans="2:14" ht="19" x14ac:dyDescent="0.25">
      <c r="B176">
        <v>167</v>
      </c>
      <c r="C176" s="21">
        <v>2.2400000000000002</v>
      </c>
      <c r="D176" s="7"/>
      <c r="E176" t="s">
        <v>103</v>
      </c>
      <c r="F176" s="7">
        <f t="shared" si="4"/>
        <v>2.2400000000000002</v>
      </c>
      <c r="G176" s="7"/>
      <c r="H176" s="20" t="s">
        <v>102</v>
      </c>
      <c r="I176" s="21">
        <f t="shared" si="5"/>
        <v>2.2400000000000002</v>
      </c>
      <c r="L176" s="22"/>
      <c r="N176" s="7"/>
    </row>
    <row r="177" spans="2:14" ht="19" x14ac:dyDescent="0.25">
      <c r="B177">
        <v>168</v>
      </c>
      <c r="C177" s="21">
        <v>4.5</v>
      </c>
      <c r="D177" s="7"/>
      <c r="E177" t="s">
        <v>103</v>
      </c>
      <c r="F177" s="7">
        <f t="shared" si="4"/>
        <v>4.5</v>
      </c>
      <c r="G177" s="7"/>
      <c r="H177" s="20" t="s">
        <v>102</v>
      </c>
      <c r="I177" s="21">
        <f t="shared" si="5"/>
        <v>4.5</v>
      </c>
      <c r="L177" s="22"/>
      <c r="N177" s="7"/>
    </row>
    <row r="178" spans="2:14" ht="19" x14ac:dyDescent="0.25">
      <c r="B178">
        <v>169</v>
      </c>
      <c r="C178" s="21">
        <v>1.61</v>
      </c>
      <c r="D178" s="7"/>
      <c r="E178" t="s">
        <v>101</v>
      </c>
      <c r="F178" s="7">
        <f t="shared" si="4"/>
        <v>1.61</v>
      </c>
      <c r="G178" s="7"/>
      <c r="H178" s="20" t="s">
        <v>104</v>
      </c>
      <c r="I178" s="21">
        <f t="shared" si="5"/>
        <v>1.61</v>
      </c>
      <c r="L178" s="22"/>
      <c r="N178" s="7"/>
    </row>
    <row r="179" spans="2:14" ht="19" x14ac:dyDescent="0.25">
      <c r="B179">
        <v>170</v>
      </c>
      <c r="C179" s="21">
        <v>2</v>
      </c>
      <c r="D179" s="7"/>
      <c r="E179" t="s">
        <v>101</v>
      </c>
      <c r="F179" s="7">
        <f t="shared" si="4"/>
        <v>2</v>
      </c>
      <c r="G179" s="7"/>
      <c r="H179" s="20" t="s">
        <v>104</v>
      </c>
      <c r="I179" s="21">
        <f t="shared" si="5"/>
        <v>2</v>
      </c>
      <c r="L179" s="22"/>
      <c r="N179" s="7"/>
    </row>
    <row r="180" spans="2:14" ht="19" x14ac:dyDescent="0.25">
      <c r="B180">
        <v>171</v>
      </c>
      <c r="C180" s="21">
        <v>10</v>
      </c>
      <c r="D180" s="7"/>
      <c r="E180" t="s">
        <v>103</v>
      </c>
      <c r="F180" s="7">
        <f t="shared" si="4"/>
        <v>10</v>
      </c>
      <c r="G180" s="7"/>
      <c r="H180" s="20" t="s">
        <v>104</v>
      </c>
      <c r="I180" s="21">
        <f t="shared" si="5"/>
        <v>10</v>
      </c>
      <c r="L180" s="22"/>
      <c r="N180" s="7"/>
    </row>
    <row r="181" spans="2:14" ht="19" x14ac:dyDescent="0.25">
      <c r="B181">
        <v>172</v>
      </c>
      <c r="C181" s="21">
        <v>3.16</v>
      </c>
      <c r="D181" s="7"/>
      <c r="E181" t="s">
        <v>103</v>
      </c>
      <c r="F181" s="7">
        <f t="shared" si="4"/>
        <v>3.16</v>
      </c>
      <c r="G181" s="7"/>
      <c r="H181" s="20" t="s">
        <v>104</v>
      </c>
      <c r="I181" s="21">
        <f t="shared" si="5"/>
        <v>3.16</v>
      </c>
      <c r="L181" s="22"/>
      <c r="N181" s="7"/>
    </row>
    <row r="182" spans="2:14" ht="19" x14ac:dyDescent="0.25">
      <c r="B182">
        <v>173</v>
      </c>
      <c r="C182" s="21">
        <v>5.15</v>
      </c>
      <c r="D182" s="7"/>
      <c r="E182" t="s">
        <v>103</v>
      </c>
      <c r="F182" s="7">
        <f t="shared" si="4"/>
        <v>5.15</v>
      </c>
      <c r="G182" s="7"/>
      <c r="H182" s="20" t="s">
        <v>104</v>
      </c>
      <c r="I182" s="21">
        <f t="shared" si="5"/>
        <v>5.15</v>
      </c>
      <c r="L182" s="22"/>
      <c r="N182" s="7"/>
    </row>
    <row r="183" spans="2:14" ht="19" x14ac:dyDescent="0.25">
      <c r="B183">
        <v>174</v>
      </c>
      <c r="C183" s="21">
        <v>3.18</v>
      </c>
      <c r="D183" s="7"/>
      <c r="E183" t="s">
        <v>103</v>
      </c>
      <c r="F183" s="7">
        <f t="shared" si="4"/>
        <v>3.18</v>
      </c>
      <c r="G183" s="7"/>
      <c r="H183" s="20" t="s">
        <v>104</v>
      </c>
      <c r="I183" s="21">
        <f t="shared" si="5"/>
        <v>3.18</v>
      </c>
      <c r="L183" s="22"/>
      <c r="N183" s="7"/>
    </row>
    <row r="184" spans="2:14" ht="19" x14ac:dyDescent="0.25">
      <c r="B184">
        <v>175</v>
      </c>
      <c r="C184" s="21">
        <v>4</v>
      </c>
      <c r="D184" s="7"/>
      <c r="E184" t="s">
        <v>103</v>
      </c>
      <c r="F184" s="7">
        <f t="shared" si="4"/>
        <v>4</v>
      </c>
      <c r="G184" s="7"/>
      <c r="H184" s="20" t="s">
        <v>104</v>
      </c>
      <c r="I184" s="21">
        <f t="shared" si="5"/>
        <v>4</v>
      </c>
      <c r="L184" s="22"/>
      <c r="N184" s="7"/>
    </row>
    <row r="185" spans="2:14" ht="19" x14ac:dyDescent="0.25">
      <c r="B185">
        <v>176</v>
      </c>
      <c r="C185" s="21">
        <v>3.11</v>
      </c>
      <c r="D185" s="7"/>
      <c r="E185" t="s">
        <v>103</v>
      </c>
      <c r="F185" s="7">
        <f t="shared" si="4"/>
        <v>3.11</v>
      </c>
      <c r="G185" s="7"/>
      <c r="H185" s="20" t="s">
        <v>104</v>
      </c>
      <c r="I185" s="21">
        <f t="shared" si="5"/>
        <v>3.11</v>
      </c>
      <c r="L185" s="22"/>
      <c r="N185" s="7"/>
    </row>
    <row r="186" spans="2:14" ht="19" x14ac:dyDescent="0.25">
      <c r="B186">
        <v>177</v>
      </c>
      <c r="C186" s="21">
        <v>2</v>
      </c>
      <c r="D186" s="7"/>
      <c r="E186" t="s">
        <v>103</v>
      </c>
      <c r="F186" s="7">
        <f t="shared" si="4"/>
        <v>2</v>
      </c>
      <c r="G186" s="7"/>
      <c r="H186" s="20" t="s">
        <v>104</v>
      </c>
      <c r="I186" s="21">
        <f t="shared" si="5"/>
        <v>2</v>
      </c>
      <c r="L186" s="22"/>
      <c r="N186" s="7"/>
    </row>
    <row r="187" spans="2:14" ht="19" x14ac:dyDescent="0.25">
      <c r="B187">
        <v>178</v>
      </c>
      <c r="C187" s="21">
        <v>2</v>
      </c>
      <c r="D187" s="7"/>
      <c r="E187" t="s">
        <v>103</v>
      </c>
      <c r="F187" s="7">
        <f t="shared" si="4"/>
        <v>2</v>
      </c>
      <c r="G187" s="7"/>
      <c r="H187" s="20" t="s">
        <v>104</v>
      </c>
      <c r="I187" s="21">
        <f t="shared" si="5"/>
        <v>2</v>
      </c>
      <c r="L187" s="22"/>
      <c r="N187" s="7"/>
    </row>
    <row r="188" spans="2:14" ht="19" x14ac:dyDescent="0.25">
      <c r="B188">
        <v>179</v>
      </c>
      <c r="C188" s="21">
        <v>4</v>
      </c>
      <c r="D188" s="7"/>
      <c r="E188" t="s">
        <v>101</v>
      </c>
      <c r="F188" s="7">
        <f t="shared" si="4"/>
        <v>4</v>
      </c>
      <c r="G188" s="7"/>
      <c r="H188" s="20" t="s">
        <v>104</v>
      </c>
      <c r="I188" s="21">
        <f t="shared" si="5"/>
        <v>4</v>
      </c>
      <c r="L188" s="22"/>
      <c r="N188" s="7"/>
    </row>
    <row r="189" spans="2:14" ht="19" x14ac:dyDescent="0.25">
      <c r="B189">
        <v>180</v>
      </c>
      <c r="C189" s="21">
        <v>3.55</v>
      </c>
      <c r="D189" s="7"/>
      <c r="E189" t="s">
        <v>103</v>
      </c>
      <c r="F189" s="7">
        <f t="shared" si="4"/>
        <v>3.55</v>
      </c>
      <c r="G189" s="7"/>
      <c r="H189" s="20" t="s">
        <v>104</v>
      </c>
      <c r="I189" s="21">
        <f t="shared" si="5"/>
        <v>3.55</v>
      </c>
      <c r="L189" s="22"/>
      <c r="N189" s="7"/>
    </row>
    <row r="190" spans="2:14" ht="19" x14ac:dyDescent="0.25">
      <c r="B190">
        <v>181</v>
      </c>
      <c r="C190" s="21">
        <v>3.68</v>
      </c>
      <c r="D190" s="7"/>
      <c r="E190" t="s">
        <v>103</v>
      </c>
      <c r="F190" s="7">
        <f t="shared" si="4"/>
        <v>3.68</v>
      </c>
      <c r="G190" s="7"/>
      <c r="H190" s="20" t="s">
        <v>104</v>
      </c>
      <c r="I190" s="21">
        <f t="shared" si="5"/>
        <v>3.68</v>
      </c>
      <c r="L190" s="22"/>
      <c r="N190" s="7"/>
    </row>
    <row r="191" spans="2:14" ht="19" x14ac:dyDescent="0.25">
      <c r="B191">
        <v>182</v>
      </c>
      <c r="C191" s="21">
        <v>5.65</v>
      </c>
      <c r="D191" s="7"/>
      <c r="E191" t="s">
        <v>103</v>
      </c>
      <c r="F191" s="7">
        <f t="shared" si="4"/>
        <v>5.65</v>
      </c>
      <c r="G191" s="7"/>
      <c r="H191" s="20" t="s">
        <v>104</v>
      </c>
      <c r="I191" s="21">
        <f t="shared" si="5"/>
        <v>5.65</v>
      </c>
      <c r="L191" s="22"/>
      <c r="N191" s="7"/>
    </row>
    <row r="192" spans="2:14" ht="19" x14ac:dyDescent="0.25">
      <c r="B192">
        <v>183</v>
      </c>
      <c r="C192" s="21">
        <v>3.5</v>
      </c>
      <c r="D192" s="7"/>
      <c r="E192" t="s">
        <v>103</v>
      </c>
      <c r="F192" s="7">
        <f t="shared" si="4"/>
        <v>3.5</v>
      </c>
      <c r="G192" s="7"/>
      <c r="H192" s="20" t="s">
        <v>104</v>
      </c>
      <c r="I192" s="21">
        <f t="shared" si="5"/>
        <v>3.5</v>
      </c>
      <c r="L192" s="22"/>
      <c r="N192" s="7"/>
    </row>
    <row r="193" spans="2:14" ht="19" x14ac:dyDescent="0.25">
      <c r="B193">
        <v>184</v>
      </c>
      <c r="C193" s="21">
        <v>6.5</v>
      </c>
      <c r="D193" s="7"/>
      <c r="E193" t="s">
        <v>103</v>
      </c>
      <c r="F193" s="7">
        <f t="shared" si="4"/>
        <v>6.5</v>
      </c>
      <c r="G193" s="7"/>
      <c r="H193" s="20" t="s">
        <v>104</v>
      </c>
      <c r="I193" s="21">
        <f t="shared" si="5"/>
        <v>6.5</v>
      </c>
      <c r="L193" s="22"/>
      <c r="N193" s="7"/>
    </row>
    <row r="194" spans="2:14" ht="19" x14ac:dyDescent="0.25">
      <c r="B194">
        <v>185</v>
      </c>
      <c r="C194" s="21">
        <v>3</v>
      </c>
      <c r="D194" s="7"/>
      <c r="E194" t="s">
        <v>103</v>
      </c>
      <c r="F194" s="7">
        <f t="shared" si="4"/>
        <v>3</v>
      </c>
      <c r="G194" s="7"/>
      <c r="H194" s="20" t="s">
        <v>104</v>
      </c>
      <c r="I194" s="21">
        <f t="shared" si="5"/>
        <v>3</v>
      </c>
      <c r="L194" s="22"/>
      <c r="N194" s="7"/>
    </row>
    <row r="195" spans="2:14" ht="19" x14ac:dyDescent="0.25">
      <c r="B195">
        <v>186</v>
      </c>
      <c r="C195" s="21">
        <v>5</v>
      </c>
      <c r="D195" s="7"/>
      <c r="E195" t="s">
        <v>103</v>
      </c>
      <c r="F195" s="7">
        <f t="shared" si="4"/>
        <v>5</v>
      </c>
      <c r="G195" s="7"/>
      <c r="H195" s="20" t="s">
        <v>102</v>
      </c>
      <c r="I195" s="21">
        <f t="shared" si="5"/>
        <v>5</v>
      </c>
      <c r="L195" s="22"/>
      <c r="N195" s="7"/>
    </row>
    <row r="196" spans="2:14" ht="19" x14ac:dyDescent="0.25">
      <c r="B196">
        <v>187</v>
      </c>
      <c r="C196" s="21">
        <v>3.5</v>
      </c>
      <c r="D196" s="7"/>
      <c r="E196" t="s">
        <v>101</v>
      </c>
      <c r="F196" s="7">
        <f t="shared" si="4"/>
        <v>3.5</v>
      </c>
      <c r="G196" s="7"/>
      <c r="H196" s="20" t="s">
        <v>104</v>
      </c>
      <c r="I196" s="21">
        <f t="shared" si="5"/>
        <v>3.5</v>
      </c>
      <c r="L196" s="22"/>
      <c r="N196" s="7"/>
    </row>
    <row r="197" spans="2:14" ht="19" x14ac:dyDescent="0.25">
      <c r="B197">
        <v>188</v>
      </c>
      <c r="C197" s="21">
        <v>2</v>
      </c>
      <c r="D197" s="7"/>
      <c r="E197" t="s">
        <v>103</v>
      </c>
      <c r="F197" s="7">
        <f t="shared" si="4"/>
        <v>2</v>
      </c>
      <c r="G197" s="7"/>
      <c r="H197" s="20" t="s">
        <v>104</v>
      </c>
      <c r="I197" s="21">
        <f t="shared" si="5"/>
        <v>2</v>
      </c>
      <c r="L197" s="22"/>
      <c r="N197" s="7"/>
    </row>
    <row r="198" spans="2:14" ht="19" x14ac:dyDescent="0.25">
      <c r="B198">
        <v>189</v>
      </c>
      <c r="C198" s="21">
        <v>3.5</v>
      </c>
      <c r="D198" s="7"/>
      <c r="E198" t="s">
        <v>101</v>
      </c>
      <c r="F198" s="7">
        <f t="shared" si="4"/>
        <v>3.5</v>
      </c>
      <c r="G198" s="7"/>
      <c r="H198" s="20" t="s">
        <v>104</v>
      </c>
      <c r="I198" s="21">
        <f t="shared" si="5"/>
        <v>3.5</v>
      </c>
      <c r="L198" s="22"/>
      <c r="N198" s="7"/>
    </row>
    <row r="199" spans="2:14" ht="19" x14ac:dyDescent="0.25">
      <c r="B199">
        <v>190</v>
      </c>
      <c r="C199" s="21">
        <v>4</v>
      </c>
      <c r="D199" s="7"/>
      <c r="E199" t="s">
        <v>103</v>
      </c>
      <c r="F199" s="7">
        <f t="shared" si="4"/>
        <v>4</v>
      </c>
      <c r="G199" s="7"/>
      <c r="H199" s="20" t="s">
        <v>104</v>
      </c>
      <c r="I199" s="21">
        <f t="shared" si="5"/>
        <v>4</v>
      </c>
      <c r="L199" s="22"/>
      <c r="N199" s="7"/>
    </row>
    <row r="200" spans="2:14" ht="19" x14ac:dyDescent="0.25">
      <c r="B200">
        <v>191</v>
      </c>
      <c r="C200" s="21">
        <v>1.5</v>
      </c>
      <c r="D200" s="7"/>
      <c r="E200" t="s">
        <v>103</v>
      </c>
      <c r="F200" s="7">
        <f t="shared" si="4"/>
        <v>1.5</v>
      </c>
      <c r="G200" s="7"/>
      <c r="H200" s="20" t="s">
        <v>104</v>
      </c>
      <c r="I200" s="21">
        <f t="shared" si="5"/>
        <v>1.5</v>
      </c>
      <c r="L200" s="22"/>
      <c r="N200" s="7"/>
    </row>
    <row r="201" spans="2:14" ht="19" x14ac:dyDescent="0.25">
      <c r="B201">
        <v>192</v>
      </c>
      <c r="C201" s="21">
        <v>4.1900000000000004</v>
      </c>
      <c r="D201" s="7"/>
      <c r="E201" t="s">
        <v>101</v>
      </c>
      <c r="F201" s="7">
        <f t="shared" ref="F201:F253" si="6">C201</f>
        <v>4.1900000000000004</v>
      </c>
      <c r="G201" s="7"/>
      <c r="H201" s="20" t="s">
        <v>104</v>
      </c>
      <c r="I201" s="21">
        <f t="shared" ref="I201:I253" si="7">C201</f>
        <v>4.1900000000000004</v>
      </c>
      <c r="L201" s="22"/>
      <c r="N201" s="7"/>
    </row>
    <row r="202" spans="2:14" ht="19" x14ac:dyDescent="0.25">
      <c r="B202">
        <v>193</v>
      </c>
      <c r="C202" s="21">
        <v>2.56</v>
      </c>
      <c r="D202" s="7"/>
      <c r="E202" t="s">
        <v>103</v>
      </c>
      <c r="F202" s="7">
        <f t="shared" si="6"/>
        <v>2.56</v>
      </c>
      <c r="G202" s="7"/>
      <c r="H202" s="20" t="s">
        <v>104</v>
      </c>
      <c r="I202" s="21">
        <f t="shared" si="7"/>
        <v>2.56</v>
      </c>
      <c r="L202" s="22"/>
      <c r="N202" s="7"/>
    </row>
    <row r="203" spans="2:14" ht="19" x14ac:dyDescent="0.25">
      <c r="B203">
        <v>194</v>
      </c>
      <c r="C203" s="21">
        <v>2.02</v>
      </c>
      <c r="D203" s="7"/>
      <c r="E203" t="s">
        <v>103</v>
      </c>
      <c r="F203" s="7">
        <f t="shared" si="6"/>
        <v>2.02</v>
      </c>
      <c r="G203" s="7"/>
      <c r="H203" s="20" t="s">
        <v>104</v>
      </c>
      <c r="I203" s="21">
        <f t="shared" si="7"/>
        <v>2.02</v>
      </c>
      <c r="L203" s="22"/>
      <c r="N203" s="7"/>
    </row>
    <row r="204" spans="2:14" ht="19" x14ac:dyDescent="0.25">
      <c r="B204">
        <v>195</v>
      </c>
      <c r="C204" s="21">
        <v>4</v>
      </c>
      <c r="D204" s="7"/>
      <c r="E204" t="s">
        <v>103</v>
      </c>
      <c r="F204" s="7">
        <f t="shared" si="6"/>
        <v>4</v>
      </c>
      <c r="G204" s="7"/>
      <c r="H204" s="20" t="s">
        <v>104</v>
      </c>
      <c r="I204" s="21">
        <f t="shared" si="7"/>
        <v>4</v>
      </c>
      <c r="L204" s="22"/>
      <c r="N204" s="7"/>
    </row>
    <row r="205" spans="2:14" ht="19" x14ac:dyDescent="0.25">
      <c r="B205">
        <v>196</v>
      </c>
      <c r="C205" s="21">
        <v>1.44</v>
      </c>
      <c r="D205" s="7"/>
      <c r="E205" t="s">
        <v>103</v>
      </c>
      <c r="F205" s="7">
        <f t="shared" si="6"/>
        <v>1.44</v>
      </c>
      <c r="G205" s="7"/>
      <c r="H205" s="20" t="s">
        <v>102</v>
      </c>
      <c r="I205" s="21">
        <f t="shared" si="7"/>
        <v>1.44</v>
      </c>
      <c r="L205" s="22"/>
      <c r="N205" s="7"/>
    </row>
    <row r="206" spans="2:14" x14ac:dyDescent="0.2">
      <c r="B206">
        <v>197</v>
      </c>
      <c r="C206" s="21">
        <v>2</v>
      </c>
      <c r="D206" s="7"/>
      <c r="E206" t="s">
        <v>103</v>
      </c>
      <c r="F206" s="7">
        <f t="shared" si="6"/>
        <v>2</v>
      </c>
      <c r="G206" s="7"/>
      <c r="H206" s="20" t="s">
        <v>104</v>
      </c>
      <c r="I206" s="21">
        <f t="shared" si="7"/>
        <v>2</v>
      </c>
    </row>
    <row r="207" spans="2:14" x14ac:dyDescent="0.2">
      <c r="B207">
        <v>198</v>
      </c>
      <c r="C207" s="21">
        <v>5</v>
      </c>
      <c r="D207" s="7"/>
      <c r="E207" t="s">
        <v>101</v>
      </c>
      <c r="F207" s="7">
        <f t="shared" si="6"/>
        <v>5</v>
      </c>
      <c r="G207" s="7"/>
      <c r="H207" s="20" t="s">
        <v>104</v>
      </c>
      <c r="I207" s="21">
        <f t="shared" si="7"/>
        <v>5</v>
      </c>
    </row>
    <row r="208" spans="2:14" x14ac:dyDescent="0.2">
      <c r="B208">
        <v>199</v>
      </c>
      <c r="C208" s="21">
        <v>2</v>
      </c>
      <c r="D208" s="7"/>
      <c r="E208" t="s">
        <v>101</v>
      </c>
      <c r="F208" s="7">
        <f t="shared" si="6"/>
        <v>2</v>
      </c>
      <c r="G208" s="7"/>
      <c r="H208" s="20" t="s">
        <v>104</v>
      </c>
      <c r="I208" s="21">
        <f t="shared" si="7"/>
        <v>2</v>
      </c>
    </row>
    <row r="209" spans="2:9" x14ac:dyDescent="0.2">
      <c r="B209">
        <v>200</v>
      </c>
      <c r="C209" s="21">
        <v>2</v>
      </c>
      <c r="D209" s="7"/>
      <c r="E209" t="s">
        <v>103</v>
      </c>
      <c r="F209" s="7">
        <f t="shared" si="6"/>
        <v>2</v>
      </c>
      <c r="G209" s="7"/>
      <c r="H209" s="20" t="s">
        <v>104</v>
      </c>
      <c r="I209" s="21">
        <f t="shared" si="7"/>
        <v>2</v>
      </c>
    </row>
    <row r="210" spans="2:9" x14ac:dyDescent="0.2">
      <c r="B210">
        <v>201</v>
      </c>
      <c r="C210" s="21">
        <v>4</v>
      </c>
      <c r="D210" s="7"/>
      <c r="E210" t="s">
        <v>103</v>
      </c>
      <c r="F210" s="7">
        <f t="shared" si="6"/>
        <v>4</v>
      </c>
      <c r="G210" s="7"/>
      <c r="H210" s="20" t="s">
        <v>104</v>
      </c>
      <c r="I210" s="21">
        <f t="shared" si="7"/>
        <v>4</v>
      </c>
    </row>
    <row r="211" spans="2:9" x14ac:dyDescent="0.2">
      <c r="B211">
        <v>202</v>
      </c>
      <c r="C211" s="21">
        <v>2.0099999999999998</v>
      </c>
      <c r="D211" s="7"/>
      <c r="E211" t="s">
        <v>101</v>
      </c>
      <c r="F211" s="7">
        <f t="shared" si="6"/>
        <v>2.0099999999999998</v>
      </c>
      <c r="G211" s="7"/>
      <c r="H211" s="20" t="s">
        <v>104</v>
      </c>
      <c r="I211" s="21">
        <f t="shared" si="7"/>
        <v>2.0099999999999998</v>
      </c>
    </row>
    <row r="212" spans="2:9" x14ac:dyDescent="0.2">
      <c r="B212">
        <v>203</v>
      </c>
      <c r="C212" s="21">
        <v>2</v>
      </c>
      <c r="D212" s="7"/>
      <c r="E212" t="s">
        <v>101</v>
      </c>
      <c r="F212" s="7">
        <f t="shared" si="6"/>
        <v>2</v>
      </c>
      <c r="G212" s="7"/>
      <c r="H212" s="20" t="s">
        <v>104</v>
      </c>
      <c r="I212" s="21">
        <f t="shared" si="7"/>
        <v>2</v>
      </c>
    </row>
    <row r="213" spans="2:9" x14ac:dyDescent="0.2">
      <c r="B213">
        <v>204</v>
      </c>
      <c r="C213" s="21">
        <v>2.5</v>
      </c>
      <c r="D213" s="7"/>
      <c r="E213" t="s">
        <v>101</v>
      </c>
      <c r="F213" s="7">
        <f t="shared" si="6"/>
        <v>2.5</v>
      </c>
      <c r="G213" s="7"/>
      <c r="H213" s="20" t="s">
        <v>104</v>
      </c>
      <c r="I213" s="21">
        <f t="shared" si="7"/>
        <v>2.5</v>
      </c>
    </row>
    <row r="214" spans="2:9" x14ac:dyDescent="0.2">
      <c r="B214">
        <v>205</v>
      </c>
      <c r="C214" s="21">
        <v>4</v>
      </c>
      <c r="D214" s="7"/>
      <c r="E214" t="s">
        <v>103</v>
      </c>
      <c r="F214" s="7">
        <f t="shared" si="6"/>
        <v>4</v>
      </c>
      <c r="G214" s="7"/>
      <c r="H214" s="20" t="s">
        <v>104</v>
      </c>
      <c r="I214" s="21">
        <f t="shared" si="7"/>
        <v>4</v>
      </c>
    </row>
    <row r="215" spans="2:9" x14ac:dyDescent="0.2">
      <c r="B215">
        <v>206</v>
      </c>
      <c r="C215" s="21">
        <v>3.23</v>
      </c>
      <c r="D215" s="7"/>
      <c r="E215" t="s">
        <v>101</v>
      </c>
      <c r="F215" s="7">
        <f t="shared" si="6"/>
        <v>3.23</v>
      </c>
      <c r="G215" s="7"/>
      <c r="H215" s="20" t="s">
        <v>104</v>
      </c>
      <c r="I215" s="21">
        <f t="shared" si="7"/>
        <v>3.23</v>
      </c>
    </row>
    <row r="216" spans="2:9" x14ac:dyDescent="0.2">
      <c r="B216">
        <v>207</v>
      </c>
      <c r="C216" s="21">
        <v>3.41</v>
      </c>
      <c r="D216" s="7"/>
      <c r="E216" t="s">
        <v>103</v>
      </c>
      <c r="F216" s="7">
        <f t="shared" si="6"/>
        <v>3.41</v>
      </c>
      <c r="G216" s="7"/>
      <c r="H216" s="20" t="s">
        <v>104</v>
      </c>
      <c r="I216" s="21">
        <f t="shared" si="7"/>
        <v>3.41</v>
      </c>
    </row>
    <row r="217" spans="2:9" x14ac:dyDescent="0.2">
      <c r="B217">
        <v>208</v>
      </c>
      <c r="C217" s="21">
        <v>3</v>
      </c>
      <c r="D217" s="7"/>
      <c r="E217" t="s">
        <v>103</v>
      </c>
      <c r="F217" s="7">
        <f t="shared" si="6"/>
        <v>3</v>
      </c>
      <c r="G217" s="7"/>
      <c r="H217" s="20" t="s">
        <v>104</v>
      </c>
      <c r="I217" s="21">
        <f t="shared" si="7"/>
        <v>3</v>
      </c>
    </row>
    <row r="218" spans="2:9" x14ac:dyDescent="0.2">
      <c r="B218">
        <v>209</v>
      </c>
      <c r="C218" s="21">
        <v>2.0299999999999998</v>
      </c>
      <c r="D218" s="7"/>
      <c r="E218" t="s">
        <v>103</v>
      </c>
      <c r="F218" s="7">
        <f t="shared" si="6"/>
        <v>2.0299999999999998</v>
      </c>
      <c r="G218" s="7"/>
      <c r="H218" s="20" t="s">
        <v>104</v>
      </c>
      <c r="I218" s="21">
        <f t="shared" si="7"/>
        <v>2.0299999999999998</v>
      </c>
    </row>
    <row r="219" spans="2:9" x14ac:dyDescent="0.2">
      <c r="B219">
        <v>210</v>
      </c>
      <c r="C219" s="21">
        <v>2.23</v>
      </c>
      <c r="D219" s="7"/>
      <c r="E219" t="s">
        <v>101</v>
      </c>
      <c r="F219" s="7">
        <f t="shared" si="6"/>
        <v>2.23</v>
      </c>
      <c r="G219" s="7"/>
      <c r="H219" s="20" t="s">
        <v>104</v>
      </c>
      <c r="I219" s="21">
        <f t="shared" si="7"/>
        <v>2.23</v>
      </c>
    </row>
    <row r="220" spans="2:9" x14ac:dyDescent="0.2">
      <c r="B220">
        <v>211</v>
      </c>
      <c r="C220" s="21">
        <v>2</v>
      </c>
      <c r="D220" s="7"/>
      <c r="E220" t="s">
        <v>103</v>
      </c>
      <c r="F220" s="7">
        <f t="shared" si="6"/>
        <v>2</v>
      </c>
      <c r="G220" s="7"/>
      <c r="H220" s="20" t="s">
        <v>104</v>
      </c>
      <c r="I220" s="21">
        <f t="shared" si="7"/>
        <v>2</v>
      </c>
    </row>
    <row r="221" spans="2:9" x14ac:dyDescent="0.2">
      <c r="B221">
        <v>212</v>
      </c>
      <c r="C221" s="21">
        <v>5.16</v>
      </c>
      <c r="D221" s="7"/>
      <c r="E221" t="s">
        <v>103</v>
      </c>
      <c r="F221" s="7">
        <f t="shared" si="6"/>
        <v>5.16</v>
      </c>
      <c r="G221" s="7"/>
      <c r="H221" s="20" t="s">
        <v>104</v>
      </c>
      <c r="I221" s="21">
        <f t="shared" si="7"/>
        <v>5.16</v>
      </c>
    </row>
    <row r="222" spans="2:9" x14ac:dyDescent="0.2">
      <c r="B222">
        <v>213</v>
      </c>
      <c r="C222" s="21">
        <v>9</v>
      </c>
      <c r="D222" s="7"/>
      <c r="E222" t="s">
        <v>103</v>
      </c>
      <c r="F222" s="7">
        <f t="shared" si="6"/>
        <v>9</v>
      </c>
      <c r="G222" s="7"/>
      <c r="H222" s="20" t="s">
        <v>102</v>
      </c>
      <c r="I222" s="21">
        <f t="shared" si="7"/>
        <v>9</v>
      </c>
    </row>
    <row r="223" spans="2:9" x14ac:dyDescent="0.2">
      <c r="B223">
        <v>214</v>
      </c>
      <c r="C223" s="21">
        <v>2.5</v>
      </c>
      <c r="D223" s="7"/>
      <c r="E223" t="s">
        <v>101</v>
      </c>
      <c r="F223" s="7">
        <f t="shared" si="6"/>
        <v>2.5</v>
      </c>
      <c r="G223" s="7"/>
      <c r="H223" s="20" t="s">
        <v>104</v>
      </c>
      <c r="I223" s="21">
        <f t="shared" si="7"/>
        <v>2.5</v>
      </c>
    </row>
    <row r="224" spans="2:9" x14ac:dyDescent="0.2">
      <c r="B224">
        <v>215</v>
      </c>
      <c r="C224" s="21">
        <v>6.5</v>
      </c>
      <c r="D224" s="7"/>
      <c r="E224" t="s">
        <v>101</v>
      </c>
      <c r="F224" s="7">
        <f t="shared" si="6"/>
        <v>6.5</v>
      </c>
      <c r="G224" s="7"/>
      <c r="H224" s="20" t="s">
        <v>104</v>
      </c>
      <c r="I224" s="21">
        <f t="shared" si="7"/>
        <v>6.5</v>
      </c>
    </row>
    <row r="225" spans="2:9" x14ac:dyDescent="0.2">
      <c r="B225">
        <v>216</v>
      </c>
      <c r="C225" s="21">
        <v>1.1000000000000001</v>
      </c>
      <c r="D225" s="7"/>
      <c r="E225" t="s">
        <v>101</v>
      </c>
      <c r="F225" s="7">
        <f t="shared" si="6"/>
        <v>1.1000000000000001</v>
      </c>
      <c r="G225" s="7"/>
      <c r="H225" s="20" t="s">
        <v>104</v>
      </c>
      <c r="I225" s="21">
        <f t="shared" si="7"/>
        <v>1.1000000000000001</v>
      </c>
    </row>
    <row r="226" spans="2:9" x14ac:dyDescent="0.2">
      <c r="B226">
        <v>217</v>
      </c>
      <c r="C226" s="21">
        <v>3</v>
      </c>
      <c r="D226" s="7"/>
      <c r="E226" t="s">
        <v>103</v>
      </c>
      <c r="F226" s="7">
        <f t="shared" si="6"/>
        <v>3</v>
      </c>
      <c r="G226" s="7"/>
      <c r="H226" s="20" t="s">
        <v>104</v>
      </c>
      <c r="I226" s="21">
        <f t="shared" si="7"/>
        <v>3</v>
      </c>
    </row>
    <row r="227" spans="2:9" x14ac:dyDescent="0.2">
      <c r="B227">
        <v>218</v>
      </c>
      <c r="C227" s="21">
        <v>1.5</v>
      </c>
      <c r="D227" s="7"/>
      <c r="E227" t="s">
        <v>103</v>
      </c>
      <c r="F227" s="7">
        <f t="shared" si="6"/>
        <v>1.5</v>
      </c>
      <c r="G227" s="7"/>
      <c r="H227" s="20" t="s">
        <v>104</v>
      </c>
      <c r="I227" s="21">
        <f t="shared" si="7"/>
        <v>1.5</v>
      </c>
    </row>
    <row r="228" spans="2:9" x14ac:dyDescent="0.2">
      <c r="B228">
        <v>219</v>
      </c>
      <c r="C228" s="21">
        <v>1.44</v>
      </c>
      <c r="D228" s="7"/>
      <c r="E228" t="s">
        <v>103</v>
      </c>
      <c r="F228" s="7">
        <f t="shared" si="6"/>
        <v>1.44</v>
      </c>
      <c r="G228" s="7"/>
      <c r="H228" s="20" t="s">
        <v>104</v>
      </c>
      <c r="I228" s="21">
        <f t="shared" si="7"/>
        <v>1.44</v>
      </c>
    </row>
    <row r="229" spans="2:9" x14ac:dyDescent="0.2">
      <c r="B229">
        <v>220</v>
      </c>
      <c r="C229" s="21">
        <v>3.09</v>
      </c>
      <c r="D229" s="7"/>
      <c r="E229" t="s">
        <v>101</v>
      </c>
      <c r="F229" s="7">
        <f t="shared" si="6"/>
        <v>3.09</v>
      </c>
      <c r="G229" s="7"/>
      <c r="H229" s="20" t="s">
        <v>104</v>
      </c>
      <c r="I229" s="21">
        <f t="shared" si="7"/>
        <v>3.09</v>
      </c>
    </row>
    <row r="230" spans="2:9" x14ac:dyDescent="0.2">
      <c r="B230">
        <v>221</v>
      </c>
      <c r="C230" s="21">
        <v>2.2000000000000002</v>
      </c>
      <c r="D230" s="7"/>
      <c r="E230" t="s">
        <v>103</v>
      </c>
      <c r="F230" s="7">
        <f t="shared" si="6"/>
        <v>2.2000000000000002</v>
      </c>
      <c r="G230" s="7"/>
      <c r="H230" s="20" t="s">
        <v>104</v>
      </c>
      <c r="I230" s="21">
        <f t="shared" si="7"/>
        <v>2.2000000000000002</v>
      </c>
    </row>
    <row r="231" spans="2:9" x14ac:dyDescent="0.2">
      <c r="B231">
        <v>222</v>
      </c>
      <c r="C231" s="21">
        <v>3.48</v>
      </c>
      <c r="D231" s="7"/>
      <c r="E231" t="s">
        <v>101</v>
      </c>
      <c r="F231" s="7">
        <f t="shared" si="6"/>
        <v>3.48</v>
      </c>
      <c r="G231" s="7"/>
      <c r="H231" s="20" t="s">
        <v>104</v>
      </c>
      <c r="I231" s="21">
        <f t="shared" si="7"/>
        <v>3.48</v>
      </c>
    </row>
    <row r="232" spans="2:9" x14ac:dyDescent="0.2">
      <c r="B232">
        <v>223</v>
      </c>
      <c r="C232" s="21">
        <v>1.92</v>
      </c>
      <c r="D232" s="7"/>
      <c r="E232" t="s">
        <v>103</v>
      </c>
      <c r="F232" s="7">
        <f t="shared" si="6"/>
        <v>1.92</v>
      </c>
      <c r="G232" s="7"/>
      <c r="H232" s="20" t="s">
        <v>104</v>
      </c>
      <c r="I232" s="21">
        <f t="shared" si="7"/>
        <v>1.92</v>
      </c>
    </row>
    <row r="233" spans="2:9" x14ac:dyDescent="0.2">
      <c r="B233">
        <v>224</v>
      </c>
      <c r="C233" s="21">
        <v>3</v>
      </c>
      <c r="D233" s="7"/>
      <c r="E233" t="s">
        <v>101</v>
      </c>
      <c r="F233" s="7">
        <f t="shared" si="6"/>
        <v>3</v>
      </c>
      <c r="G233" s="7"/>
      <c r="H233" s="20" t="s">
        <v>102</v>
      </c>
      <c r="I233" s="21">
        <f t="shared" si="7"/>
        <v>3</v>
      </c>
    </row>
    <row r="234" spans="2:9" x14ac:dyDescent="0.2">
      <c r="B234">
        <v>225</v>
      </c>
      <c r="C234" s="21">
        <v>1.58</v>
      </c>
      <c r="D234" s="7"/>
      <c r="E234" t="s">
        <v>103</v>
      </c>
      <c r="F234" s="7">
        <f t="shared" si="6"/>
        <v>1.58</v>
      </c>
      <c r="G234" s="7"/>
      <c r="H234" s="20" t="s">
        <v>104</v>
      </c>
      <c r="I234" s="21">
        <f t="shared" si="7"/>
        <v>1.58</v>
      </c>
    </row>
    <row r="235" spans="2:9" x14ac:dyDescent="0.2">
      <c r="B235">
        <v>226</v>
      </c>
      <c r="C235" s="21">
        <v>2.5</v>
      </c>
      <c r="D235" s="7"/>
      <c r="E235" t="s">
        <v>101</v>
      </c>
      <c r="F235" s="7">
        <f t="shared" si="6"/>
        <v>2.5</v>
      </c>
      <c r="G235" s="7"/>
      <c r="H235" s="20" t="s">
        <v>104</v>
      </c>
      <c r="I235" s="21">
        <f t="shared" si="7"/>
        <v>2.5</v>
      </c>
    </row>
    <row r="236" spans="2:9" x14ac:dyDescent="0.2">
      <c r="B236">
        <v>227</v>
      </c>
      <c r="C236" s="21">
        <v>2</v>
      </c>
      <c r="D236" s="7"/>
      <c r="E236" t="s">
        <v>101</v>
      </c>
      <c r="F236" s="7">
        <f t="shared" si="6"/>
        <v>2</v>
      </c>
      <c r="G236" s="7"/>
      <c r="H236" s="20" t="s">
        <v>104</v>
      </c>
      <c r="I236" s="21">
        <f t="shared" si="7"/>
        <v>2</v>
      </c>
    </row>
    <row r="237" spans="2:9" x14ac:dyDescent="0.2">
      <c r="B237">
        <v>228</v>
      </c>
      <c r="C237" s="21">
        <v>3</v>
      </c>
      <c r="D237" s="7"/>
      <c r="E237" t="s">
        <v>103</v>
      </c>
      <c r="F237" s="7">
        <f t="shared" si="6"/>
        <v>3</v>
      </c>
      <c r="G237" s="7"/>
      <c r="H237" s="20" t="s">
        <v>102</v>
      </c>
      <c r="I237" s="21">
        <f t="shared" si="7"/>
        <v>3</v>
      </c>
    </row>
    <row r="238" spans="2:9" x14ac:dyDescent="0.2">
      <c r="B238">
        <v>229</v>
      </c>
      <c r="C238" s="21">
        <v>2.72</v>
      </c>
      <c r="D238" s="7"/>
      <c r="E238" t="s">
        <v>103</v>
      </c>
      <c r="F238" s="7">
        <f t="shared" si="6"/>
        <v>2.72</v>
      </c>
      <c r="G238" s="7"/>
      <c r="H238" s="20" t="s">
        <v>102</v>
      </c>
      <c r="I238" s="21">
        <f t="shared" si="7"/>
        <v>2.72</v>
      </c>
    </row>
    <row r="239" spans="2:9" x14ac:dyDescent="0.2">
      <c r="B239">
        <v>230</v>
      </c>
      <c r="C239" s="21">
        <v>2.88</v>
      </c>
      <c r="D239" s="7"/>
      <c r="E239" t="s">
        <v>101</v>
      </c>
      <c r="F239" s="7">
        <f t="shared" si="6"/>
        <v>2.88</v>
      </c>
      <c r="G239" s="7"/>
      <c r="H239" s="20" t="s">
        <v>104</v>
      </c>
      <c r="I239" s="21">
        <f t="shared" si="7"/>
        <v>2.88</v>
      </c>
    </row>
    <row r="240" spans="2:9" x14ac:dyDescent="0.2">
      <c r="B240">
        <v>231</v>
      </c>
      <c r="C240" s="21">
        <v>2</v>
      </c>
      <c r="D240" s="7"/>
      <c r="E240" t="s">
        <v>103</v>
      </c>
      <c r="F240" s="7">
        <f t="shared" si="6"/>
        <v>2</v>
      </c>
      <c r="G240" s="7"/>
      <c r="H240" s="20" t="s">
        <v>104</v>
      </c>
      <c r="I240" s="21">
        <f t="shared" si="7"/>
        <v>2</v>
      </c>
    </row>
    <row r="241" spans="2:9" x14ac:dyDescent="0.2">
      <c r="B241">
        <v>232</v>
      </c>
      <c r="C241" s="21">
        <v>3</v>
      </c>
      <c r="D241" s="7"/>
      <c r="E241" t="s">
        <v>103</v>
      </c>
      <c r="F241" s="7">
        <f t="shared" si="6"/>
        <v>3</v>
      </c>
      <c r="G241" s="7"/>
      <c r="H241" s="20" t="s">
        <v>104</v>
      </c>
      <c r="I241" s="21">
        <f t="shared" si="7"/>
        <v>3</v>
      </c>
    </row>
    <row r="242" spans="2:9" x14ac:dyDescent="0.2">
      <c r="B242">
        <v>233</v>
      </c>
      <c r="C242" s="21">
        <v>3.39</v>
      </c>
      <c r="D242" s="7"/>
      <c r="E242" t="s">
        <v>103</v>
      </c>
      <c r="F242" s="7">
        <f t="shared" si="6"/>
        <v>3.39</v>
      </c>
      <c r="G242" s="7"/>
      <c r="H242" s="20" t="s">
        <v>102</v>
      </c>
      <c r="I242" s="21">
        <f t="shared" si="7"/>
        <v>3.39</v>
      </c>
    </row>
    <row r="243" spans="2:9" x14ac:dyDescent="0.2">
      <c r="B243">
        <v>234</v>
      </c>
      <c r="C243" s="21">
        <v>1.47</v>
      </c>
      <c r="D243" s="7"/>
      <c r="E243" t="s">
        <v>103</v>
      </c>
      <c r="F243" s="7">
        <f t="shared" si="6"/>
        <v>1.47</v>
      </c>
      <c r="G243" s="7"/>
      <c r="H243" s="20" t="s">
        <v>102</v>
      </c>
      <c r="I243" s="21">
        <f t="shared" si="7"/>
        <v>1.47</v>
      </c>
    </row>
    <row r="244" spans="2:9" x14ac:dyDescent="0.2">
      <c r="B244">
        <v>235</v>
      </c>
      <c r="C244" s="21">
        <v>3</v>
      </c>
      <c r="D244" s="7"/>
      <c r="E244" t="s">
        <v>103</v>
      </c>
      <c r="F244" s="7">
        <f t="shared" si="6"/>
        <v>3</v>
      </c>
      <c r="G244" s="7"/>
      <c r="H244" s="20" t="s">
        <v>104</v>
      </c>
      <c r="I244" s="21">
        <f t="shared" si="7"/>
        <v>3</v>
      </c>
    </row>
    <row r="245" spans="2:9" x14ac:dyDescent="0.2">
      <c r="B245">
        <v>236</v>
      </c>
      <c r="C245" s="21">
        <v>1.25</v>
      </c>
      <c r="D245" s="7"/>
      <c r="E245" t="s">
        <v>103</v>
      </c>
      <c r="F245" s="7">
        <f t="shared" si="6"/>
        <v>1.25</v>
      </c>
      <c r="G245" s="7"/>
      <c r="H245" s="20" t="s">
        <v>102</v>
      </c>
      <c r="I245" s="21">
        <f t="shared" si="7"/>
        <v>1.25</v>
      </c>
    </row>
    <row r="246" spans="2:9" x14ac:dyDescent="0.2">
      <c r="B246">
        <v>237</v>
      </c>
      <c r="C246" s="21">
        <v>1</v>
      </c>
      <c r="D246" s="7"/>
      <c r="E246" t="s">
        <v>103</v>
      </c>
      <c r="F246" s="7">
        <f t="shared" si="6"/>
        <v>1</v>
      </c>
      <c r="G246" s="7"/>
      <c r="H246" s="20" t="s">
        <v>104</v>
      </c>
      <c r="I246" s="21">
        <f t="shared" si="7"/>
        <v>1</v>
      </c>
    </row>
    <row r="247" spans="2:9" x14ac:dyDescent="0.2">
      <c r="B247">
        <v>238</v>
      </c>
      <c r="C247" s="21">
        <v>1.17</v>
      </c>
      <c r="D247" s="7"/>
      <c r="E247" t="s">
        <v>103</v>
      </c>
      <c r="F247" s="7">
        <f t="shared" si="6"/>
        <v>1.17</v>
      </c>
      <c r="G247" s="7"/>
      <c r="H247" s="20" t="s">
        <v>104</v>
      </c>
      <c r="I247" s="21">
        <f t="shared" si="7"/>
        <v>1.17</v>
      </c>
    </row>
    <row r="248" spans="2:9" x14ac:dyDescent="0.2">
      <c r="B248">
        <v>239</v>
      </c>
      <c r="C248" s="21">
        <v>4.67</v>
      </c>
      <c r="D248" s="7"/>
      <c r="E248" t="s">
        <v>101</v>
      </c>
      <c r="F248" s="7">
        <f t="shared" si="6"/>
        <v>4.67</v>
      </c>
      <c r="G248" s="7"/>
      <c r="H248" s="20" t="s">
        <v>102</v>
      </c>
      <c r="I248" s="21">
        <f t="shared" si="7"/>
        <v>4.67</v>
      </c>
    </row>
    <row r="249" spans="2:9" x14ac:dyDescent="0.2">
      <c r="B249">
        <v>240</v>
      </c>
      <c r="C249" s="21">
        <v>5.92</v>
      </c>
      <c r="D249" s="7"/>
      <c r="E249" t="s">
        <v>103</v>
      </c>
      <c r="F249" s="7">
        <f t="shared" si="6"/>
        <v>5.92</v>
      </c>
      <c r="G249" s="7"/>
      <c r="H249" s="20" t="s">
        <v>102</v>
      </c>
      <c r="I249" s="21">
        <f t="shared" si="7"/>
        <v>5.92</v>
      </c>
    </row>
    <row r="250" spans="2:9" x14ac:dyDescent="0.2">
      <c r="B250">
        <v>241</v>
      </c>
      <c r="C250" s="21">
        <v>2</v>
      </c>
      <c r="D250" s="7"/>
      <c r="E250" t="s">
        <v>101</v>
      </c>
      <c r="F250" s="7">
        <f t="shared" si="6"/>
        <v>2</v>
      </c>
      <c r="G250" s="7"/>
      <c r="H250" s="20" t="s">
        <v>104</v>
      </c>
      <c r="I250" s="21">
        <f t="shared" si="7"/>
        <v>2</v>
      </c>
    </row>
    <row r="251" spans="2:9" x14ac:dyDescent="0.2">
      <c r="B251">
        <v>242</v>
      </c>
      <c r="C251" s="21">
        <v>2</v>
      </c>
      <c r="D251" s="7"/>
      <c r="E251" t="s">
        <v>103</v>
      </c>
      <c r="F251" s="7">
        <f t="shared" si="6"/>
        <v>2</v>
      </c>
      <c r="G251" s="7"/>
      <c r="H251" s="20" t="s">
        <v>104</v>
      </c>
      <c r="I251" s="21">
        <f t="shared" si="7"/>
        <v>2</v>
      </c>
    </row>
    <row r="252" spans="2:9" x14ac:dyDescent="0.2">
      <c r="B252">
        <v>243</v>
      </c>
      <c r="C252" s="21">
        <v>1.75</v>
      </c>
      <c r="D252" s="7"/>
      <c r="E252" t="s">
        <v>103</v>
      </c>
      <c r="F252" s="7">
        <f t="shared" si="6"/>
        <v>1.75</v>
      </c>
      <c r="G252" s="7"/>
      <c r="H252" s="20" t="s">
        <v>102</v>
      </c>
      <c r="I252" s="21">
        <f t="shared" si="7"/>
        <v>1.75</v>
      </c>
    </row>
    <row r="253" spans="2:9" x14ac:dyDescent="0.2">
      <c r="B253">
        <v>244</v>
      </c>
      <c r="C253" s="21">
        <v>3</v>
      </c>
      <c r="D253" s="7"/>
      <c r="E253" t="s">
        <v>101</v>
      </c>
      <c r="F253" s="7">
        <f t="shared" si="6"/>
        <v>3</v>
      </c>
      <c r="G253" s="7"/>
      <c r="H253" s="20" t="s">
        <v>102</v>
      </c>
      <c r="I253" s="21">
        <f t="shared" si="7"/>
        <v>3</v>
      </c>
    </row>
  </sheetData>
  <mergeCells count="4">
    <mergeCell ref="B3:T3"/>
    <mergeCell ref="B4:T4"/>
    <mergeCell ref="B5:T5"/>
    <mergeCell ref="B2:T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DE4F-41AE-2041-B811-F2059BDA69F6}">
  <dimension ref="A1:T252"/>
  <sheetViews>
    <sheetView zoomScale="99" workbookViewId="0"/>
  </sheetViews>
  <sheetFormatPr baseColWidth="10" defaultRowHeight="16" x14ac:dyDescent="0.2"/>
  <cols>
    <col min="1" max="1" width="4.33203125" style="19" customWidth="1"/>
    <col min="2" max="2" width="6.1640625" customWidth="1"/>
    <col min="3" max="3" width="8.6640625" bestFit="1" customWidth="1"/>
    <col min="4" max="4" width="6.6640625" bestFit="1" customWidth="1"/>
  </cols>
  <sheetData>
    <row r="1" spans="1:20" ht="21" x14ac:dyDescent="0.25">
      <c r="A1" s="3" t="s">
        <v>20</v>
      </c>
      <c r="B1" s="1"/>
    </row>
    <row r="2" spans="1:20" ht="21" x14ac:dyDescent="0.25">
      <c r="A2" s="17" t="s">
        <v>22</v>
      </c>
      <c r="B2" s="18" t="s">
        <v>108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21" x14ac:dyDescent="0.25">
      <c r="A3" s="17" t="s">
        <v>22</v>
      </c>
      <c r="B3" s="18" t="s">
        <v>112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21" x14ac:dyDescent="0.25">
      <c r="A4" s="17" t="s">
        <v>22</v>
      </c>
      <c r="B4" s="18" t="s">
        <v>109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6" spans="1:20" x14ac:dyDescent="0.2">
      <c r="F6" s="23" t="s">
        <v>110</v>
      </c>
      <c r="G6" s="23" t="s">
        <v>103</v>
      </c>
      <c r="H6" s="23" t="s">
        <v>101</v>
      </c>
      <c r="I6" s="23" t="s">
        <v>103</v>
      </c>
      <c r="J6" s="23" t="s">
        <v>101</v>
      </c>
    </row>
    <row r="7" spans="1:20" x14ac:dyDescent="0.2">
      <c r="F7" s="23" t="s">
        <v>100</v>
      </c>
      <c r="G7" s="23" t="s">
        <v>102</v>
      </c>
      <c r="H7" s="23" t="s">
        <v>102</v>
      </c>
      <c r="I7" s="23" t="s">
        <v>104</v>
      </c>
      <c r="J7" s="23" t="s">
        <v>104</v>
      </c>
    </row>
    <row r="8" spans="1:20" x14ac:dyDescent="0.2">
      <c r="B8" t="s">
        <v>97</v>
      </c>
      <c r="C8" t="s">
        <v>111</v>
      </c>
      <c r="D8" t="s">
        <v>98</v>
      </c>
      <c r="E8" t="s">
        <v>110</v>
      </c>
      <c r="F8" t="s">
        <v>100</v>
      </c>
      <c r="G8" s="23" t="str">
        <f>G6&amp;" &amp; "&amp;G7</f>
        <v>Male &amp; No</v>
      </c>
      <c r="H8" s="23" t="str">
        <f>H6&amp;" &amp; "&amp;H7</f>
        <v>Female &amp; No</v>
      </c>
      <c r="I8" s="23" t="str">
        <f>I6&amp;" &amp; "&amp;I7</f>
        <v>Male &amp; Yes</v>
      </c>
      <c r="J8" s="23" t="str">
        <f>J6&amp;" &amp; "&amp;J7</f>
        <v>Female &amp; Yes</v>
      </c>
    </row>
    <row r="9" spans="1:20" x14ac:dyDescent="0.2">
      <c r="B9">
        <v>1</v>
      </c>
      <c r="C9">
        <v>16.989999999999998</v>
      </c>
      <c r="D9" s="7">
        <v>1.01</v>
      </c>
      <c r="E9" t="s">
        <v>101</v>
      </c>
      <c r="F9" t="s">
        <v>102</v>
      </c>
      <c r="G9" s="24" t="e">
        <f>IF(AND($E9=G$6,$F9=G$7),$D9,NA())</f>
        <v>#N/A</v>
      </c>
      <c r="H9" s="24">
        <f t="shared" ref="H9:J18" si="0">IF(AND($E9=H$6,$F9=H$7),$D9,NA())</f>
        <v>1.01</v>
      </c>
      <c r="I9" s="24" t="e">
        <f t="shared" si="0"/>
        <v>#N/A</v>
      </c>
      <c r="J9" s="24" t="e">
        <f t="shared" si="0"/>
        <v>#N/A</v>
      </c>
    </row>
    <row r="10" spans="1:20" x14ac:dyDescent="0.2">
      <c r="B10">
        <v>2</v>
      </c>
      <c r="C10">
        <v>10.34</v>
      </c>
      <c r="D10" s="7">
        <v>1.66</v>
      </c>
      <c r="E10" t="s">
        <v>103</v>
      </c>
      <c r="F10" t="s">
        <v>102</v>
      </c>
      <c r="G10" s="24">
        <f t="shared" ref="G10:J25" si="1">IF(AND($E10=G$6,$F10=G$7),$D10,NA())</f>
        <v>1.66</v>
      </c>
      <c r="H10" s="24" t="e">
        <f t="shared" si="0"/>
        <v>#N/A</v>
      </c>
      <c r="I10" s="24" t="e">
        <f t="shared" si="0"/>
        <v>#N/A</v>
      </c>
      <c r="J10" s="24" t="e">
        <f t="shared" si="0"/>
        <v>#N/A</v>
      </c>
    </row>
    <row r="11" spans="1:20" x14ac:dyDescent="0.2">
      <c r="B11">
        <v>3</v>
      </c>
      <c r="C11">
        <v>21.01</v>
      </c>
      <c r="D11" s="7">
        <v>3.5</v>
      </c>
      <c r="E11" t="s">
        <v>103</v>
      </c>
      <c r="F11" t="s">
        <v>102</v>
      </c>
      <c r="G11" s="24">
        <f t="shared" si="1"/>
        <v>3.5</v>
      </c>
      <c r="H11" s="24" t="e">
        <f t="shared" si="0"/>
        <v>#N/A</v>
      </c>
      <c r="I11" s="24" t="e">
        <f t="shared" si="0"/>
        <v>#N/A</v>
      </c>
      <c r="J11" s="24" t="e">
        <f t="shared" si="0"/>
        <v>#N/A</v>
      </c>
    </row>
    <row r="12" spans="1:20" x14ac:dyDescent="0.2">
      <c r="B12">
        <v>4</v>
      </c>
      <c r="C12">
        <v>23.68</v>
      </c>
      <c r="D12" s="7">
        <v>3.31</v>
      </c>
      <c r="E12" t="s">
        <v>103</v>
      </c>
      <c r="F12" t="s">
        <v>102</v>
      </c>
      <c r="G12" s="24">
        <f t="shared" si="1"/>
        <v>3.31</v>
      </c>
      <c r="H12" s="24" t="e">
        <f t="shared" si="0"/>
        <v>#N/A</v>
      </c>
      <c r="I12" s="24" t="e">
        <f t="shared" si="0"/>
        <v>#N/A</v>
      </c>
      <c r="J12" s="24" t="e">
        <f t="shared" si="0"/>
        <v>#N/A</v>
      </c>
    </row>
    <row r="13" spans="1:20" x14ac:dyDescent="0.2">
      <c r="B13">
        <v>5</v>
      </c>
      <c r="C13">
        <v>24.59</v>
      </c>
      <c r="D13" s="7">
        <v>3.61</v>
      </c>
      <c r="E13" t="s">
        <v>101</v>
      </c>
      <c r="F13" t="s">
        <v>102</v>
      </c>
      <c r="G13" s="24" t="e">
        <f t="shared" si="1"/>
        <v>#N/A</v>
      </c>
      <c r="H13" s="24">
        <f t="shared" si="0"/>
        <v>3.61</v>
      </c>
      <c r="I13" s="24" t="e">
        <f t="shared" si="0"/>
        <v>#N/A</v>
      </c>
      <c r="J13" s="24" t="e">
        <f t="shared" si="0"/>
        <v>#N/A</v>
      </c>
    </row>
    <row r="14" spans="1:20" x14ac:dyDescent="0.2">
      <c r="B14">
        <v>6</v>
      </c>
      <c r="C14">
        <v>25.29</v>
      </c>
      <c r="D14" s="7">
        <v>4.71</v>
      </c>
      <c r="E14" t="s">
        <v>103</v>
      </c>
      <c r="F14" t="s">
        <v>102</v>
      </c>
      <c r="G14" s="24">
        <f t="shared" si="1"/>
        <v>4.71</v>
      </c>
      <c r="H14" s="24" t="e">
        <f t="shared" si="0"/>
        <v>#N/A</v>
      </c>
      <c r="I14" s="24" t="e">
        <f t="shared" si="0"/>
        <v>#N/A</v>
      </c>
      <c r="J14" s="24" t="e">
        <f t="shared" si="0"/>
        <v>#N/A</v>
      </c>
    </row>
    <row r="15" spans="1:20" x14ac:dyDescent="0.2">
      <c r="B15">
        <v>7</v>
      </c>
      <c r="C15">
        <v>8.77</v>
      </c>
      <c r="D15" s="7">
        <v>2</v>
      </c>
      <c r="E15" t="s">
        <v>103</v>
      </c>
      <c r="F15" t="s">
        <v>102</v>
      </c>
      <c r="G15" s="24">
        <f t="shared" si="1"/>
        <v>2</v>
      </c>
      <c r="H15" s="24" t="e">
        <f t="shared" si="0"/>
        <v>#N/A</v>
      </c>
      <c r="I15" s="24" t="e">
        <f t="shared" si="0"/>
        <v>#N/A</v>
      </c>
      <c r="J15" s="24" t="e">
        <f t="shared" si="0"/>
        <v>#N/A</v>
      </c>
    </row>
    <row r="16" spans="1:20" x14ac:dyDescent="0.2">
      <c r="B16">
        <v>8</v>
      </c>
      <c r="C16">
        <v>26.88</v>
      </c>
      <c r="D16" s="7">
        <v>3.12</v>
      </c>
      <c r="E16" t="s">
        <v>103</v>
      </c>
      <c r="F16" t="s">
        <v>102</v>
      </c>
      <c r="G16" s="24">
        <f t="shared" si="1"/>
        <v>3.12</v>
      </c>
      <c r="H16" s="24" t="e">
        <f t="shared" si="0"/>
        <v>#N/A</v>
      </c>
      <c r="I16" s="24" t="e">
        <f t="shared" si="0"/>
        <v>#N/A</v>
      </c>
      <c r="J16" s="24" t="e">
        <f t="shared" si="0"/>
        <v>#N/A</v>
      </c>
    </row>
    <row r="17" spans="2:10" x14ac:dyDescent="0.2">
      <c r="B17">
        <v>9</v>
      </c>
      <c r="C17">
        <v>15.04</v>
      </c>
      <c r="D17" s="7">
        <v>1.96</v>
      </c>
      <c r="E17" t="s">
        <v>103</v>
      </c>
      <c r="F17" t="s">
        <v>102</v>
      </c>
      <c r="G17" s="24">
        <f t="shared" si="1"/>
        <v>1.96</v>
      </c>
      <c r="H17" s="24" t="e">
        <f t="shared" si="0"/>
        <v>#N/A</v>
      </c>
      <c r="I17" s="24" t="e">
        <f t="shared" si="0"/>
        <v>#N/A</v>
      </c>
      <c r="J17" s="24" t="e">
        <f t="shared" si="0"/>
        <v>#N/A</v>
      </c>
    </row>
    <row r="18" spans="2:10" x14ac:dyDescent="0.2">
      <c r="B18">
        <v>10</v>
      </c>
      <c r="C18">
        <v>14.78</v>
      </c>
      <c r="D18" s="7">
        <v>3.23</v>
      </c>
      <c r="E18" t="s">
        <v>103</v>
      </c>
      <c r="F18" t="s">
        <v>102</v>
      </c>
      <c r="G18" s="24">
        <f t="shared" si="1"/>
        <v>3.23</v>
      </c>
      <c r="H18" s="24" t="e">
        <f t="shared" si="0"/>
        <v>#N/A</v>
      </c>
      <c r="I18" s="24" t="e">
        <f t="shared" si="0"/>
        <v>#N/A</v>
      </c>
      <c r="J18" s="24" t="e">
        <f t="shared" si="0"/>
        <v>#N/A</v>
      </c>
    </row>
    <row r="19" spans="2:10" x14ac:dyDescent="0.2">
      <c r="B19">
        <v>11</v>
      </c>
      <c r="C19">
        <v>10.27</v>
      </c>
      <c r="D19" s="7">
        <v>1.71</v>
      </c>
      <c r="E19" t="s">
        <v>103</v>
      </c>
      <c r="F19" t="s">
        <v>102</v>
      </c>
      <c r="G19" s="24">
        <f t="shared" si="1"/>
        <v>1.71</v>
      </c>
      <c r="H19" s="24" t="e">
        <f t="shared" si="1"/>
        <v>#N/A</v>
      </c>
      <c r="I19" s="24" t="e">
        <f t="shared" si="1"/>
        <v>#N/A</v>
      </c>
      <c r="J19" s="24" t="e">
        <f t="shared" si="1"/>
        <v>#N/A</v>
      </c>
    </row>
    <row r="20" spans="2:10" x14ac:dyDescent="0.2">
      <c r="B20">
        <v>12</v>
      </c>
      <c r="C20">
        <v>35.26</v>
      </c>
      <c r="D20" s="7">
        <v>5</v>
      </c>
      <c r="E20" t="s">
        <v>101</v>
      </c>
      <c r="F20" t="s">
        <v>102</v>
      </c>
      <c r="G20" s="24" t="e">
        <f t="shared" si="1"/>
        <v>#N/A</v>
      </c>
      <c r="H20" s="24">
        <f t="shared" si="1"/>
        <v>5</v>
      </c>
      <c r="I20" s="24" t="e">
        <f t="shared" si="1"/>
        <v>#N/A</v>
      </c>
      <c r="J20" s="24" t="e">
        <f t="shared" si="1"/>
        <v>#N/A</v>
      </c>
    </row>
    <row r="21" spans="2:10" x14ac:dyDescent="0.2">
      <c r="B21">
        <v>13</v>
      </c>
      <c r="C21">
        <v>15.42</v>
      </c>
      <c r="D21" s="7">
        <v>1.57</v>
      </c>
      <c r="E21" t="s">
        <v>103</v>
      </c>
      <c r="F21" t="s">
        <v>102</v>
      </c>
      <c r="G21" s="24">
        <f t="shared" si="1"/>
        <v>1.57</v>
      </c>
      <c r="H21" s="24" t="e">
        <f t="shared" si="1"/>
        <v>#N/A</v>
      </c>
      <c r="I21" s="24" t="e">
        <f t="shared" si="1"/>
        <v>#N/A</v>
      </c>
      <c r="J21" s="24" t="e">
        <f t="shared" si="1"/>
        <v>#N/A</v>
      </c>
    </row>
    <row r="22" spans="2:10" x14ac:dyDescent="0.2">
      <c r="B22">
        <v>14</v>
      </c>
      <c r="C22">
        <v>18.43</v>
      </c>
      <c r="D22" s="7">
        <v>3</v>
      </c>
      <c r="E22" t="s">
        <v>103</v>
      </c>
      <c r="F22" t="s">
        <v>102</v>
      </c>
      <c r="G22" s="24">
        <f t="shared" si="1"/>
        <v>3</v>
      </c>
      <c r="H22" s="24" t="e">
        <f t="shared" si="1"/>
        <v>#N/A</v>
      </c>
      <c r="I22" s="24" t="e">
        <f t="shared" si="1"/>
        <v>#N/A</v>
      </c>
      <c r="J22" s="24" t="e">
        <f t="shared" si="1"/>
        <v>#N/A</v>
      </c>
    </row>
    <row r="23" spans="2:10" x14ac:dyDescent="0.2">
      <c r="B23">
        <v>15</v>
      </c>
      <c r="C23">
        <v>14.83</v>
      </c>
      <c r="D23" s="7">
        <v>3.02</v>
      </c>
      <c r="E23" t="s">
        <v>101</v>
      </c>
      <c r="F23" t="s">
        <v>102</v>
      </c>
      <c r="G23" s="24" t="e">
        <f t="shared" si="1"/>
        <v>#N/A</v>
      </c>
      <c r="H23" s="24">
        <f t="shared" si="1"/>
        <v>3.02</v>
      </c>
      <c r="I23" s="24" t="e">
        <f t="shared" si="1"/>
        <v>#N/A</v>
      </c>
      <c r="J23" s="24" t="e">
        <f t="shared" si="1"/>
        <v>#N/A</v>
      </c>
    </row>
    <row r="24" spans="2:10" x14ac:dyDescent="0.2">
      <c r="B24">
        <v>16</v>
      </c>
      <c r="C24">
        <v>21.58</v>
      </c>
      <c r="D24" s="7">
        <v>3.92</v>
      </c>
      <c r="E24" t="s">
        <v>103</v>
      </c>
      <c r="F24" t="s">
        <v>102</v>
      </c>
      <c r="G24" s="24">
        <f t="shared" si="1"/>
        <v>3.92</v>
      </c>
      <c r="H24" s="24" t="e">
        <f t="shared" si="1"/>
        <v>#N/A</v>
      </c>
      <c r="I24" s="24" t="e">
        <f t="shared" si="1"/>
        <v>#N/A</v>
      </c>
      <c r="J24" s="24" t="e">
        <f t="shared" si="1"/>
        <v>#N/A</v>
      </c>
    </row>
    <row r="25" spans="2:10" x14ac:dyDescent="0.2">
      <c r="B25">
        <v>17</v>
      </c>
      <c r="C25">
        <v>10.33</v>
      </c>
      <c r="D25" s="7">
        <v>1.67</v>
      </c>
      <c r="E25" t="s">
        <v>101</v>
      </c>
      <c r="F25" t="s">
        <v>102</v>
      </c>
      <c r="G25" s="24" t="e">
        <f t="shared" si="1"/>
        <v>#N/A</v>
      </c>
      <c r="H25" s="24">
        <f t="shared" si="1"/>
        <v>1.67</v>
      </c>
      <c r="I25" s="24" t="e">
        <f t="shared" si="1"/>
        <v>#N/A</v>
      </c>
      <c r="J25" s="24" t="e">
        <f t="shared" si="1"/>
        <v>#N/A</v>
      </c>
    </row>
    <row r="26" spans="2:10" x14ac:dyDescent="0.2">
      <c r="B26">
        <v>18</v>
      </c>
      <c r="C26">
        <v>16.29</v>
      </c>
      <c r="D26" s="7">
        <v>3.71</v>
      </c>
      <c r="E26" t="s">
        <v>103</v>
      </c>
      <c r="F26" t="s">
        <v>102</v>
      </c>
      <c r="G26" s="24">
        <f t="shared" ref="G26:J41" si="2">IF(AND($E26=G$6,$F26=G$7),$D26,NA())</f>
        <v>3.71</v>
      </c>
      <c r="H26" s="24" t="e">
        <f t="shared" si="2"/>
        <v>#N/A</v>
      </c>
      <c r="I26" s="24" t="e">
        <f t="shared" si="2"/>
        <v>#N/A</v>
      </c>
      <c r="J26" s="24" t="e">
        <f t="shared" si="2"/>
        <v>#N/A</v>
      </c>
    </row>
    <row r="27" spans="2:10" x14ac:dyDescent="0.2">
      <c r="B27">
        <v>19</v>
      </c>
      <c r="C27">
        <v>16.97</v>
      </c>
      <c r="D27" s="7">
        <v>3.5</v>
      </c>
      <c r="E27" t="s">
        <v>101</v>
      </c>
      <c r="F27" t="s">
        <v>102</v>
      </c>
      <c r="G27" s="24" t="e">
        <f t="shared" si="2"/>
        <v>#N/A</v>
      </c>
      <c r="H27" s="24">
        <f t="shared" si="2"/>
        <v>3.5</v>
      </c>
      <c r="I27" s="24" t="e">
        <f t="shared" si="2"/>
        <v>#N/A</v>
      </c>
      <c r="J27" s="24" t="e">
        <f t="shared" si="2"/>
        <v>#N/A</v>
      </c>
    </row>
    <row r="28" spans="2:10" x14ac:dyDescent="0.2">
      <c r="B28">
        <v>20</v>
      </c>
      <c r="C28">
        <v>20.65</v>
      </c>
      <c r="D28" s="7">
        <v>3.35</v>
      </c>
      <c r="E28" t="s">
        <v>103</v>
      </c>
      <c r="F28" t="s">
        <v>102</v>
      </c>
      <c r="G28" s="24">
        <f t="shared" si="2"/>
        <v>3.35</v>
      </c>
      <c r="H28" s="24" t="e">
        <f t="shared" si="2"/>
        <v>#N/A</v>
      </c>
      <c r="I28" s="24" t="e">
        <f t="shared" si="2"/>
        <v>#N/A</v>
      </c>
      <c r="J28" s="24" t="e">
        <f t="shared" si="2"/>
        <v>#N/A</v>
      </c>
    </row>
    <row r="29" spans="2:10" x14ac:dyDescent="0.2">
      <c r="B29">
        <v>21</v>
      </c>
      <c r="C29">
        <v>17.920000000000002</v>
      </c>
      <c r="D29" s="7">
        <v>4.08</v>
      </c>
      <c r="E29" t="s">
        <v>103</v>
      </c>
      <c r="F29" t="s">
        <v>102</v>
      </c>
      <c r="G29" s="24">
        <f t="shared" si="2"/>
        <v>4.08</v>
      </c>
      <c r="H29" s="24" t="e">
        <f t="shared" si="2"/>
        <v>#N/A</v>
      </c>
      <c r="I29" s="24" t="e">
        <f t="shared" si="2"/>
        <v>#N/A</v>
      </c>
      <c r="J29" s="24" t="e">
        <f t="shared" si="2"/>
        <v>#N/A</v>
      </c>
    </row>
    <row r="30" spans="2:10" x14ac:dyDescent="0.2">
      <c r="B30">
        <v>22</v>
      </c>
      <c r="C30">
        <v>20.29</v>
      </c>
      <c r="D30" s="7">
        <v>2.75</v>
      </c>
      <c r="E30" t="s">
        <v>101</v>
      </c>
      <c r="F30" t="s">
        <v>102</v>
      </c>
      <c r="G30" s="24" t="e">
        <f t="shared" si="2"/>
        <v>#N/A</v>
      </c>
      <c r="H30" s="24">
        <f t="shared" si="2"/>
        <v>2.75</v>
      </c>
      <c r="I30" s="24" t="e">
        <f t="shared" si="2"/>
        <v>#N/A</v>
      </c>
      <c r="J30" s="24" t="e">
        <f t="shared" si="2"/>
        <v>#N/A</v>
      </c>
    </row>
    <row r="31" spans="2:10" x14ac:dyDescent="0.2">
      <c r="B31">
        <v>23</v>
      </c>
      <c r="C31">
        <v>15.77</v>
      </c>
      <c r="D31" s="7">
        <v>2.23</v>
      </c>
      <c r="E31" t="s">
        <v>101</v>
      </c>
      <c r="F31" t="s">
        <v>102</v>
      </c>
      <c r="G31" s="24" t="e">
        <f t="shared" si="2"/>
        <v>#N/A</v>
      </c>
      <c r="H31" s="24">
        <f t="shared" si="2"/>
        <v>2.23</v>
      </c>
      <c r="I31" s="24" t="e">
        <f t="shared" si="2"/>
        <v>#N/A</v>
      </c>
      <c r="J31" s="24" t="e">
        <f t="shared" si="2"/>
        <v>#N/A</v>
      </c>
    </row>
    <row r="32" spans="2:10" x14ac:dyDescent="0.2">
      <c r="B32">
        <v>24</v>
      </c>
      <c r="C32">
        <v>39.42</v>
      </c>
      <c r="D32" s="7">
        <v>7.58</v>
      </c>
      <c r="E32" t="s">
        <v>103</v>
      </c>
      <c r="F32" t="s">
        <v>102</v>
      </c>
      <c r="G32" s="24">
        <f t="shared" si="2"/>
        <v>7.58</v>
      </c>
      <c r="H32" s="24" t="e">
        <f t="shared" si="2"/>
        <v>#N/A</v>
      </c>
      <c r="I32" s="24" t="e">
        <f t="shared" si="2"/>
        <v>#N/A</v>
      </c>
      <c r="J32" s="24" t="e">
        <f t="shared" si="2"/>
        <v>#N/A</v>
      </c>
    </row>
    <row r="33" spans="2:10" x14ac:dyDescent="0.2">
      <c r="B33">
        <v>25</v>
      </c>
      <c r="C33">
        <v>19.82</v>
      </c>
      <c r="D33" s="7">
        <v>3.18</v>
      </c>
      <c r="E33" t="s">
        <v>103</v>
      </c>
      <c r="F33" t="s">
        <v>102</v>
      </c>
      <c r="G33" s="24">
        <f t="shared" si="2"/>
        <v>3.18</v>
      </c>
      <c r="H33" s="24" t="e">
        <f t="shared" si="2"/>
        <v>#N/A</v>
      </c>
      <c r="I33" s="24" t="e">
        <f t="shared" si="2"/>
        <v>#N/A</v>
      </c>
      <c r="J33" s="24" t="e">
        <f t="shared" si="2"/>
        <v>#N/A</v>
      </c>
    </row>
    <row r="34" spans="2:10" x14ac:dyDescent="0.2">
      <c r="B34">
        <v>26</v>
      </c>
      <c r="C34">
        <v>17.809999999999999</v>
      </c>
      <c r="D34" s="7">
        <v>2.34</v>
      </c>
      <c r="E34" t="s">
        <v>103</v>
      </c>
      <c r="F34" t="s">
        <v>102</v>
      </c>
      <c r="G34" s="24">
        <f t="shared" si="2"/>
        <v>2.34</v>
      </c>
      <c r="H34" s="24" t="e">
        <f t="shared" si="2"/>
        <v>#N/A</v>
      </c>
      <c r="I34" s="24" t="e">
        <f t="shared" si="2"/>
        <v>#N/A</v>
      </c>
      <c r="J34" s="24" t="e">
        <f t="shared" si="2"/>
        <v>#N/A</v>
      </c>
    </row>
    <row r="35" spans="2:10" x14ac:dyDescent="0.2">
      <c r="B35">
        <v>27</v>
      </c>
      <c r="C35">
        <v>13.37</v>
      </c>
      <c r="D35" s="7">
        <v>2</v>
      </c>
      <c r="E35" t="s">
        <v>103</v>
      </c>
      <c r="F35" t="s">
        <v>102</v>
      </c>
      <c r="G35" s="24">
        <f t="shared" si="2"/>
        <v>2</v>
      </c>
      <c r="H35" s="24" t="e">
        <f t="shared" si="2"/>
        <v>#N/A</v>
      </c>
      <c r="I35" s="24" t="e">
        <f t="shared" si="2"/>
        <v>#N/A</v>
      </c>
      <c r="J35" s="24" t="e">
        <f t="shared" si="2"/>
        <v>#N/A</v>
      </c>
    </row>
    <row r="36" spans="2:10" x14ac:dyDescent="0.2">
      <c r="B36">
        <v>28</v>
      </c>
      <c r="C36">
        <v>12.69</v>
      </c>
      <c r="D36" s="7">
        <v>2</v>
      </c>
      <c r="E36" t="s">
        <v>103</v>
      </c>
      <c r="F36" t="s">
        <v>102</v>
      </c>
      <c r="G36" s="24">
        <f t="shared" si="2"/>
        <v>2</v>
      </c>
      <c r="H36" s="24" t="e">
        <f t="shared" si="2"/>
        <v>#N/A</v>
      </c>
      <c r="I36" s="24" t="e">
        <f t="shared" si="2"/>
        <v>#N/A</v>
      </c>
      <c r="J36" s="24" t="e">
        <f t="shared" si="2"/>
        <v>#N/A</v>
      </c>
    </row>
    <row r="37" spans="2:10" x14ac:dyDescent="0.2">
      <c r="B37">
        <v>29</v>
      </c>
      <c r="C37">
        <v>21.7</v>
      </c>
      <c r="D37" s="7">
        <v>4.3</v>
      </c>
      <c r="E37" t="s">
        <v>103</v>
      </c>
      <c r="F37" t="s">
        <v>102</v>
      </c>
      <c r="G37" s="24">
        <f t="shared" si="2"/>
        <v>4.3</v>
      </c>
      <c r="H37" s="24" t="e">
        <f t="shared" si="2"/>
        <v>#N/A</v>
      </c>
      <c r="I37" s="24" t="e">
        <f t="shared" si="2"/>
        <v>#N/A</v>
      </c>
      <c r="J37" s="24" t="e">
        <f t="shared" si="2"/>
        <v>#N/A</v>
      </c>
    </row>
    <row r="38" spans="2:10" x14ac:dyDescent="0.2">
      <c r="B38">
        <v>30</v>
      </c>
      <c r="C38">
        <v>19.649999999999999</v>
      </c>
      <c r="D38" s="7">
        <v>3</v>
      </c>
      <c r="E38" t="s">
        <v>101</v>
      </c>
      <c r="F38" t="s">
        <v>102</v>
      </c>
      <c r="G38" s="24" t="e">
        <f t="shared" si="2"/>
        <v>#N/A</v>
      </c>
      <c r="H38" s="24">
        <f t="shared" si="2"/>
        <v>3</v>
      </c>
      <c r="I38" s="24" t="e">
        <f t="shared" si="2"/>
        <v>#N/A</v>
      </c>
      <c r="J38" s="24" t="e">
        <f t="shared" si="2"/>
        <v>#N/A</v>
      </c>
    </row>
    <row r="39" spans="2:10" x14ac:dyDescent="0.2">
      <c r="B39">
        <v>31</v>
      </c>
      <c r="C39">
        <v>9.5500000000000007</v>
      </c>
      <c r="D39" s="7">
        <v>1.45</v>
      </c>
      <c r="E39" t="s">
        <v>103</v>
      </c>
      <c r="F39" t="s">
        <v>102</v>
      </c>
      <c r="G39" s="24">
        <f t="shared" si="2"/>
        <v>1.45</v>
      </c>
      <c r="H39" s="24" t="e">
        <f t="shared" si="2"/>
        <v>#N/A</v>
      </c>
      <c r="I39" s="24" t="e">
        <f t="shared" si="2"/>
        <v>#N/A</v>
      </c>
      <c r="J39" s="24" t="e">
        <f t="shared" si="2"/>
        <v>#N/A</v>
      </c>
    </row>
    <row r="40" spans="2:10" x14ac:dyDescent="0.2">
      <c r="B40">
        <v>32</v>
      </c>
      <c r="C40">
        <v>18.350000000000001</v>
      </c>
      <c r="D40" s="7">
        <v>2.5</v>
      </c>
      <c r="E40" t="s">
        <v>103</v>
      </c>
      <c r="F40" t="s">
        <v>102</v>
      </c>
      <c r="G40" s="24">
        <f t="shared" si="2"/>
        <v>2.5</v>
      </c>
      <c r="H40" s="24" t="e">
        <f t="shared" si="2"/>
        <v>#N/A</v>
      </c>
      <c r="I40" s="24" t="e">
        <f t="shared" si="2"/>
        <v>#N/A</v>
      </c>
      <c r="J40" s="24" t="e">
        <f t="shared" si="2"/>
        <v>#N/A</v>
      </c>
    </row>
    <row r="41" spans="2:10" x14ac:dyDescent="0.2">
      <c r="B41">
        <v>33</v>
      </c>
      <c r="C41">
        <v>15.06</v>
      </c>
      <c r="D41" s="7">
        <v>3</v>
      </c>
      <c r="E41" t="s">
        <v>101</v>
      </c>
      <c r="F41" t="s">
        <v>102</v>
      </c>
      <c r="G41" s="24" t="e">
        <f t="shared" si="2"/>
        <v>#N/A</v>
      </c>
      <c r="H41" s="24">
        <f t="shared" si="2"/>
        <v>3</v>
      </c>
      <c r="I41" s="24" t="e">
        <f t="shared" si="2"/>
        <v>#N/A</v>
      </c>
      <c r="J41" s="24" t="e">
        <f t="shared" si="2"/>
        <v>#N/A</v>
      </c>
    </row>
    <row r="42" spans="2:10" x14ac:dyDescent="0.2">
      <c r="B42">
        <v>34</v>
      </c>
      <c r="C42">
        <v>20.69</v>
      </c>
      <c r="D42" s="7">
        <v>2.4500000000000002</v>
      </c>
      <c r="E42" t="s">
        <v>101</v>
      </c>
      <c r="F42" t="s">
        <v>102</v>
      </c>
      <c r="G42" s="24" t="e">
        <f t="shared" ref="G42:J61" si="3">IF(AND($E42=G$6,$F42=G$7),$D42,NA())</f>
        <v>#N/A</v>
      </c>
      <c r="H42" s="24">
        <f t="shared" si="3"/>
        <v>2.4500000000000002</v>
      </c>
      <c r="I42" s="24" t="e">
        <f t="shared" si="3"/>
        <v>#N/A</v>
      </c>
      <c r="J42" s="24" t="e">
        <f t="shared" si="3"/>
        <v>#N/A</v>
      </c>
    </row>
    <row r="43" spans="2:10" x14ac:dyDescent="0.2">
      <c r="B43">
        <v>35</v>
      </c>
      <c r="C43">
        <v>17.78</v>
      </c>
      <c r="D43" s="7">
        <v>3.27</v>
      </c>
      <c r="E43" t="s">
        <v>103</v>
      </c>
      <c r="F43" t="s">
        <v>102</v>
      </c>
      <c r="G43" s="24">
        <f t="shared" si="3"/>
        <v>3.27</v>
      </c>
      <c r="H43" s="24" t="e">
        <f t="shared" si="3"/>
        <v>#N/A</v>
      </c>
      <c r="I43" s="24" t="e">
        <f t="shared" si="3"/>
        <v>#N/A</v>
      </c>
      <c r="J43" s="24" t="e">
        <f t="shared" si="3"/>
        <v>#N/A</v>
      </c>
    </row>
    <row r="44" spans="2:10" x14ac:dyDescent="0.2">
      <c r="B44">
        <v>36</v>
      </c>
      <c r="C44">
        <v>24.06</v>
      </c>
      <c r="D44" s="7">
        <v>3.6</v>
      </c>
      <c r="E44" t="s">
        <v>103</v>
      </c>
      <c r="F44" t="s">
        <v>102</v>
      </c>
      <c r="G44" s="24">
        <f t="shared" si="3"/>
        <v>3.6</v>
      </c>
      <c r="H44" s="24" t="e">
        <f t="shared" si="3"/>
        <v>#N/A</v>
      </c>
      <c r="I44" s="24" t="e">
        <f t="shared" si="3"/>
        <v>#N/A</v>
      </c>
      <c r="J44" s="24" t="e">
        <f t="shared" si="3"/>
        <v>#N/A</v>
      </c>
    </row>
    <row r="45" spans="2:10" x14ac:dyDescent="0.2">
      <c r="B45">
        <v>37</v>
      </c>
      <c r="C45">
        <v>16.309999999999999</v>
      </c>
      <c r="D45" s="7">
        <v>2</v>
      </c>
      <c r="E45" t="s">
        <v>103</v>
      </c>
      <c r="F45" t="s">
        <v>102</v>
      </c>
      <c r="G45" s="24">
        <f t="shared" si="3"/>
        <v>2</v>
      </c>
      <c r="H45" s="24" t="e">
        <f t="shared" si="3"/>
        <v>#N/A</v>
      </c>
      <c r="I45" s="24" t="e">
        <f t="shared" si="3"/>
        <v>#N/A</v>
      </c>
      <c r="J45" s="24" t="e">
        <f t="shared" si="3"/>
        <v>#N/A</v>
      </c>
    </row>
    <row r="46" spans="2:10" x14ac:dyDescent="0.2">
      <c r="B46">
        <v>38</v>
      </c>
      <c r="C46">
        <v>16.93</v>
      </c>
      <c r="D46" s="7">
        <v>3.07</v>
      </c>
      <c r="E46" t="s">
        <v>101</v>
      </c>
      <c r="F46" t="s">
        <v>102</v>
      </c>
      <c r="G46" s="24" t="e">
        <f t="shared" si="3"/>
        <v>#N/A</v>
      </c>
      <c r="H46" s="24">
        <f t="shared" si="3"/>
        <v>3.07</v>
      </c>
      <c r="I46" s="24" t="e">
        <f t="shared" si="3"/>
        <v>#N/A</v>
      </c>
      <c r="J46" s="24" t="e">
        <f t="shared" si="3"/>
        <v>#N/A</v>
      </c>
    </row>
    <row r="47" spans="2:10" x14ac:dyDescent="0.2">
      <c r="B47">
        <v>39</v>
      </c>
      <c r="C47">
        <v>18.690000000000001</v>
      </c>
      <c r="D47" s="7">
        <v>2.31</v>
      </c>
      <c r="E47" t="s">
        <v>103</v>
      </c>
      <c r="F47" t="s">
        <v>102</v>
      </c>
      <c r="G47" s="24">
        <f t="shared" si="3"/>
        <v>2.31</v>
      </c>
      <c r="H47" s="24" t="e">
        <f t="shared" si="3"/>
        <v>#N/A</v>
      </c>
      <c r="I47" s="24" t="e">
        <f t="shared" si="3"/>
        <v>#N/A</v>
      </c>
      <c r="J47" s="24" t="e">
        <f t="shared" si="3"/>
        <v>#N/A</v>
      </c>
    </row>
    <row r="48" spans="2:10" x14ac:dyDescent="0.2">
      <c r="B48">
        <v>40</v>
      </c>
      <c r="C48">
        <v>31.27</v>
      </c>
      <c r="D48" s="7">
        <v>5</v>
      </c>
      <c r="E48" t="s">
        <v>103</v>
      </c>
      <c r="F48" t="s">
        <v>102</v>
      </c>
      <c r="G48" s="24">
        <f t="shared" si="3"/>
        <v>5</v>
      </c>
      <c r="H48" s="24" t="e">
        <f t="shared" si="3"/>
        <v>#N/A</v>
      </c>
      <c r="I48" s="24" t="e">
        <f t="shared" si="3"/>
        <v>#N/A</v>
      </c>
      <c r="J48" s="24" t="e">
        <f t="shared" si="3"/>
        <v>#N/A</v>
      </c>
    </row>
    <row r="49" spans="2:10" x14ac:dyDescent="0.2">
      <c r="B49">
        <v>41</v>
      </c>
      <c r="C49">
        <v>16.04</v>
      </c>
      <c r="D49" s="7">
        <v>2.2400000000000002</v>
      </c>
      <c r="E49" t="s">
        <v>103</v>
      </c>
      <c r="F49" t="s">
        <v>102</v>
      </c>
      <c r="G49" s="24">
        <f t="shared" si="3"/>
        <v>2.2400000000000002</v>
      </c>
      <c r="H49" s="24" t="e">
        <f t="shared" si="3"/>
        <v>#N/A</v>
      </c>
      <c r="I49" s="24" t="e">
        <f t="shared" si="3"/>
        <v>#N/A</v>
      </c>
      <c r="J49" s="24" t="e">
        <f t="shared" si="3"/>
        <v>#N/A</v>
      </c>
    </row>
    <row r="50" spans="2:10" x14ac:dyDescent="0.2">
      <c r="B50">
        <v>42</v>
      </c>
      <c r="C50">
        <v>17.46</v>
      </c>
      <c r="D50" s="7">
        <v>2.54</v>
      </c>
      <c r="E50" t="s">
        <v>103</v>
      </c>
      <c r="F50" t="s">
        <v>102</v>
      </c>
      <c r="G50" s="24">
        <f t="shared" si="3"/>
        <v>2.54</v>
      </c>
      <c r="H50" s="24" t="e">
        <f t="shared" si="3"/>
        <v>#N/A</v>
      </c>
      <c r="I50" s="24" t="e">
        <f t="shared" si="3"/>
        <v>#N/A</v>
      </c>
      <c r="J50" s="24" t="e">
        <f t="shared" si="3"/>
        <v>#N/A</v>
      </c>
    </row>
    <row r="51" spans="2:10" x14ac:dyDescent="0.2">
      <c r="B51">
        <v>43</v>
      </c>
      <c r="C51">
        <v>13.94</v>
      </c>
      <c r="D51" s="7">
        <v>3.06</v>
      </c>
      <c r="E51" t="s">
        <v>103</v>
      </c>
      <c r="F51" t="s">
        <v>102</v>
      </c>
      <c r="G51" s="24">
        <f t="shared" si="3"/>
        <v>3.06</v>
      </c>
      <c r="H51" s="24" t="e">
        <f t="shared" si="3"/>
        <v>#N/A</v>
      </c>
      <c r="I51" s="24" t="e">
        <f t="shared" si="3"/>
        <v>#N/A</v>
      </c>
      <c r="J51" s="24" t="e">
        <f t="shared" si="3"/>
        <v>#N/A</v>
      </c>
    </row>
    <row r="52" spans="2:10" x14ac:dyDescent="0.2">
      <c r="B52">
        <v>44</v>
      </c>
      <c r="C52">
        <v>9.68</v>
      </c>
      <c r="D52" s="7">
        <v>1.32</v>
      </c>
      <c r="E52" t="s">
        <v>103</v>
      </c>
      <c r="F52" t="s">
        <v>102</v>
      </c>
      <c r="G52" s="24">
        <f t="shared" si="3"/>
        <v>1.32</v>
      </c>
      <c r="H52" s="24" t="e">
        <f t="shared" si="3"/>
        <v>#N/A</v>
      </c>
      <c r="I52" s="24" t="e">
        <f t="shared" si="3"/>
        <v>#N/A</v>
      </c>
      <c r="J52" s="24" t="e">
        <f t="shared" si="3"/>
        <v>#N/A</v>
      </c>
    </row>
    <row r="53" spans="2:10" x14ac:dyDescent="0.2">
      <c r="B53">
        <v>45</v>
      </c>
      <c r="C53">
        <v>30.4</v>
      </c>
      <c r="D53" s="7">
        <v>5.6</v>
      </c>
      <c r="E53" t="s">
        <v>103</v>
      </c>
      <c r="F53" t="s">
        <v>102</v>
      </c>
      <c r="G53" s="24">
        <f t="shared" si="3"/>
        <v>5.6</v>
      </c>
      <c r="H53" s="24" t="e">
        <f t="shared" si="3"/>
        <v>#N/A</v>
      </c>
      <c r="I53" s="24" t="e">
        <f t="shared" si="3"/>
        <v>#N/A</v>
      </c>
      <c r="J53" s="24" t="e">
        <f t="shared" si="3"/>
        <v>#N/A</v>
      </c>
    </row>
    <row r="54" spans="2:10" x14ac:dyDescent="0.2">
      <c r="B54">
        <v>46</v>
      </c>
      <c r="C54">
        <v>18.29</v>
      </c>
      <c r="D54" s="7">
        <v>3</v>
      </c>
      <c r="E54" t="s">
        <v>103</v>
      </c>
      <c r="F54" t="s">
        <v>102</v>
      </c>
      <c r="G54" s="24">
        <f t="shared" si="3"/>
        <v>3</v>
      </c>
      <c r="H54" s="24" t="e">
        <f t="shared" si="3"/>
        <v>#N/A</v>
      </c>
      <c r="I54" s="24" t="e">
        <f t="shared" si="3"/>
        <v>#N/A</v>
      </c>
      <c r="J54" s="24" t="e">
        <f t="shared" si="3"/>
        <v>#N/A</v>
      </c>
    </row>
    <row r="55" spans="2:10" x14ac:dyDescent="0.2">
      <c r="B55">
        <v>47</v>
      </c>
      <c r="C55">
        <v>22.23</v>
      </c>
      <c r="D55" s="7">
        <v>5</v>
      </c>
      <c r="E55" t="s">
        <v>103</v>
      </c>
      <c r="F55" t="s">
        <v>102</v>
      </c>
      <c r="G55" s="24">
        <f t="shared" si="3"/>
        <v>5</v>
      </c>
      <c r="H55" s="24" t="e">
        <f t="shared" si="3"/>
        <v>#N/A</v>
      </c>
      <c r="I55" s="24" t="e">
        <f t="shared" si="3"/>
        <v>#N/A</v>
      </c>
      <c r="J55" s="24" t="e">
        <f t="shared" si="3"/>
        <v>#N/A</v>
      </c>
    </row>
    <row r="56" spans="2:10" x14ac:dyDescent="0.2">
      <c r="B56">
        <v>48</v>
      </c>
      <c r="C56">
        <v>32.4</v>
      </c>
      <c r="D56" s="7">
        <v>6</v>
      </c>
      <c r="E56" t="s">
        <v>103</v>
      </c>
      <c r="F56" t="s">
        <v>102</v>
      </c>
      <c r="G56" s="24">
        <f t="shared" si="3"/>
        <v>6</v>
      </c>
      <c r="H56" s="24" t="e">
        <f t="shared" si="3"/>
        <v>#N/A</v>
      </c>
      <c r="I56" s="24" t="e">
        <f t="shared" si="3"/>
        <v>#N/A</v>
      </c>
      <c r="J56" s="24" t="e">
        <f t="shared" si="3"/>
        <v>#N/A</v>
      </c>
    </row>
    <row r="57" spans="2:10" x14ac:dyDescent="0.2">
      <c r="B57">
        <v>49</v>
      </c>
      <c r="C57">
        <v>28.55</v>
      </c>
      <c r="D57" s="7">
        <v>2.0499999999999998</v>
      </c>
      <c r="E57" t="s">
        <v>103</v>
      </c>
      <c r="F57" t="s">
        <v>102</v>
      </c>
      <c r="G57" s="24">
        <f t="shared" si="3"/>
        <v>2.0499999999999998</v>
      </c>
      <c r="H57" s="24" t="e">
        <f t="shared" si="3"/>
        <v>#N/A</v>
      </c>
      <c r="I57" s="24" t="e">
        <f t="shared" si="3"/>
        <v>#N/A</v>
      </c>
      <c r="J57" s="24" t="e">
        <f t="shared" si="3"/>
        <v>#N/A</v>
      </c>
    </row>
    <row r="58" spans="2:10" x14ac:dyDescent="0.2">
      <c r="B58">
        <v>50</v>
      </c>
      <c r="C58">
        <v>18.04</v>
      </c>
      <c r="D58" s="7">
        <v>3</v>
      </c>
      <c r="E58" t="s">
        <v>103</v>
      </c>
      <c r="F58" t="s">
        <v>102</v>
      </c>
      <c r="G58" s="24">
        <f t="shared" si="3"/>
        <v>3</v>
      </c>
      <c r="H58" s="24" t="e">
        <f t="shared" si="3"/>
        <v>#N/A</v>
      </c>
      <c r="I58" s="24" t="e">
        <f t="shared" si="3"/>
        <v>#N/A</v>
      </c>
      <c r="J58" s="24" t="e">
        <f t="shared" si="3"/>
        <v>#N/A</v>
      </c>
    </row>
    <row r="59" spans="2:10" x14ac:dyDescent="0.2">
      <c r="B59">
        <v>51</v>
      </c>
      <c r="C59">
        <v>12.54</v>
      </c>
      <c r="D59" s="7">
        <v>2.5</v>
      </c>
      <c r="E59" t="s">
        <v>103</v>
      </c>
      <c r="F59" t="s">
        <v>102</v>
      </c>
      <c r="G59" s="24">
        <f t="shared" si="3"/>
        <v>2.5</v>
      </c>
      <c r="H59" s="24" t="e">
        <f t="shared" si="3"/>
        <v>#N/A</v>
      </c>
      <c r="I59" s="24" t="e">
        <f t="shared" si="3"/>
        <v>#N/A</v>
      </c>
      <c r="J59" s="24" t="e">
        <f t="shared" si="3"/>
        <v>#N/A</v>
      </c>
    </row>
    <row r="60" spans="2:10" x14ac:dyDescent="0.2">
      <c r="B60">
        <v>52</v>
      </c>
      <c r="C60">
        <v>10.29</v>
      </c>
      <c r="D60" s="7">
        <v>2.6</v>
      </c>
      <c r="E60" t="s">
        <v>101</v>
      </c>
      <c r="F60" t="s">
        <v>102</v>
      </c>
      <c r="G60" s="24" t="e">
        <f t="shared" si="3"/>
        <v>#N/A</v>
      </c>
      <c r="H60" s="24">
        <f t="shared" si="3"/>
        <v>2.6</v>
      </c>
      <c r="I60" s="24" t="e">
        <f t="shared" si="3"/>
        <v>#N/A</v>
      </c>
      <c r="J60" s="24" t="e">
        <f t="shared" si="3"/>
        <v>#N/A</v>
      </c>
    </row>
    <row r="61" spans="2:10" x14ac:dyDescent="0.2">
      <c r="B61">
        <v>53</v>
      </c>
      <c r="C61">
        <v>34.81</v>
      </c>
      <c r="D61" s="7">
        <v>5.2</v>
      </c>
      <c r="E61" t="s">
        <v>101</v>
      </c>
      <c r="F61" t="s">
        <v>102</v>
      </c>
      <c r="G61" s="24" t="e">
        <f t="shared" si="3"/>
        <v>#N/A</v>
      </c>
      <c r="H61" s="24">
        <f t="shared" si="3"/>
        <v>5.2</v>
      </c>
      <c r="I61" s="24" t="e">
        <f t="shared" si="3"/>
        <v>#N/A</v>
      </c>
      <c r="J61" s="24" t="e">
        <f t="shared" si="3"/>
        <v>#N/A</v>
      </c>
    </row>
    <row r="62" spans="2:10" x14ac:dyDescent="0.2">
      <c r="B62">
        <v>54</v>
      </c>
      <c r="C62">
        <v>9.94</v>
      </c>
      <c r="D62" s="7">
        <v>1.56</v>
      </c>
      <c r="E62" t="s">
        <v>103</v>
      </c>
      <c r="F62" t="s">
        <v>102</v>
      </c>
      <c r="G62" s="24">
        <f t="shared" ref="G62:J81" si="4">IF(AND($E62=G$6,$F62=G$7),$D62,NA())</f>
        <v>1.56</v>
      </c>
      <c r="H62" s="24" t="e">
        <f t="shared" si="4"/>
        <v>#N/A</v>
      </c>
      <c r="I62" s="24" t="e">
        <f t="shared" si="4"/>
        <v>#N/A</v>
      </c>
      <c r="J62" s="24" t="e">
        <f t="shared" si="4"/>
        <v>#N/A</v>
      </c>
    </row>
    <row r="63" spans="2:10" x14ac:dyDescent="0.2">
      <c r="B63">
        <v>55</v>
      </c>
      <c r="C63">
        <v>25.56</v>
      </c>
      <c r="D63" s="7">
        <v>4.34</v>
      </c>
      <c r="E63" t="s">
        <v>103</v>
      </c>
      <c r="F63" t="s">
        <v>102</v>
      </c>
      <c r="G63" s="24">
        <f t="shared" si="4"/>
        <v>4.34</v>
      </c>
      <c r="H63" s="24" t="e">
        <f t="shared" si="4"/>
        <v>#N/A</v>
      </c>
      <c r="I63" s="24" t="e">
        <f t="shared" si="4"/>
        <v>#N/A</v>
      </c>
      <c r="J63" s="24" t="e">
        <f t="shared" si="4"/>
        <v>#N/A</v>
      </c>
    </row>
    <row r="64" spans="2:10" x14ac:dyDescent="0.2">
      <c r="B64">
        <v>56</v>
      </c>
      <c r="C64">
        <v>19.489999999999998</v>
      </c>
      <c r="D64" s="7">
        <v>3.51</v>
      </c>
      <c r="E64" t="s">
        <v>103</v>
      </c>
      <c r="F64" t="s">
        <v>102</v>
      </c>
      <c r="G64" s="24">
        <f t="shared" si="4"/>
        <v>3.51</v>
      </c>
      <c r="H64" s="24" t="e">
        <f t="shared" si="4"/>
        <v>#N/A</v>
      </c>
      <c r="I64" s="24" t="e">
        <f t="shared" si="4"/>
        <v>#N/A</v>
      </c>
      <c r="J64" s="24" t="e">
        <f t="shared" si="4"/>
        <v>#N/A</v>
      </c>
    </row>
    <row r="65" spans="2:10" x14ac:dyDescent="0.2">
      <c r="B65">
        <v>57</v>
      </c>
      <c r="C65">
        <v>38.01</v>
      </c>
      <c r="D65" s="7">
        <v>3</v>
      </c>
      <c r="E65" t="s">
        <v>103</v>
      </c>
      <c r="F65" t="s">
        <v>104</v>
      </c>
      <c r="G65" s="24" t="e">
        <f t="shared" si="4"/>
        <v>#N/A</v>
      </c>
      <c r="H65" s="24" t="e">
        <f t="shared" si="4"/>
        <v>#N/A</v>
      </c>
      <c r="I65" s="24">
        <f t="shared" si="4"/>
        <v>3</v>
      </c>
      <c r="J65" s="24" t="e">
        <f t="shared" si="4"/>
        <v>#N/A</v>
      </c>
    </row>
    <row r="66" spans="2:10" x14ac:dyDescent="0.2">
      <c r="B66">
        <v>58</v>
      </c>
      <c r="C66">
        <v>26.41</v>
      </c>
      <c r="D66" s="7">
        <v>1.5</v>
      </c>
      <c r="E66" t="s">
        <v>101</v>
      </c>
      <c r="F66" t="s">
        <v>102</v>
      </c>
      <c r="G66" s="24" t="e">
        <f t="shared" si="4"/>
        <v>#N/A</v>
      </c>
      <c r="H66" s="24">
        <f t="shared" si="4"/>
        <v>1.5</v>
      </c>
      <c r="I66" s="24" t="e">
        <f t="shared" si="4"/>
        <v>#N/A</v>
      </c>
      <c r="J66" s="24" t="e">
        <f t="shared" si="4"/>
        <v>#N/A</v>
      </c>
    </row>
    <row r="67" spans="2:10" x14ac:dyDescent="0.2">
      <c r="B67">
        <v>59</v>
      </c>
      <c r="C67">
        <v>11.24</v>
      </c>
      <c r="D67" s="7">
        <v>1.76</v>
      </c>
      <c r="E67" t="s">
        <v>103</v>
      </c>
      <c r="F67" t="s">
        <v>104</v>
      </c>
      <c r="G67" s="24" t="e">
        <f t="shared" si="4"/>
        <v>#N/A</v>
      </c>
      <c r="H67" s="24" t="e">
        <f t="shared" si="4"/>
        <v>#N/A</v>
      </c>
      <c r="I67" s="24">
        <f t="shared" si="4"/>
        <v>1.76</v>
      </c>
      <c r="J67" s="24" t="e">
        <f t="shared" si="4"/>
        <v>#N/A</v>
      </c>
    </row>
    <row r="68" spans="2:10" x14ac:dyDescent="0.2">
      <c r="B68">
        <v>60</v>
      </c>
      <c r="C68">
        <v>48.27</v>
      </c>
      <c r="D68" s="7">
        <v>6.73</v>
      </c>
      <c r="E68" t="s">
        <v>103</v>
      </c>
      <c r="F68" t="s">
        <v>102</v>
      </c>
      <c r="G68" s="24">
        <f t="shared" si="4"/>
        <v>6.73</v>
      </c>
      <c r="H68" s="24" t="e">
        <f t="shared" si="4"/>
        <v>#N/A</v>
      </c>
      <c r="I68" s="24" t="e">
        <f t="shared" si="4"/>
        <v>#N/A</v>
      </c>
      <c r="J68" s="24" t="e">
        <f t="shared" si="4"/>
        <v>#N/A</v>
      </c>
    </row>
    <row r="69" spans="2:10" x14ac:dyDescent="0.2">
      <c r="B69">
        <v>61</v>
      </c>
      <c r="C69">
        <v>20.29</v>
      </c>
      <c r="D69" s="7">
        <v>3.21</v>
      </c>
      <c r="E69" t="s">
        <v>103</v>
      </c>
      <c r="F69" t="s">
        <v>104</v>
      </c>
      <c r="G69" s="24" t="e">
        <f t="shared" si="4"/>
        <v>#N/A</v>
      </c>
      <c r="H69" s="24" t="e">
        <f t="shared" si="4"/>
        <v>#N/A</v>
      </c>
      <c r="I69" s="24">
        <f t="shared" si="4"/>
        <v>3.21</v>
      </c>
      <c r="J69" s="24" t="e">
        <f t="shared" si="4"/>
        <v>#N/A</v>
      </c>
    </row>
    <row r="70" spans="2:10" x14ac:dyDescent="0.2">
      <c r="B70">
        <v>62</v>
      </c>
      <c r="C70">
        <v>13.81</v>
      </c>
      <c r="D70" s="7">
        <v>2</v>
      </c>
      <c r="E70" t="s">
        <v>103</v>
      </c>
      <c r="F70" t="s">
        <v>104</v>
      </c>
      <c r="G70" s="24" t="e">
        <f t="shared" si="4"/>
        <v>#N/A</v>
      </c>
      <c r="H70" s="24" t="e">
        <f t="shared" si="4"/>
        <v>#N/A</v>
      </c>
      <c r="I70" s="24">
        <f t="shared" si="4"/>
        <v>2</v>
      </c>
      <c r="J70" s="24" t="e">
        <f t="shared" si="4"/>
        <v>#N/A</v>
      </c>
    </row>
    <row r="71" spans="2:10" x14ac:dyDescent="0.2">
      <c r="B71">
        <v>63</v>
      </c>
      <c r="C71">
        <v>11.02</v>
      </c>
      <c r="D71" s="7">
        <v>1.98</v>
      </c>
      <c r="E71" t="s">
        <v>103</v>
      </c>
      <c r="F71" t="s">
        <v>104</v>
      </c>
      <c r="G71" s="24" t="e">
        <f t="shared" si="4"/>
        <v>#N/A</v>
      </c>
      <c r="H71" s="24" t="e">
        <f t="shared" si="4"/>
        <v>#N/A</v>
      </c>
      <c r="I71" s="24">
        <f t="shared" si="4"/>
        <v>1.98</v>
      </c>
      <c r="J71" s="24" t="e">
        <f t="shared" si="4"/>
        <v>#N/A</v>
      </c>
    </row>
    <row r="72" spans="2:10" x14ac:dyDescent="0.2">
      <c r="B72">
        <v>64</v>
      </c>
      <c r="C72">
        <v>18.29</v>
      </c>
      <c r="D72" s="7">
        <v>3.76</v>
      </c>
      <c r="E72" t="s">
        <v>103</v>
      </c>
      <c r="F72" t="s">
        <v>104</v>
      </c>
      <c r="G72" s="24" t="e">
        <f t="shared" si="4"/>
        <v>#N/A</v>
      </c>
      <c r="H72" s="24" t="e">
        <f t="shared" si="4"/>
        <v>#N/A</v>
      </c>
      <c r="I72" s="24">
        <f t="shared" si="4"/>
        <v>3.76</v>
      </c>
      <c r="J72" s="24" t="e">
        <f t="shared" si="4"/>
        <v>#N/A</v>
      </c>
    </row>
    <row r="73" spans="2:10" x14ac:dyDescent="0.2">
      <c r="B73">
        <v>65</v>
      </c>
      <c r="C73">
        <v>17.59</v>
      </c>
      <c r="D73" s="7">
        <v>2.64</v>
      </c>
      <c r="E73" t="s">
        <v>103</v>
      </c>
      <c r="F73" t="s">
        <v>102</v>
      </c>
      <c r="G73" s="24">
        <f t="shared" si="4"/>
        <v>2.64</v>
      </c>
      <c r="H73" s="24" t="e">
        <f t="shared" si="4"/>
        <v>#N/A</v>
      </c>
      <c r="I73" s="24" t="e">
        <f t="shared" si="4"/>
        <v>#N/A</v>
      </c>
      <c r="J73" s="24" t="e">
        <f t="shared" si="4"/>
        <v>#N/A</v>
      </c>
    </row>
    <row r="74" spans="2:10" x14ac:dyDescent="0.2">
      <c r="B74">
        <v>66</v>
      </c>
      <c r="C74">
        <v>20.079999999999998</v>
      </c>
      <c r="D74" s="7">
        <v>3.15</v>
      </c>
      <c r="E74" t="s">
        <v>103</v>
      </c>
      <c r="F74" t="s">
        <v>102</v>
      </c>
      <c r="G74" s="24">
        <f t="shared" si="4"/>
        <v>3.15</v>
      </c>
      <c r="H74" s="24" t="e">
        <f t="shared" si="4"/>
        <v>#N/A</v>
      </c>
      <c r="I74" s="24" t="e">
        <f t="shared" si="4"/>
        <v>#N/A</v>
      </c>
      <c r="J74" s="24" t="e">
        <f t="shared" si="4"/>
        <v>#N/A</v>
      </c>
    </row>
    <row r="75" spans="2:10" x14ac:dyDescent="0.2">
      <c r="B75">
        <v>67</v>
      </c>
      <c r="C75">
        <v>16.45</v>
      </c>
      <c r="D75" s="7">
        <v>2.4700000000000002</v>
      </c>
      <c r="E75" t="s">
        <v>101</v>
      </c>
      <c r="F75" t="s">
        <v>102</v>
      </c>
      <c r="G75" s="24" t="e">
        <f t="shared" si="4"/>
        <v>#N/A</v>
      </c>
      <c r="H75" s="24">
        <f t="shared" si="4"/>
        <v>2.4700000000000002</v>
      </c>
      <c r="I75" s="24" t="e">
        <f t="shared" si="4"/>
        <v>#N/A</v>
      </c>
      <c r="J75" s="24" t="e">
        <f t="shared" si="4"/>
        <v>#N/A</v>
      </c>
    </row>
    <row r="76" spans="2:10" x14ac:dyDescent="0.2">
      <c r="B76">
        <v>68</v>
      </c>
      <c r="C76">
        <v>3.07</v>
      </c>
      <c r="D76" s="7">
        <v>1</v>
      </c>
      <c r="E76" t="s">
        <v>101</v>
      </c>
      <c r="F76" t="s">
        <v>104</v>
      </c>
      <c r="G76" s="24" t="e">
        <f t="shared" si="4"/>
        <v>#N/A</v>
      </c>
      <c r="H76" s="24" t="e">
        <f t="shared" si="4"/>
        <v>#N/A</v>
      </c>
      <c r="I76" s="24" t="e">
        <f t="shared" si="4"/>
        <v>#N/A</v>
      </c>
      <c r="J76" s="24">
        <f t="shared" si="4"/>
        <v>1</v>
      </c>
    </row>
    <row r="77" spans="2:10" x14ac:dyDescent="0.2">
      <c r="B77">
        <v>69</v>
      </c>
      <c r="C77">
        <v>20.23</v>
      </c>
      <c r="D77" s="7">
        <v>2.0099999999999998</v>
      </c>
      <c r="E77" t="s">
        <v>103</v>
      </c>
      <c r="F77" t="s">
        <v>102</v>
      </c>
      <c r="G77" s="24">
        <f t="shared" si="4"/>
        <v>2.0099999999999998</v>
      </c>
      <c r="H77" s="24" t="e">
        <f t="shared" si="4"/>
        <v>#N/A</v>
      </c>
      <c r="I77" s="24" t="e">
        <f t="shared" si="4"/>
        <v>#N/A</v>
      </c>
      <c r="J77" s="24" t="e">
        <f t="shared" si="4"/>
        <v>#N/A</v>
      </c>
    </row>
    <row r="78" spans="2:10" x14ac:dyDescent="0.2">
      <c r="B78">
        <v>70</v>
      </c>
      <c r="C78">
        <v>15.01</v>
      </c>
      <c r="D78" s="7">
        <v>2.09</v>
      </c>
      <c r="E78" t="s">
        <v>103</v>
      </c>
      <c r="F78" t="s">
        <v>104</v>
      </c>
      <c r="G78" s="24" t="e">
        <f t="shared" si="4"/>
        <v>#N/A</v>
      </c>
      <c r="H78" s="24" t="e">
        <f t="shared" si="4"/>
        <v>#N/A</v>
      </c>
      <c r="I78" s="24">
        <f t="shared" si="4"/>
        <v>2.09</v>
      </c>
      <c r="J78" s="24" t="e">
        <f t="shared" si="4"/>
        <v>#N/A</v>
      </c>
    </row>
    <row r="79" spans="2:10" x14ac:dyDescent="0.2">
      <c r="B79">
        <v>71</v>
      </c>
      <c r="C79">
        <v>12.02</v>
      </c>
      <c r="D79" s="7">
        <v>1.97</v>
      </c>
      <c r="E79" t="s">
        <v>103</v>
      </c>
      <c r="F79" t="s">
        <v>102</v>
      </c>
      <c r="G79" s="24">
        <f t="shared" si="4"/>
        <v>1.97</v>
      </c>
      <c r="H79" s="24" t="e">
        <f t="shared" si="4"/>
        <v>#N/A</v>
      </c>
      <c r="I79" s="24" t="e">
        <f t="shared" si="4"/>
        <v>#N/A</v>
      </c>
      <c r="J79" s="24" t="e">
        <f t="shared" si="4"/>
        <v>#N/A</v>
      </c>
    </row>
    <row r="80" spans="2:10" x14ac:dyDescent="0.2">
      <c r="B80">
        <v>72</v>
      </c>
      <c r="C80">
        <v>17.07</v>
      </c>
      <c r="D80" s="7">
        <v>3</v>
      </c>
      <c r="E80" t="s">
        <v>101</v>
      </c>
      <c r="F80" t="s">
        <v>102</v>
      </c>
      <c r="G80" s="24" t="e">
        <f t="shared" si="4"/>
        <v>#N/A</v>
      </c>
      <c r="H80" s="24">
        <f t="shared" si="4"/>
        <v>3</v>
      </c>
      <c r="I80" s="24" t="e">
        <f t="shared" si="4"/>
        <v>#N/A</v>
      </c>
      <c r="J80" s="24" t="e">
        <f t="shared" si="4"/>
        <v>#N/A</v>
      </c>
    </row>
    <row r="81" spans="2:10" x14ac:dyDescent="0.2">
      <c r="B81">
        <v>73</v>
      </c>
      <c r="C81">
        <v>26.86</v>
      </c>
      <c r="D81" s="7">
        <v>3.14</v>
      </c>
      <c r="E81" t="s">
        <v>101</v>
      </c>
      <c r="F81" t="s">
        <v>104</v>
      </c>
      <c r="G81" s="24" t="e">
        <f t="shared" si="4"/>
        <v>#N/A</v>
      </c>
      <c r="H81" s="24" t="e">
        <f t="shared" si="4"/>
        <v>#N/A</v>
      </c>
      <c r="I81" s="24" t="e">
        <f t="shared" si="4"/>
        <v>#N/A</v>
      </c>
      <c r="J81" s="24">
        <f t="shared" si="4"/>
        <v>3.14</v>
      </c>
    </row>
    <row r="82" spans="2:10" x14ac:dyDescent="0.2">
      <c r="B82">
        <v>74</v>
      </c>
      <c r="C82">
        <v>25.28</v>
      </c>
      <c r="D82" s="7">
        <v>5</v>
      </c>
      <c r="E82" t="s">
        <v>101</v>
      </c>
      <c r="F82" t="s">
        <v>104</v>
      </c>
      <c r="G82" s="24" t="e">
        <f t="shared" ref="G82:J101" si="5">IF(AND($E82=G$6,$F82=G$7),$D82,NA())</f>
        <v>#N/A</v>
      </c>
      <c r="H82" s="24" t="e">
        <f t="shared" si="5"/>
        <v>#N/A</v>
      </c>
      <c r="I82" s="24" t="e">
        <f t="shared" si="5"/>
        <v>#N/A</v>
      </c>
      <c r="J82" s="24">
        <f t="shared" si="5"/>
        <v>5</v>
      </c>
    </row>
    <row r="83" spans="2:10" x14ac:dyDescent="0.2">
      <c r="B83">
        <v>75</v>
      </c>
      <c r="C83">
        <v>14.73</v>
      </c>
      <c r="D83" s="7">
        <v>2.2000000000000002</v>
      </c>
      <c r="E83" t="s">
        <v>101</v>
      </c>
      <c r="F83" t="s">
        <v>102</v>
      </c>
      <c r="G83" s="24" t="e">
        <f t="shared" si="5"/>
        <v>#N/A</v>
      </c>
      <c r="H83" s="24">
        <f t="shared" si="5"/>
        <v>2.2000000000000002</v>
      </c>
      <c r="I83" s="24" t="e">
        <f t="shared" si="5"/>
        <v>#N/A</v>
      </c>
      <c r="J83" s="24" t="e">
        <f t="shared" si="5"/>
        <v>#N/A</v>
      </c>
    </row>
    <row r="84" spans="2:10" x14ac:dyDescent="0.2">
      <c r="B84">
        <v>76</v>
      </c>
      <c r="C84">
        <v>10.51</v>
      </c>
      <c r="D84" s="7">
        <v>1.25</v>
      </c>
      <c r="E84" t="s">
        <v>103</v>
      </c>
      <c r="F84" t="s">
        <v>102</v>
      </c>
      <c r="G84" s="24">
        <f t="shared" si="5"/>
        <v>1.25</v>
      </c>
      <c r="H84" s="24" t="e">
        <f t="shared" si="5"/>
        <v>#N/A</v>
      </c>
      <c r="I84" s="24" t="e">
        <f t="shared" si="5"/>
        <v>#N/A</v>
      </c>
      <c r="J84" s="24" t="e">
        <f t="shared" si="5"/>
        <v>#N/A</v>
      </c>
    </row>
    <row r="85" spans="2:10" x14ac:dyDescent="0.2">
      <c r="B85">
        <v>77</v>
      </c>
      <c r="C85">
        <v>17.920000000000002</v>
      </c>
      <c r="D85" s="7">
        <v>3.08</v>
      </c>
      <c r="E85" t="s">
        <v>103</v>
      </c>
      <c r="F85" t="s">
        <v>104</v>
      </c>
      <c r="G85" s="24" t="e">
        <f t="shared" si="5"/>
        <v>#N/A</v>
      </c>
      <c r="H85" s="24" t="e">
        <f t="shared" si="5"/>
        <v>#N/A</v>
      </c>
      <c r="I85" s="24">
        <f t="shared" si="5"/>
        <v>3.08</v>
      </c>
      <c r="J85" s="24" t="e">
        <f t="shared" si="5"/>
        <v>#N/A</v>
      </c>
    </row>
    <row r="86" spans="2:10" x14ac:dyDescent="0.2">
      <c r="B86">
        <v>78</v>
      </c>
      <c r="C86">
        <v>27.2</v>
      </c>
      <c r="D86" s="7">
        <v>4</v>
      </c>
      <c r="E86" t="s">
        <v>103</v>
      </c>
      <c r="F86" t="s">
        <v>102</v>
      </c>
      <c r="G86" s="24">
        <f t="shared" si="5"/>
        <v>4</v>
      </c>
      <c r="H86" s="24" t="e">
        <f t="shared" si="5"/>
        <v>#N/A</v>
      </c>
      <c r="I86" s="24" t="e">
        <f t="shared" si="5"/>
        <v>#N/A</v>
      </c>
      <c r="J86" s="24" t="e">
        <f t="shared" si="5"/>
        <v>#N/A</v>
      </c>
    </row>
    <row r="87" spans="2:10" x14ac:dyDescent="0.2">
      <c r="B87">
        <v>79</v>
      </c>
      <c r="C87">
        <v>22.76</v>
      </c>
      <c r="D87" s="7">
        <v>3</v>
      </c>
      <c r="E87" t="s">
        <v>103</v>
      </c>
      <c r="F87" t="s">
        <v>102</v>
      </c>
      <c r="G87" s="24">
        <f t="shared" si="5"/>
        <v>3</v>
      </c>
      <c r="H87" s="24" t="e">
        <f t="shared" si="5"/>
        <v>#N/A</v>
      </c>
      <c r="I87" s="24" t="e">
        <f t="shared" si="5"/>
        <v>#N/A</v>
      </c>
      <c r="J87" s="24" t="e">
        <f t="shared" si="5"/>
        <v>#N/A</v>
      </c>
    </row>
    <row r="88" spans="2:10" x14ac:dyDescent="0.2">
      <c r="B88">
        <v>80</v>
      </c>
      <c r="C88">
        <v>17.29</v>
      </c>
      <c r="D88" s="7">
        <v>2.71</v>
      </c>
      <c r="E88" t="s">
        <v>103</v>
      </c>
      <c r="F88" t="s">
        <v>102</v>
      </c>
      <c r="G88" s="24">
        <f t="shared" si="5"/>
        <v>2.71</v>
      </c>
      <c r="H88" s="24" t="e">
        <f t="shared" si="5"/>
        <v>#N/A</v>
      </c>
      <c r="I88" s="24" t="e">
        <f t="shared" si="5"/>
        <v>#N/A</v>
      </c>
      <c r="J88" s="24" t="e">
        <f t="shared" si="5"/>
        <v>#N/A</v>
      </c>
    </row>
    <row r="89" spans="2:10" x14ac:dyDescent="0.2">
      <c r="B89">
        <v>81</v>
      </c>
      <c r="C89">
        <v>19.440000000000001</v>
      </c>
      <c r="D89" s="7">
        <v>3</v>
      </c>
      <c r="E89" t="s">
        <v>103</v>
      </c>
      <c r="F89" t="s">
        <v>104</v>
      </c>
      <c r="G89" s="24" t="e">
        <f t="shared" si="5"/>
        <v>#N/A</v>
      </c>
      <c r="H89" s="24" t="e">
        <f t="shared" si="5"/>
        <v>#N/A</v>
      </c>
      <c r="I89" s="24">
        <f t="shared" si="5"/>
        <v>3</v>
      </c>
      <c r="J89" s="24" t="e">
        <f t="shared" si="5"/>
        <v>#N/A</v>
      </c>
    </row>
    <row r="90" spans="2:10" x14ac:dyDescent="0.2">
      <c r="B90">
        <v>82</v>
      </c>
      <c r="C90">
        <v>16.66</v>
      </c>
      <c r="D90" s="7">
        <v>3.4</v>
      </c>
      <c r="E90" t="s">
        <v>103</v>
      </c>
      <c r="F90" t="s">
        <v>102</v>
      </c>
      <c r="G90" s="24">
        <f t="shared" si="5"/>
        <v>3.4</v>
      </c>
      <c r="H90" s="24" t="e">
        <f t="shared" si="5"/>
        <v>#N/A</v>
      </c>
      <c r="I90" s="24" t="e">
        <f t="shared" si="5"/>
        <v>#N/A</v>
      </c>
      <c r="J90" s="24" t="e">
        <f t="shared" si="5"/>
        <v>#N/A</v>
      </c>
    </row>
    <row r="91" spans="2:10" x14ac:dyDescent="0.2">
      <c r="B91">
        <v>83</v>
      </c>
      <c r="C91">
        <v>10.07</v>
      </c>
      <c r="D91" s="7">
        <v>1.83</v>
      </c>
      <c r="E91" t="s">
        <v>101</v>
      </c>
      <c r="F91" t="s">
        <v>102</v>
      </c>
      <c r="G91" s="24" t="e">
        <f t="shared" si="5"/>
        <v>#N/A</v>
      </c>
      <c r="H91" s="24">
        <f t="shared" si="5"/>
        <v>1.83</v>
      </c>
      <c r="I91" s="24" t="e">
        <f t="shared" si="5"/>
        <v>#N/A</v>
      </c>
      <c r="J91" s="24" t="e">
        <f t="shared" si="5"/>
        <v>#N/A</v>
      </c>
    </row>
    <row r="92" spans="2:10" x14ac:dyDescent="0.2">
      <c r="B92">
        <v>84</v>
      </c>
      <c r="C92">
        <v>32.68</v>
      </c>
      <c r="D92" s="7">
        <v>5</v>
      </c>
      <c r="E92" t="s">
        <v>103</v>
      </c>
      <c r="F92" t="s">
        <v>104</v>
      </c>
      <c r="G92" s="24" t="e">
        <f t="shared" si="5"/>
        <v>#N/A</v>
      </c>
      <c r="H92" s="24" t="e">
        <f t="shared" si="5"/>
        <v>#N/A</v>
      </c>
      <c r="I92" s="24">
        <f t="shared" si="5"/>
        <v>5</v>
      </c>
      <c r="J92" s="24" t="e">
        <f t="shared" si="5"/>
        <v>#N/A</v>
      </c>
    </row>
    <row r="93" spans="2:10" x14ac:dyDescent="0.2">
      <c r="B93">
        <v>85</v>
      </c>
      <c r="C93">
        <v>15.98</v>
      </c>
      <c r="D93" s="7">
        <v>2.0299999999999998</v>
      </c>
      <c r="E93" t="s">
        <v>103</v>
      </c>
      <c r="F93" t="s">
        <v>102</v>
      </c>
      <c r="G93" s="24">
        <f t="shared" si="5"/>
        <v>2.0299999999999998</v>
      </c>
      <c r="H93" s="24" t="e">
        <f t="shared" si="5"/>
        <v>#N/A</v>
      </c>
      <c r="I93" s="24" t="e">
        <f t="shared" si="5"/>
        <v>#N/A</v>
      </c>
      <c r="J93" s="24" t="e">
        <f t="shared" si="5"/>
        <v>#N/A</v>
      </c>
    </row>
    <row r="94" spans="2:10" x14ac:dyDescent="0.2">
      <c r="B94">
        <v>86</v>
      </c>
      <c r="C94">
        <v>34.83</v>
      </c>
      <c r="D94" s="7">
        <v>5.17</v>
      </c>
      <c r="E94" t="s">
        <v>101</v>
      </c>
      <c r="F94" t="s">
        <v>102</v>
      </c>
      <c r="G94" s="24" t="e">
        <f t="shared" si="5"/>
        <v>#N/A</v>
      </c>
      <c r="H94" s="24">
        <f t="shared" si="5"/>
        <v>5.17</v>
      </c>
      <c r="I94" s="24" t="e">
        <f t="shared" si="5"/>
        <v>#N/A</v>
      </c>
      <c r="J94" s="24" t="e">
        <f t="shared" si="5"/>
        <v>#N/A</v>
      </c>
    </row>
    <row r="95" spans="2:10" x14ac:dyDescent="0.2">
      <c r="B95">
        <v>87</v>
      </c>
      <c r="C95">
        <v>13.03</v>
      </c>
      <c r="D95" s="7">
        <v>2</v>
      </c>
      <c r="E95" t="s">
        <v>103</v>
      </c>
      <c r="F95" t="s">
        <v>102</v>
      </c>
      <c r="G95" s="24">
        <f t="shared" si="5"/>
        <v>2</v>
      </c>
      <c r="H95" s="24" t="e">
        <f t="shared" si="5"/>
        <v>#N/A</v>
      </c>
      <c r="I95" s="24" t="e">
        <f t="shared" si="5"/>
        <v>#N/A</v>
      </c>
      <c r="J95" s="24" t="e">
        <f t="shared" si="5"/>
        <v>#N/A</v>
      </c>
    </row>
    <row r="96" spans="2:10" x14ac:dyDescent="0.2">
      <c r="B96">
        <v>88</v>
      </c>
      <c r="C96">
        <v>18.28</v>
      </c>
      <c r="D96" s="7">
        <v>4</v>
      </c>
      <c r="E96" t="s">
        <v>103</v>
      </c>
      <c r="F96" t="s">
        <v>102</v>
      </c>
      <c r="G96" s="24">
        <f t="shared" si="5"/>
        <v>4</v>
      </c>
      <c r="H96" s="24" t="e">
        <f t="shared" si="5"/>
        <v>#N/A</v>
      </c>
      <c r="I96" s="24" t="e">
        <f t="shared" si="5"/>
        <v>#N/A</v>
      </c>
      <c r="J96" s="24" t="e">
        <f t="shared" si="5"/>
        <v>#N/A</v>
      </c>
    </row>
    <row r="97" spans="2:10" x14ac:dyDescent="0.2">
      <c r="B97">
        <v>89</v>
      </c>
      <c r="C97">
        <v>24.71</v>
      </c>
      <c r="D97" s="7">
        <v>5.85</v>
      </c>
      <c r="E97" t="s">
        <v>103</v>
      </c>
      <c r="F97" t="s">
        <v>102</v>
      </c>
      <c r="G97" s="24">
        <f t="shared" si="5"/>
        <v>5.85</v>
      </c>
      <c r="H97" s="24" t="e">
        <f t="shared" si="5"/>
        <v>#N/A</v>
      </c>
      <c r="I97" s="24" t="e">
        <f t="shared" si="5"/>
        <v>#N/A</v>
      </c>
      <c r="J97" s="24" t="e">
        <f t="shared" si="5"/>
        <v>#N/A</v>
      </c>
    </row>
    <row r="98" spans="2:10" x14ac:dyDescent="0.2">
      <c r="B98">
        <v>90</v>
      </c>
      <c r="C98">
        <v>21.16</v>
      </c>
      <c r="D98" s="7">
        <v>3</v>
      </c>
      <c r="E98" t="s">
        <v>103</v>
      </c>
      <c r="F98" t="s">
        <v>102</v>
      </c>
      <c r="G98" s="24">
        <f t="shared" si="5"/>
        <v>3</v>
      </c>
      <c r="H98" s="24" t="e">
        <f t="shared" si="5"/>
        <v>#N/A</v>
      </c>
      <c r="I98" s="24" t="e">
        <f t="shared" si="5"/>
        <v>#N/A</v>
      </c>
      <c r="J98" s="24" t="e">
        <f t="shared" si="5"/>
        <v>#N/A</v>
      </c>
    </row>
    <row r="99" spans="2:10" x14ac:dyDescent="0.2">
      <c r="B99">
        <v>91</v>
      </c>
      <c r="C99">
        <v>28.97</v>
      </c>
      <c r="D99" s="7">
        <v>3</v>
      </c>
      <c r="E99" t="s">
        <v>103</v>
      </c>
      <c r="F99" t="s">
        <v>104</v>
      </c>
      <c r="G99" s="24" t="e">
        <f t="shared" si="5"/>
        <v>#N/A</v>
      </c>
      <c r="H99" s="24" t="e">
        <f t="shared" si="5"/>
        <v>#N/A</v>
      </c>
      <c r="I99" s="24">
        <f t="shared" si="5"/>
        <v>3</v>
      </c>
      <c r="J99" s="24" t="e">
        <f t="shared" si="5"/>
        <v>#N/A</v>
      </c>
    </row>
    <row r="100" spans="2:10" x14ac:dyDescent="0.2">
      <c r="B100">
        <v>92</v>
      </c>
      <c r="C100">
        <v>22.49</v>
      </c>
      <c r="D100" s="7">
        <v>3.5</v>
      </c>
      <c r="E100" t="s">
        <v>103</v>
      </c>
      <c r="F100" t="s">
        <v>102</v>
      </c>
      <c r="G100" s="24">
        <f t="shared" si="5"/>
        <v>3.5</v>
      </c>
      <c r="H100" s="24" t="e">
        <f t="shared" si="5"/>
        <v>#N/A</v>
      </c>
      <c r="I100" s="24" t="e">
        <f t="shared" si="5"/>
        <v>#N/A</v>
      </c>
      <c r="J100" s="24" t="e">
        <f t="shared" si="5"/>
        <v>#N/A</v>
      </c>
    </row>
    <row r="101" spans="2:10" x14ac:dyDescent="0.2">
      <c r="B101">
        <v>93</v>
      </c>
      <c r="C101">
        <v>5.75</v>
      </c>
      <c r="D101" s="7">
        <v>1</v>
      </c>
      <c r="E101" t="s">
        <v>101</v>
      </c>
      <c r="F101" t="s">
        <v>104</v>
      </c>
      <c r="G101" s="24" t="e">
        <f t="shared" si="5"/>
        <v>#N/A</v>
      </c>
      <c r="H101" s="24" t="e">
        <f t="shared" si="5"/>
        <v>#N/A</v>
      </c>
      <c r="I101" s="24" t="e">
        <f t="shared" si="5"/>
        <v>#N/A</v>
      </c>
      <c r="J101" s="24">
        <f t="shared" si="5"/>
        <v>1</v>
      </c>
    </row>
    <row r="102" spans="2:10" x14ac:dyDescent="0.2">
      <c r="B102">
        <v>94</v>
      </c>
      <c r="C102">
        <v>16.32</v>
      </c>
      <c r="D102" s="7">
        <v>4.3</v>
      </c>
      <c r="E102" t="s">
        <v>101</v>
      </c>
      <c r="F102" t="s">
        <v>104</v>
      </c>
      <c r="G102" s="24" t="e">
        <f t="shared" ref="G102:J121" si="6">IF(AND($E102=G$6,$F102=G$7),$D102,NA())</f>
        <v>#N/A</v>
      </c>
      <c r="H102" s="24" t="e">
        <f t="shared" si="6"/>
        <v>#N/A</v>
      </c>
      <c r="I102" s="24" t="e">
        <f t="shared" si="6"/>
        <v>#N/A</v>
      </c>
      <c r="J102" s="24">
        <f t="shared" si="6"/>
        <v>4.3</v>
      </c>
    </row>
    <row r="103" spans="2:10" x14ac:dyDescent="0.2">
      <c r="B103">
        <v>95</v>
      </c>
      <c r="C103">
        <v>22.75</v>
      </c>
      <c r="D103" s="7">
        <v>3.25</v>
      </c>
      <c r="E103" t="s">
        <v>101</v>
      </c>
      <c r="F103" t="s">
        <v>102</v>
      </c>
      <c r="G103" s="24" t="e">
        <f t="shared" si="6"/>
        <v>#N/A</v>
      </c>
      <c r="H103" s="24">
        <f t="shared" si="6"/>
        <v>3.25</v>
      </c>
      <c r="I103" s="24" t="e">
        <f t="shared" si="6"/>
        <v>#N/A</v>
      </c>
      <c r="J103" s="24" t="e">
        <f t="shared" si="6"/>
        <v>#N/A</v>
      </c>
    </row>
    <row r="104" spans="2:10" x14ac:dyDescent="0.2">
      <c r="B104">
        <v>96</v>
      </c>
      <c r="C104">
        <v>40.17</v>
      </c>
      <c r="D104" s="7">
        <v>4.7300000000000004</v>
      </c>
      <c r="E104" t="s">
        <v>103</v>
      </c>
      <c r="F104" t="s">
        <v>104</v>
      </c>
      <c r="G104" s="24" t="e">
        <f t="shared" si="6"/>
        <v>#N/A</v>
      </c>
      <c r="H104" s="24" t="e">
        <f t="shared" si="6"/>
        <v>#N/A</v>
      </c>
      <c r="I104" s="24">
        <f t="shared" si="6"/>
        <v>4.7300000000000004</v>
      </c>
      <c r="J104" s="24" t="e">
        <f t="shared" si="6"/>
        <v>#N/A</v>
      </c>
    </row>
    <row r="105" spans="2:10" x14ac:dyDescent="0.2">
      <c r="B105">
        <v>97</v>
      </c>
      <c r="C105">
        <v>27.28</v>
      </c>
      <c r="D105" s="7">
        <v>4</v>
      </c>
      <c r="E105" t="s">
        <v>103</v>
      </c>
      <c r="F105" t="s">
        <v>104</v>
      </c>
      <c r="G105" s="24" t="e">
        <f t="shared" si="6"/>
        <v>#N/A</v>
      </c>
      <c r="H105" s="24" t="e">
        <f t="shared" si="6"/>
        <v>#N/A</v>
      </c>
      <c r="I105" s="24">
        <f t="shared" si="6"/>
        <v>4</v>
      </c>
      <c r="J105" s="24" t="e">
        <f t="shared" si="6"/>
        <v>#N/A</v>
      </c>
    </row>
    <row r="106" spans="2:10" x14ac:dyDescent="0.2">
      <c r="B106">
        <v>98</v>
      </c>
      <c r="C106">
        <v>12.03</v>
      </c>
      <c r="D106" s="7">
        <v>1.5</v>
      </c>
      <c r="E106" t="s">
        <v>103</v>
      </c>
      <c r="F106" t="s">
        <v>104</v>
      </c>
      <c r="G106" s="24" t="e">
        <f t="shared" si="6"/>
        <v>#N/A</v>
      </c>
      <c r="H106" s="24" t="e">
        <f t="shared" si="6"/>
        <v>#N/A</v>
      </c>
      <c r="I106" s="24">
        <f t="shared" si="6"/>
        <v>1.5</v>
      </c>
      <c r="J106" s="24" t="e">
        <f t="shared" si="6"/>
        <v>#N/A</v>
      </c>
    </row>
    <row r="107" spans="2:10" x14ac:dyDescent="0.2">
      <c r="B107">
        <v>99</v>
      </c>
      <c r="C107">
        <v>21.01</v>
      </c>
      <c r="D107" s="7">
        <v>3</v>
      </c>
      <c r="E107" t="s">
        <v>103</v>
      </c>
      <c r="F107" t="s">
        <v>104</v>
      </c>
      <c r="G107" s="24" t="e">
        <f t="shared" si="6"/>
        <v>#N/A</v>
      </c>
      <c r="H107" s="24" t="e">
        <f t="shared" si="6"/>
        <v>#N/A</v>
      </c>
      <c r="I107" s="24">
        <f t="shared" si="6"/>
        <v>3</v>
      </c>
      <c r="J107" s="24" t="e">
        <f t="shared" si="6"/>
        <v>#N/A</v>
      </c>
    </row>
    <row r="108" spans="2:10" x14ac:dyDescent="0.2">
      <c r="B108">
        <v>100</v>
      </c>
      <c r="C108">
        <v>12.46</v>
      </c>
      <c r="D108" s="7">
        <v>1.5</v>
      </c>
      <c r="E108" t="s">
        <v>103</v>
      </c>
      <c r="F108" t="s">
        <v>102</v>
      </c>
      <c r="G108" s="24">
        <f t="shared" si="6"/>
        <v>1.5</v>
      </c>
      <c r="H108" s="24" t="e">
        <f t="shared" si="6"/>
        <v>#N/A</v>
      </c>
      <c r="I108" s="24" t="e">
        <f t="shared" si="6"/>
        <v>#N/A</v>
      </c>
      <c r="J108" s="24" t="e">
        <f t="shared" si="6"/>
        <v>#N/A</v>
      </c>
    </row>
    <row r="109" spans="2:10" x14ac:dyDescent="0.2">
      <c r="B109">
        <v>101</v>
      </c>
      <c r="C109">
        <v>11.35</v>
      </c>
      <c r="D109" s="7">
        <v>2.5</v>
      </c>
      <c r="E109" t="s">
        <v>101</v>
      </c>
      <c r="F109" t="s">
        <v>104</v>
      </c>
      <c r="G109" s="24" t="e">
        <f t="shared" si="6"/>
        <v>#N/A</v>
      </c>
      <c r="H109" s="24" t="e">
        <f t="shared" si="6"/>
        <v>#N/A</v>
      </c>
      <c r="I109" s="24" t="e">
        <f t="shared" si="6"/>
        <v>#N/A</v>
      </c>
      <c r="J109" s="24">
        <f t="shared" si="6"/>
        <v>2.5</v>
      </c>
    </row>
    <row r="110" spans="2:10" x14ac:dyDescent="0.2">
      <c r="B110">
        <v>102</v>
      </c>
      <c r="C110">
        <v>15.38</v>
      </c>
      <c r="D110" s="7">
        <v>3</v>
      </c>
      <c r="E110" t="s">
        <v>101</v>
      </c>
      <c r="F110" t="s">
        <v>104</v>
      </c>
      <c r="G110" s="24" t="e">
        <f t="shared" si="6"/>
        <v>#N/A</v>
      </c>
      <c r="H110" s="24" t="e">
        <f t="shared" si="6"/>
        <v>#N/A</v>
      </c>
      <c r="I110" s="24" t="e">
        <f t="shared" si="6"/>
        <v>#N/A</v>
      </c>
      <c r="J110" s="24">
        <f t="shared" si="6"/>
        <v>3</v>
      </c>
    </row>
    <row r="111" spans="2:10" x14ac:dyDescent="0.2">
      <c r="B111">
        <v>103</v>
      </c>
      <c r="C111">
        <v>44.3</v>
      </c>
      <c r="D111" s="7">
        <v>2.5</v>
      </c>
      <c r="E111" t="s">
        <v>101</v>
      </c>
      <c r="F111" t="s">
        <v>104</v>
      </c>
      <c r="G111" s="24" t="e">
        <f t="shared" si="6"/>
        <v>#N/A</v>
      </c>
      <c r="H111" s="24" t="e">
        <f t="shared" si="6"/>
        <v>#N/A</v>
      </c>
      <c r="I111" s="24" t="e">
        <f t="shared" si="6"/>
        <v>#N/A</v>
      </c>
      <c r="J111" s="24">
        <f t="shared" si="6"/>
        <v>2.5</v>
      </c>
    </row>
    <row r="112" spans="2:10" x14ac:dyDescent="0.2">
      <c r="B112">
        <v>104</v>
      </c>
      <c r="C112">
        <v>22.42</v>
      </c>
      <c r="D112" s="7">
        <v>3.48</v>
      </c>
      <c r="E112" t="s">
        <v>101</v>
      </c>
      <c r="F112" t="s">
        <v>104</v>
      </c>
      <c r="G112" s="24" t="e">
        <f t="shared" si="6"/>
        <v>#N/A</v>
      </c>
      <c r="H112" s="24" t="e">
        <f t="shared" si="6"/>
        <v>#N/A</v>
      </c>
      <c r="I112" s="24" t="e">
        <f t="shared" si="6"/>
        <v>#N/A</v>
      </c>
      <c r="J112" s="24">
        <f t="shared" si="6"/>
        <v>3.48</v>
      </c>
    </row>
    <row r="113" spans="2:10" x14ac:dyDescent="0.2">
      <c r="B113">
        <v>105</v>
      </c>
      <c r="C113">
        <v>20.92</v>
      </c>
      <c r="D113" s="7">
        <v>4.08</v>
      </c>
      <c r="E113" t="s">
        <v>101</v>
      </c>
      <c r="F113" t="s">
        <v>102</v>
      </c>
      <c r="G113" s="24" t="e">
        <f t="shared" si="6"/>
        <v>#N/A</v>
      </c>
      <c r="H113" s="24">
        <f t="shared" si="6"/>
        <v>4.08</v>
      </c>
      <c r="I113" s="24" t="e">
        <f t="shared" si="6"/>
        <v>#N/A</v>
      </c>
      <c r="J113" s="24" t="e">
        <f t="shared" si="6"/>
        <v>#N/A</v>
      </c>
    </row>
    <row r="114" spans="2:10" x14ac:dyDescent="0.2">
      <c r="B114">
        <v>106</v>
      </c>
      <c r="C114">
        <v>15.36</v>
      </c>
      <c r="D114" s="7">
        <v>1.64</v>
      </c>
      <c r="E114" t="s">
        <v>103</v>
      </c>
      <c r="F114" t="s">
        <v>104</v>
      </c>
      <c r="G114" s="24" t="e">
        <f t="shared" si="6"/>
        <v>#N/A</v>
      </c>
      <c r="H114" s="24" t="e">
        <f t="shared" si="6"/>
        <v>#N/A</v>
      </c>
      <c r="I114" s="24">
        <f t="shared" si="6"/>
        <v>1.64</v>
      </c>
      <c r="J114" s="24" t="e">
        <f t="shared" si="6"/>
        <v>#N/A</v>
      </c>
    </row>
    <row r="115" spans="2:10" x14ac:dyDescent="0.2">
      <c r="B115">
        <v>107</v>
      </c>
      <c r="C115">
        <v>20.49</v>
      </c>
      <c r="D115" s="7">
        <v>4.0599999999999996</v>
      </c>
      <c r="E115" t="s">
        <v>103</v>
      </c>
      <c r="F115" t="s">
        <v>104</v>
      </c>
      <c r="G115" s="24" t="e">
        <f t="shared" si="6"/>
        <v>#N/A</v>
      </c>
      <c r="H115" s="24" t="e">
        <f t="shared" si="6"/>
        <v>#N/A</v>
      </c>
      <c r="I115" s="24">
        <f t="shared" si="6"/>
        <v>4.0599999999999996</v>
      </c>
      <c r="J115" s="24" t="e">
        <f t="shared" si="6"/>
        <v>#N/A</v>
      </c>
    </row>
    <row r="116" spans="2:10" x14ac:dyDescent="0.2">
      <c r="B116">
        <v>108</v>
      </c>
      <c r="C116">
        <v>25.21</v>
      </c>
      <c r="D116" s="7">
        <v>4.29</v>
      </c>
      <c r="E116" t="s">
        <v>103</v>
      </c>
      <c r="F116" t="s">
        <v>104</v>
      </c>
      <c r="G116" s="24" t="e">
        <f t="shared" si="6"/>
        <v>#N/A</v>
      </c>
      <c r="H116" s="24" t="e">
        <f t="shared" si="6"/>
        <v>#N/A</v>
      </c>
      <c r="I116" s="24">
        <f t="shared" si="6"/>
        <v>4.29</v>
      </c>
      <c r="J116" s="24" t="e">
        <f t="shared" si="6"/>
        <v>#N/A</v>
      </c>
    </row>
    <row r="117" spans="2:10" x14ac:dyDescent="0.2">
      <c r="B117">
        <v>109</v>
      </c>
      <c r="C117">
        <v>18.239999999999998</v>
      </c>
      <c r="D117" s="7">
        <v>3.76</v>
      </c>
      <c r="E117" t="s">
        <v>103</v>
      </c>
      <c r="F117" t="s">
        <v>102</v>
      </c>
      <c r="G117" s="24">
        <f t="shared" si="6"/>
        <v>3.76</v>
      </c>
      <c r="H117" s="24" t="e">
        <f t="shared" si="6"/>
        <v>#N/A</v>
      </c>
      <c r="I117" s="24" t="e">
        <f t="shared" si="6"/>
        <v>#N/A</v>
      </c>
      <c r="J117" s="24" t="e">
        <f t="shared" si="6"/>
        <v>#N/A</v>
      </c>
    </row>
    <row r="118" spans="2:10" x14ac:dyDescent="0.2">
      <c r="B118">
        <v>110</v>
      </c>
      <c r="C118">
        <v>14.31</v>
      </c>
      <c r="D118" s="7">
        <v>4</v>
      </c>
      <c r="E118" t="s">
        <v>101</v>
      </c>
      <c r="F118" t="s">
        <v>104</v>
      </c>
      <c r="G118" s="24" t="e">
        <f t="shared" si="6"/>
        <v>#N/A</v>
      </c>
      <c r="H118" s="24" t="e">
        <f t="shared" si="6"/>
        <v>#N/A</v>
      </c>
      <c r="I118" s="24" t="e">
        <f t="shared" si="6"/>
        <v>#N/A</v>
      </c>
      <c r="J118" s="24">
        <f t="shared" si="6"/>
        <v>4</v>
      </c>
    </row>
    <row r="119" spans="2:10" x14ac:dyDescent="0.2">
      <c r="B119">
        <v>111</v>
      </c>
      <c r="C119">
        <v>14</v>
      </c>
      <c r="D119" s="7">
        <v>3</v>
      </c>
      <c r="E119" t="s">
        <v>103</v>
      </c>
      <c r="F119" t="s">
        <v>102</v>
      </c>
      <c r="G119" s="24">
        <f t="shared" si="6"/>
        <v>3</v>
      </c>
      <c r="H119" s="24" t="e">
        <f t="shared" si="6"/>
        <v>#N/A</v>
      </c>
      <c r="I119" s="24" t="e">
        <f t="shared" si="6"/>
        <v>#N/A</v>
      </c>
      <c r="J119" s="24" t="e">
        <f t="shared" si="6"/>
        <v>#N/A</v>
      </c>
    </row>
    <row r="120" spans="2:10" x14ac:dyDescent="0.2">
      <c r="B120">
        <v>112</v>
      </c>
      <c r="C120">
        <v>7.25</v>
      </c>
      <c r="D120" s="7">
        <v>1</v>
      </c>
      <c r="E120" t="s">
        <v>101</v>
      </c>
      <c r="F120" t="s">
        <v>102</v>
      </c>
      <c r="G120" s="24" t="e">
        <f t="shared" si="6"/>
        <v>#N/A</v>
      </c>
      <c r="H120" s="24">
        <f t="shared" si="6"/>
        <v>1</v>
      </c>
      <c r="I120" s="24" t="e">
        <f t="shared" si="6"/>
        <v>#N/A</v>
      </c>
      <c r="J120" s="24" t="e">
        <f t="shared" si="6"/>
        <v>#N/A</v>
      </c>
    </row>
    <row r="121" spans="2:10" x14ac:dyDescent="0.2">
      <c r="B121">
        <v>113</v>
      </c>
      <c r="C121">
        <v>38.07</v>
      </c>
      <c r="D121" s="7">
        <v>4</v>
      </c>
      <c r="E121" t="s">
        <v>103</v>
      </c>
      <c r="F121" t="s">
        <v>102</v>
      </c>
      <c r="G121" s="24">
        <f t="shared" si="6"/>
        <v>4</v>
      </c>
      <c r="H121" s="24" t="e">
        <f t="shared" si="6"/>
        <v>#N/A</v>
      </c>
      <c r="I121" s="24" t="e">
        <f t="shared" si="6"/>
        <v>#N/A</v>
      </c>
      <c r="J121" s="24" t="e">
        <f t="shared" si="6"/>
        <v>#N/A</v>
      </c>
    </row>
    <row r="122" spans="2:10" x14ac:dyDescent="0.2">
      <c r="B122">
        <v>114</v>
      </c>
      <c r="C122">
        <v>23.95</v>
      </c>
      <c r="D122" s="7">
        <v>2.5499999999999998</v>
      </c>
      <c r="E122" t="s">
        <v>103</v>
      </c>
      <c r="F122" t="s">
        <v>102</v>
      </c>
      <c r="G122" s="24">
        <f t="shared" ref="G122:J141" si="7">IF(AND($E122=G$6,$F122=G$7),$D122,NA())</f>
        <v>2.5499999999999998</v>
      </c>
      <c r="H122" s="24" t="e">
        <f t="shared" si="7"/>
        <v>#N/A</v>
      </c>
      <c r="I122" s="24" t="e">
        <f t="shared" si="7"/>
        <v>#N/A</v>
      </c>
      <c r="J122" s="24" t="e">
        <f t="shared" si="7"/>
        <v>#N/A</v>
      </c>
    </row>
    <row r="123" spans="2:10" x14ac:dyDescent="0.2">
      <c r="B123">
        <v>115</v>
      </c>
      <c r="C123">
        <v>25.71</v>
      </c>
      <c r="D123" s="7">
        <v>4</v>
      </c>
      <c r="E123" t="s">
        <v>101</v>
      </c>
      <c r="F123" t="s">
        <v>102</v>
      </c>
      <c r="G123" s="24" t="e">
        <f t="shared" si="7"/>
        <v>#N/A</v>
      </c>
      <c r="H123" s="24">
        <f t="shared" si="7"/>
        <v>4</v>
      </c>
      <c r="I123" s="24" t="e">
        <f t="shared" si="7"/>
        <v>#N/A</v>
      </c>
      <c r="J123" s="24" t="e">
        <f t="shared" si="7"/>
        <v>#N/A</v>
      </c>
    </row>
    <row r="124" spans="2:10" x14ac:dyDescent="0.2">
      <c r="B124">
        <v>116</v>
      </c>
      <c r="C124">
        <v>17.309999999999999</v>
      </c>
      <c r="D124" s="7">
        <v>3.5</v>
      </c>
      <c r="E124" t="s">
        <v>101</v>
      </c>
      <c r="F124" t="s">
        <v>102</v>
      </c>
      <c r="G124" s="24" t="e">
        <f t="shared" si="7"/>
        <v>#N/A</v>
      </c>
      <c r="H124" s="24">
        <f t="shared" si="7"/>
        <v>3.5</v>
      </c>
      <c r="I124" s="24" t="e">
        <f t="shared" si="7"/>
        <v>#N/A</v>
      </c>
      <c r="J124" s="24" t="e">
        <f t="shared" si="7"/>
        <v>#N/A</v>
      </c>
    </row>
    <row r="125" spans="2:10" x14ac:dyDescent="0.2">
      <c r="B125">
        <v>117</v>
      </c>
      <c r="C125">
        <v>29.93</v>
      </c>
      <c r="D125" s="7">
        <v>5.07</v>
      </c>
      <c r="E125" t="s">
        <v>103</v>
      </c>
      <c r="F125" t="s">
        <v>102</v>
      </c>
      <c r="G125" s="24">
        <f t="shared" si="7"/>
        <v>5.07</v>
      </c>
      <c r="H125" s="24" t="e">
        <f t="shared" si="7"/>
        <v>#N/A</v>
      </c>
      <c r="I125" s="24" t="e">
        <f t="shared" si="7"/>
        <v>#N/A</v>
      </c>
      <c r="J125" s="24" t="e">
        <f t="shared" si="7"/>
        <v>#N/A</v>
      </c>
    </row>
    <row r="126" spans="2:10" x14ac:dyDescent="0.2">
      <c r="B126">
        <v>118</v>
      </c>
      <c r="C126">
        <v>10.65</v>
      </c>
      <c r="D126" s="7">
        <v>1.5</v>
      </c>
      <c r="E126" t="s">
        <v>101</v>
      </c>
      <c r="F126" t="s">
        <v>102</v>
      </c>
      <c r="G126" s="24" t="e">
        <f t="shared" si="7"/>
        <v>#N/A</v>
      </c>
      <c r="H126" s="24">
        <f t="shared" si="7"/>
        <v>1.5</v>
      </c>
      <c r="I126" s="24" t="e">
        <f t="shared" si="7"/>
        <v>#N/A</v>
      </c>
      <c r="J126" s="24" t="e">
        <f t="shared" si="7"/>
        <v>#N/A</v>
      </c>
    </row>
    <row r="127" spans="2:10" x14ac:dyDescent="0.2">
      <c r="B127">
        <v>119</v>
      </c>
      <c r="C127">
        <v>12.43</v>
      </c>
      <c r="D127" s="7">
        <v>1.8</v>
      </c>
      <c r="E127" t="s">
        <v>101</v>
      </c>
      <c r="F127" t="s">
        <v>102</v>
      </c>
      <c r="G127" s="24" t="e">
        <f t="shared" si="7"/>
        <v>#N/A</v>
      </c>
      <c r="H127" s="24">
        <f t="shared" si="7"/>
        <v>1.8</v>
      </c>
      <c r="I127" s="24" t="e">
        <f t="shared" si="7"/>
        <v>#N/A</v>
      </c>
      <c r="J127" s="24" t="e">
        <f t="shared" si="7"/>
        <v>#N/A</v>
      </c>
    </row>
    <row r="128" spans="2:10" x14ac:dyDescent="0.2">
      <c r="B128">
        <v>120</v>
      </c>
      <c r="C128">
        <v>24.08</v>
      </c>
      <c r="D128" s="7">
        <v>2.92</v>
      </c>
      <c r="E128" t="s">
        <v>101</v>
      </c>
      <c r="F128" t="s">
        <v>102</v>
      </c>
      <c r="G128" s="24" t="e">
        <f t="shared" si="7"/>
        <v>#N/A</v>
      </c>
      <c r="H128" s="24">
        <f t="shared" si="7"/>
        <v>2.92</v>
      </c>
      <c r="I128" s="24" t="e">
        <f t="shared" si="7"/>
        <v>#N/A</v>
      </c>
      <c r="J128" s="24" t="e">
        <f t="shared" si="7"/>
        <v>#N/A</v>
      </c>
    </row>
    <row r="129" spans="2:10" x14ac:dyDescent="0.2">
      <c r="B129">
        <v>121</v>
      </c>
      <c r="C129">
        <v>11.69</v>
      </c>
      <c r="D129" s="7">
        <v>2.31</v>
      </c>
      <c r="E129" t="s">
        <v>103</v>
      </c>
      <c r="F129" t="s">
        <v>102</v>
      </c>
      <c r="G129" s="24">
        <f t="shared" si="7"/>
        <v>2.31</v>
      </c>
      <c r="H129" s="24" t="e">
        <f t="shared" si="7"/>
        <v>#N/A</v>
      </c>
      <c r="I129" s="24" t="e">
        <f t="shared" si="7"/>
        <v>#N/A</v>
      </c>
      <c r="J129" s="24" t="e">
        <f t="shared" si="7"/>
        <v>#N/A</v>
      </c>
    </row>
    <row r="130" spans="2:10" x14ac:dyDescent="0.2">
      <c r="B130">
        <v>122</v>
      </c>
      <c r="C130">
        <v>13.42</v>
      </c>
      <c r="D130" s="7">
        <v>1.68</v>
      </c>
      <c r="E130" t="s">
        <v>101</v>
      </c>
      <c r="F130" t="s">
        <v>102</v>
      </c>
      <c r="G130" s="24" t="e">
        <f t="shared" si="7"/>
        <v>#N/A</v>
      </c>
      <c r="H130" s="24">
        <f t="shared" si="7"/>
        <v>1.68</v>
      </c>
      <c r="I130" s="24" t="e">
        <f t="shared" si="7"/>
        <v>#N/A</v>
      </c>
      <c r="J130" s="24" t="e">
        <f t="shared" si="7"/>
        <v>#N/A</v>
      </c>
    </row>
    <row r="131" spans="2:10" x14ac:dyDescent="0.2">
      <c r="B131">
        <v>123</v>
      </c>
      <c r="C131">
        <v>14.26</v>
      </c>
      <c r="D131" s="7">
        <v>2.5</v>
      </c>
      <c r="E131" t="s">
        <v>103</v>
      </c>
      <c r="F131" t="s">
        <v>102</v>
      </c>
      <c r="G131" s="24">
        <f t="shared" si="7"/>
        <v>2.5</v>
      </c>
      <c r="H131" s="24" t="e">
        <f t="shared" si="7"/>
        <v>#N/A</v>
      </c>
      <c r="I131" s="24" t="e">
        <f t="shared" si="7"/>
        <v>#N/A</v>
      </c>
      <c r="J131" s="24" t="e">
        <f t="shared" si="7"/>
        <v>#N/A</v>
      </c>
    </row>
    <row r="132" spans="2:10" x14ac:dyDescent="0.2">
      <c r="B132">
        <v>124</v>
      </c>
      <c r="C132">
        <v>15.95</v>
      </c>
      <c r="D132" s="7">
        <v>2</v>
      </c>
      <c r="E132" t="s">
        <v>103</v>
      </c>
      <c r="F132" t="s">
        <v>102</v>
      </c>
      <c r="G132" s="24">
        <f t="shared" si="7"/>
        <v>2</v>
      </c>
      <c r="H132" s="24" t="e">
        <f t="shared" si="7"/>
        <v>#N/A</v>
      </c>
      <c r="I132" s="24" t="e">
        <f t="shared" si="7"/>
        <v>#N/A</v>
      </c>
      <c r="J132" s="24" t="e">
        <f t="shared" si="7"/>
        <v>#N/A</v>
      </c>
    </row>
    <row r="133" spans="2:10" x14ac:dyDescent="0.2">
      <c r="B133">
        <v>125</v>
      </c>
      <c r="C133">
        <v>12.48</v>
      </c>
      <c r="D133" s="7">
        <v>2.52</v>
      </c>
      <c r="E133" t="s">
        <v>101</v>
      </c>
      <c r="F133" t="s">
        <v>102</v>
      </c>
      <c r="G133" s="24" t="e">
        <f t="shared" si="7"/>
        <v>#N/A</v>
      </c>
      <c r="H133" s="24">
        <f t="shared" si="7"/>
        <v>2.52</v>
      </c>
      <c r="I133" s="24" t="e">
        <f t="shared" si="7"/>
        <v>#N/A</v>
      </c>
      <c r="J133" s="24" t="e">
        <f t="shared" si="7"/>
        <v>#N/A</v>
      </c>
    </row>
    <row r="134" spans="2:10" x14ac:dyDescent="0.2">
      <c r="B134">
        <v>126</v>
      </c>
      <c r="C134">
        <v>29.8</v>
      </c>
      <c r="D134" s="7">
        <v>4.2</v>
      </c>
      <c r="E134" t="s">
        <v>101</v>
      </c>
      <c r="F134" t="s">
        <v>102</v>
      </c>
      <c r="G134" s="24" t="e">
        <f t="shared" si="7"/>
        <v>#N/A</v>
      </c>
      <c r="H134" s="24">
        <f t="shared" si="7"/>
        <v>4.2</v>
      </c>
      <c r="I134" s="24" t="e">
        <f t="shared" si="7"/>
        <v>#N/A</v>
      </c>
      <c r="J134" s="24" t="e">
        <f t="shared" si="7"/>
        <v>#N/A</v>
      </c>
    </row>
    <row r="135" spans="2:10" x14ac:dyDescent="0.2">
      <c r="B135">
        <v>127</v>
      </c>
      <c r="C135">
        <v>8.52</v>
      </c>
      <c r="D135" s="7">
        <v>1.48</v>
      </c>
      <c r="E135" t="s">
        <v>103</v>
      </c>
      <c r="F135" t="s">
        <v>102</v>
      </c>
      <c r="G135" s="24">
        <f t="shared" si="7"/>
        <v>1.48</v>
      </c>
      <c r="H135" s="24" t="e">
        <f t="shared" si="7"/>
        <v>#N/A</v>
      </c>
      <c r="I135" s="24" t="e">
        <f t="shared" si="7"/>
        <v>#N/A</v>
      </c>
      <c r="J135" s="24" t="e">
        <f t="shared" si="7"/>
        <v>#N/A</v>
      </c>
    </row>
    <row r="136" spans="2:10" x14ac:dyDescent="0.2">
      <c r="B136">
        <v>128</v>
      </c>
      <c r="C136">
        <v>14.52</v>
      </c>
      <c r="D136" s="7">
        <v>2</v>
      </c>
      <c r="E136" t="s">
        <v>101</v>
      </c>
      <c r="F136" t="s">
        <v>102</v>
      </c>
      <c r="G136" s="24" t="e">
        <f t="shared" si="7"/>
        <v>#N/A</v>
      </c>
      <c r="H136" s="24">
        <f t="shared" si="7"/>
        <v>2</v>
      </c>
      <c r="I136" s="24" t="e">
        <f t="shared" si="7"/>
        <v>#N/A</v>
      </c>
      <c r="J136" s="24" t="e">
        <f t="shared" si="7"/>
        <v>#N/A</v>
      </c>
    </row>
    <row r="137" spans="2:10" x14ac:dyDescent="0.2">
      <c r="B137">
        <v>129</v>
      </c>
      <c r="C137">
        <v>11.38</v>
      </c>
      <c r="D137" s="7">
        <v>2</v>
      </c>
      <c r="E137" t="s">
        <v>101</v>
      </c>
      <c r="F137" t="s">
        <v>102</v>
      </c>
      <c r="G137" s="24" t="e">
        <f t="shared" si="7"/>
        <v>#N/A</v>
      </c>
      <c r="H137" s="24">
        <f t="shared" si="7"/>
        <v>2</v>
      </c>
      <c r="I137" s="24" t="e">
        <f t="shared" si="7"/>
        <v>#N/A</v>
      </c>
      <c r="J137" s="24" t="e">
        <f t="shared" si="7"/>
        <v>#N/A</v>
      </c>
    </row>
    <row r="138" spans="2:10" x14ac:dyDescent="0.2">
      <c r="B138">
        <v>130</v>
      </c>
      <c r="C138">
        <v>22.82</v>
      </c>
      <c r="D138" s="7">
        <v>2.1800000000000002</v>
      </c>
      <c r="E138" t="s">
        <v>103</v>
      </c>
      <c r="F138" t="s">
        <v>102</v>
      </c>
      <c r="G138" s="24">
        <f t="shared" si="7"/>
        <v>2.1800000000000002</v>
      </c>
      <c r="H138" s="24" t="e">
        <f t="shared" si="7"/>
        <v>#N/A</v>
      </c>
      <c r="I138" s="24" t="e">
        <f t="shared" si="7"/>
        <v>#N/A</v>
      </c>
      <c r="J138" s="24" t="e">
        <f t="shared" si="7"/>
        <v>#N/A</v>
      </c>
    </row>
    <row r="139" spans="2:10" x14ac:dyDescent="0.2">
      <c r="B139">
        <v>131</v>
      </c>
      <c r="C139">
        <v>19.079999999999998</v>
      </c>
      <c r="D139" s="7">
        <v>1.5</v>
      </c>
      <c r="E139" t="s">
        <v>103</v>
      </c>
      <c r="F139" t="s">
        <v>102</v>
      </c>
      <c r="G139" s="24">
        <f t="shared" si="7"/>
        <v>1.5</v>
      </c>
      <c r="H139" s="24" t="e">
        <f t="shared" si="7"/>
        <v>#N/A</v>
      </c>
      <c r="I139" s="24" t="e">
        <f t="shared" si="7"/>
        <v>#N/A</v>
      </c>
      <c r="J139" s="24" t="e">
        <f t="shared" si="7"/>
        <v>#N/A</v>
      </c>
    </row>
    <row r="140" spans="2:10" x14ac:dyDescent="0.2">
      <c r="B140">
        <v>132</v>
      </c>
      <c r="C140">
        <v>20.27</v>
      </c>
      <c r="D140" s="7">
        <v>2.83</v>
      </c>
      <c r="E140" t="s">
        <v>101</v>
      </c>
      <c r="F140" t="s">
        <v>102</v>
      </c>
      <c r="G140" s="24" t="e">
        <f t="shared" si="7"/>
        <v>#N/A</v>
      </c>
      <c r="H140" s="24">
        <f t="shared" si="7"/>
        <v>2.83</v>
      </c>
      <c r="I140" s="24" t="e">
        <f t="shared" si="7"/>
        <v>#N/A</v>
      </c>
      <c r="J140" s="24" t="e">
        <f t="shared" si="7"/>
        <v>#N/A</v>
      </c>
    </row>
    <row r="141" spans="2:10" x14ac:dyDescent="0.2">
      <c r="B141">
        <v>133</v>
      </c>
      <c r="C141">
        <v>11.17</v>
      </c>
      <c r="D141" s="7">
        <v>1.5</v>
      </c>
      <c r="E141" t="s">
        <v>101</v>
      </c>
      <c r="F141" t="s">
        <v>102</v>
      </c>
      <c r="G141" s="24" t="e">
        <f t="shared" si="7"/>
        <v>#N/A</v>
      </c>
      <c r="H141" s="24">
        <f t="shared" si="7"/>
        <v>1.5</v>
      </c>
      <c r="I141" s="24" t="e">
        <f t="shared" si="7"/>
        <v>#N/A</v>
      </c>
      <c r="J141" s="24" t="e">
        <f t="shared" si="7"/>
        <v>#N/A</v>
      </c>
    </row>
    <row r="142" spans="2:10" x14ac:dyDescent="0.2">
      <c r="B142">
        <v>134</v>
      </c>
      <c r="C142">
        <v>12.26</v>
      </c>
      <c r="D142" s="7">
        <v>2</v>
      </c>
      <c r="E142" t="s">
        <v>101</v>
      </c>
      <c r="F142" t="s">
        <v>102</v>
      </c>
      <c r="G142" s="24" t="e">
        <f t="shared" ref="G142:J161" si="8">IF(AND($E142=G$6,$F142=G$7),$D142,NA())</f>
        <v>#N/A</v>
      </c>
      <c r="H142" s="24">
        <f t="shared" si="8"/>
        <v>2</v>
      </c>
      <c r="I142" s="24" t="e">
        <f t="shared" si="8"/>
        <v>#N/A</v>
      </c>
      <c r="J142" s="24" t="e">
        <f t="shared" si="8"/>
        <v>#N/A</v>
      </c>
    </row>
    <row r="143" spans="2:10" x14ac:dyDescent="0.2">
      <c r="B143">
        <v>135</v>
      </c>
      <c r="C143">
        <v>18.260000000000002</v>
      </c>
      <c r="D143" s="7">
        <v>3.25</v>
      </c>
      <c r="E143" t="s">
        <v>101</v>
      </c>
      <c r="F143" t="s">
        <v>102</v>
      </c>
      <c r="G143" s="24" t="e">
        <f t="shared" si="8"/>
        <v>#N/A</v>
      </c>
      <c r="H143" s="24">
        <f t="shared" si="8"/>
        <v>3.25</v>
      </c>
      <c r="I143" s="24" t="e">
        <f t="shared" si="8"/>
        <v>#N/A</v>
      </c>
      <c r="J143" s="24" t="e">
        <f t="shared" si="8"/>
        <v>#N/A</v>
      </c>
    </row>
    <row r="144" spans="2:10" x14ac:dyDescent="0.2">
      <c r="B144">
        <v>136</v>
      </c>
      <c r="C144">
        <v>8.51</v>
      </c>
      <c r="D144" s="7">
        <v>1.25</v>
      </c>
      <c r="E144" t="s">
        <v>101</v>
      </c>
      <c r="F144" t="s">
        <v>102</v>
      </c>
      <c r="G144" s="24" t="e">
        <f t="shared" si="8"/>
        <v>#N/A</v>
      </c>
      <c r="H144" s="24">
        <f t="shared" si="8"/>
        <v>1.25</v>
      </c>
      <c r="I144" s="24" t="e">
        <f t="shared" si="8"/>
        <v>#N/A</v>
      </c>
      <c r="J144" s="24" t="e">
        <f t="shared" si="8"/>
        <v>#N/A</v>
      </c>
    </row>
    <row r="145" spans="2:10" x14ac:dyDescent="0.2">
      <c r="B145">
        <v>137</v>
      </c>
      <c r="C145">
        <v>10.33</v>
      </c>
      <c r="D145" s="7">
        <v>2</v>
      </c>
      <c r="E145" t="s">
        <v>101</v>
      </c>
      <c r="F145" t="s">
        <v>102</v>
      </c>
      <c r="G145" s="24" t="e">
        <f t="shared" si="8"/>
        <v>#N/A</v>
      </c>
      <c r="H145" s="24">
        <f t="shared" si="8"/>
        <v>2</v>
      </c>
      <c r="I145" s="24" t="e">
        <f t="shared" si="8"/>
        <v>#N/A</v>
      </c>
      <c r="J145" s="24" t="e">
        <f t="shared" si="8"/>
        <v>#N/A</v>
      </c>
    </row>
    <row r="146" spans="2:10" x14ac:dyDescent="0.2">
      <c r="B146">
        <v>138</v>
      </c>
      <c r="C146">
        <v>14.15</v>
      </c>
      <c r="D146" s="7">
        <v>2</v>
      </c>
      <c r="E146" t="s">
        <v>101</v>
      </c>
      <c r="F146" t="s">
        <v>102</v>
      </c>
      <c r="G146" s="24" t="e">
        <f t="shared" si="8"/>
        <v>#N/A</v>
      </c>
      <c r="H146" s="24">
        <f t="shared" si="8"/>
        <v>2</v>
      </c>
      <c r="I146" s="24" t="e">
        <f t="shared" si="8"/>
        <v>#N/A</v>
      </c>
      <c r="J146" s="24" t="e">
        <f t="shared" si="8"/>
        <v>#N/A</v>
      </c>
    </row>
    <row r="147" spans="2:10" x14ac:dyDescent="0.2">
      <c r="B147">
        <v>139</v>
      </c>
      <c r="C147">
        <v>16</v>
      </c>
      <c r="D147" s="7">
        <v>2</v>
      </c>
      <c r="E147" t="s">
        <v>103</v>
      </c>
      <c r="F147" t="s">
        <v>104</v>
      </c>
      <c r="G147" s="24" t="e">
        <f t="shared" si="8"/>
        <v>#N/A</v>
      </c>
      <c r="H147" s="24" t="e">
        <f t="shared" si="8"/>
        <v>#N/A</v>
      </c>
      <c r="I147" s="24">
        <f t="shared" si="8"/>
        <v>2</v>
      </c>
      <c r="J147" s="24" t="e">
        <f t="shared" si="8"/>
        <v>#N/A</v>
      </c>
    </row>
    <row r="148" spans="2:10" x14ac:dyDescent="0.2">
      <c r="B148">
        <v>140</v>
      </c>
      <c r="C148">
        <v>13.16</v>
      </c>
      <c r="D148" s="7">
        <v>2.75</v>
      </c>
      <c r="E148" t="s">
        <v>101</v>
      </c>
      <c r="F148" t="s">
        <v>102</v>
      </c>
      <c r="G148" s="24" t="e">
        <f t="shared" si="8"/>
        <v>#N/A</v>
      </c>
      <c r="H148" s="24">
        <f t="shared" si="8"/>
        <v>2.75</v>
      </c>
      <c r="I148" s="24" t="e">
        <f t="shared" si="8"/>
        <v>#N/A</v>
      </c>
      <c r="J148" s="24" t="e">
        <f t="shared" si="8"/>
        <v>#N/A</v>
      </c>
    </row>
    <row r="149" spans="2:10" x14ac:dyDescent="0.2">
      <c r="B149">
        <v>141</v>
      </c>
      <c r="C149">
        <v>17.47</v>
      </c>
      <c r="D149" s="7">
        <v>3.5</v>
      </c>
      <c r="E149" t="s">
        <v>101</v>
      </c>
      <c r="F149" t="s">
        <v>102</v>
      </c>
      <c r="G149" s="24" t="e">
        <f t="shared" si="8"/>
        <v>#N/A</v>
      </c>
      <c r="H149" s="24">
        <f t="shared" si="8"/>
        <v>3.5</v>
      </c>
      <c r="I149" s="24" t="e">
        <f t="shared" si="8"/>
        <v>#N/A</v>
      </c>
      <c r="J149" s="24" t="e">
        <f t="shared" si="8"/>
        <v>#N/A</v>
      </c>
    </row>
    <row r="150" spans="2:10" x14ac:dyDescent="0.2">
      <c r="B150">
        <v>142</v>
      </c>
      <c r="C150">
        <v>34.299999999999997</v>
      </c>
      <c r="D150" s="7">
        <v>6.7</v>
      </c>
      <c r="E150" t="s">
        <v>103</v>
      </c>
      <c r="F150" t="s">
        <v>102</v>
      </c>
      <c r="G150" s="24">
        <f t="shared" si="8"/>
        <v>6.7</v>
      </c>
      <c r="H150" s="24" t="e">
        <f t="shared" si="8"/>
        <v>#N/A</v>
      </c>
      <c r="I150" s="24" t="e">
        <f t="shared" si="8"/>
        <v>#N/A</v>
      </c>
      <c r="J150" s="24" t="e">
        <f t="shared" si="8"/>
        <v>#N/A</v>
      </c>
    </row>
    <row r="151" spans="2:10" x14ac:dyDescent="0.2">
      <c r="B151">
        <v>143</v>
      </c>
      <c r="C151">
        <v>41.19</v>
      </c>
      <c r="D151" s="7">
        <v>5</v>
      </c>
      <c r="E151" t="s">
        <v>103</v>
      </c>
      <c r="F151" t="s">
        <v>102</v>
      </c>
      <c r="G151" s="24">
        <f t="shared" si="8"/>
        <v>5</v>
      </c>
      <c r="H151" s="24" t="e">
        <f t="shared" si="8"/>
        <v>#N/A</v>
      </c>
      <c r="I151" s="24" t="e">
        <f t="shared" si="8"/>
        <v>#N/A</v>
      </c>
      <c r="J151" s="24" t="e">
        <f t="shared" si="8"/>
        <v>#N/A</v>
      </c>
    </row>
    <row r="152" spans="2:10" x14ac:dyDescent="0.2">
      <c r="B152">
        <v>144</v>
      </c>
      <c r="C152">
        <v>27.05</v>
      </c>
      <c r="D152" s="7">
        <v>5</v>
      </c>
      <c r="E152" t="s">
        <v>101</v>
      </c>
      <c r="F152" t="s">
        <v>102</v>
      </c>
      <c r="G152" s="24" t="e">
        <f t="shared" si="8"/>
        <v>#N/A</v>
      </c>
      <c r="H152" s="24">
        <f t="shared" si="8"/>
        <v>5</v>
      </c>
      <c r="I152" s="24" t="e">
        <f t="shared" si="8"/>
        <v>#N/A</v>
      </c>
      <c r="J152" s="24" t="e">
        <f t="shared" si="8"/>
        <v>#N/A</v>
      </c>
    </row>
    <row r="153" spans="2:10" x14ac:dyDescent="0.2">
      <c r="B153">
        <v>145</v>
      </c>
      <c r="C153">
        <v>16.43</v>
      </c>
      <c r="D153" s="7">
        <v>2.2999999999999998</v>
      </c>
      <c r="E153" t="s">
        <v>101</v>
      </c>
      <c r="F153" t="s">
        <v>102</v>
      </c>
      <c r="G153" s="24" t="e">
        <f t="shared" si="8"/>
        <v>#N/A</v>
      </c>
      <c r="H153" s="24">
        <f t="shared" si="8"/>
        <v>2.2999999999999998</v>
      </c>
      <c r="I153" s="24" t="e">
        <f t="shared" si="8"/>
        <v>#N/A</v>
      </c>
      <c r="J153" s="24" t="e">
        <f t="shared" si="8"/>
        <v>#N/A</v>
      </c>
    </row>
    <row r="154" spans="2:10" x14ac:dyDescent="0.2">
      <c r="B154">
        <v>146</v>
      </c>
      <c r="C154">
        <v>8.35</v>
      </c>
      <c r="D154" s="7">
        <v>1.5</v>
      </c>
      <c r="E154" t="s">
        <v>101</v>
      </c>
      <c r="F154" t="s">
        <v>102</v>
      </c>
      <c r="G154" s="24" t="e">
        <f t="shared" si="8"/>
        <v>#N/A</v>
      </c>
      <c r="H154" s="24">
        <f t="shared" si="8"/>
        <v>1.5</v>
      </c>
      <c r="I154" s="24" t="e">
        <f t="shared" si="8"/>
        <v>#N/A</v>
      </c>
      <c r="J154" s="24" t="e">
        <f t="shared" si="8"/>
        <v>#N/A</v>
      </c>
    </row>
    <row r="155" spans="2:10" x14ac:dyDescent="0.2">
      <c r="B155">
        <v>147</v>
      </c>
      <c r="C155">
        <v>18.64</v>
      </c>
      <c r="D155" s="7">
        <v>1.36</v>
      </c>
      <c r="E155" t="s">
        <v>101</v>
      </c>
      <c r="F155" t="s">
        <v>102</v>
      </c>
      <c r="G155" s="24" t="e">
        <f t="shared" si="8"/>
        <v>#N/A</v>
      </c>
      <c r="H155" s="24">
        <f t="shared" si="8"/>
        <v>1.36</v>
      </c>
      <c r="I155" s="24" t="e">
        <f t="shared" si="8"/>
        <v>#N/A</v>
      </c>
      <c r="J155" s="24" t="e">
        <f t="shared" si="8"/>
        <v>#N/A</v>
      </c>
    </row>
    <row r="156" spans="2:10" x14ac:dyDescent="0.2">
      <c r="B156">
        <v>148</v>
      </c>
      <c r="C156">
        <v>11.87</v>
      </c>
      <c r="D156" s="7">
        <v>1.63</v>
      </c>
      <c r="E156" t="s">
        <v>101</v>
      </c>
      <c r="F156" t="s">
        <v>102</v>
      </c>
      <c r="G156" s="24" t="e">
        <f t="shared" si="8"/>
        <v>#N/A</v>
      </c>
      <c r="H156" s="24">
        <f t="shared" si="8"/>
        <v>1.63</v>
      </c>
      <c r="I156" s="24" t="e">
        <f t="shared" si="8"/>
        <v>#N/A</v>
      </c>
      <c r="J156" s="24" t="e">
        <f t="shared" si="8"/>
        <v>#N/A</v>
      </c>
    </row>
    <row r="157" spans="2:10" x14ac:dyDescent="0.2">
      <c r="B157">
        <v>149</v>
      </c>
      <c r="C157">
        <v>9.7799999999999994</v>
      </c>
      <c r="D157" s="7">
        <v>1.73</v>
      </c>
      <c r="E157" t="s">
        <v>103</v>
      </c>
      <c r="F157" t="s">
        <v>102</v>
      </c>
      <c r="G157" s="24">
        <f t="shared" si="8"/>
        <v>1.73</v>
      </c>
      <c r="H157" s="24" t="e">
        <f t="shared" si="8"/>
        <v>#N/A</v>
      </c>
      <c r="I157" s="24" t="e">
        <f t="shared" si="8"/>
        <v>#N/A</v>
      </c>
      <c r="J157" s="24" t="e">
        <f t="shared" si="8"/>
        <v>#N/A</v>
      </c>
    </row>
    <row r="158" spans="2:10" x14ac:dyDescent="0.2">
      <c r="B158">
        <v>150</v>
      </c>
      <c r="C158">
        <v>7.51</v>
      </c>
      <c r="D158" s="7">
        <v>2</v>
      </c>
      <c r="E158" t="s">
        <v>103</v>
      </c>
      <c r="F158" t="s">
        <v>102</v>
      </c>
      <c r="G158" s="24">
        <f t="shared" si="8"/>
        <v>2</v>
      </c>
      <c r="H158" s="24" t="e">
        <f t="shared" si="8"/>
        <v>#N/A</v>
      </c>
      <c r="I158" s="24" t="e">
        <f t="shared" si="8"/>
        <v>#N/A</v>
      </c>
      <c r="J158" s="24" t="e">
        <f t="shared" si="8"/>
        <v>#N/A</v>
      </c>
    </row>
    <row r="159" spans="2:10" x14ac:dyDescent="0.2">
      <c r="B159">
        <v>151</v>
      </c>
      <c r="C159">
        <v>14.07</v>
      </c>
      <c r="D159" s="7">
        <v>2.5</v>
      </c>
      <c r="E159" t="s">
        <v>103</v>
      </c>
      <c r="F159" t="s">
        <v>102</v>
      </c>
      <c r="G159" s="24">
        <f t="shared" si="8"/>
        <v>2.5</v>
      </c>
      <c r="H159" s="24" t="e">
        <f t="shared" si="8"/>
        <v>#N/A</v>
      </c>
      <c r="I159" s="24" t="e">
        <f t="shared" si="8"/>
        <v>#N/A</v>
      </c>
      <c r="J159" s="24" t="e">
        <f t="shared" si="8"/>
        <v>#N/A</v>
      </c>
    </row>
    <row r="160" spans="2:10" x14ac:dyDescent="0.2">
      <c r="B160">
        <v>152</v>
      </c>
      <c r="C160">
        <v>13.13</v>
      </c>
      <c r="D160" s="7">
        <v>2</v>
      </c>
      <c r="E160" t="s">
        <v>103</v>
      </c>
      <c r="F160" t="s">
        <v>102</v>
      </c>
      <c r="G160" s="24">
        <f t="shared" si="8"/>
        <v>2</v>
      </c>
      <c r="H160" s="24" t="e">
        <f t="shared" si="8"/>
        <v>#N/A</v>
      </c>
      <c r="I160" s="24" t="e">
        <f t="shared" si="8"/>
        <v>#N/A</v>
      </c>
      <c r="J160" s="24" t="e">
        <f t="shared" si="8"/>
        <v>#N/A</v>
      </c>
    </row>
    <row r="161" spans="2:10" x14ac:dyDescent="0.2">
      <c r="B161">
        <v>153</v>
      </c>
      <c r="C161">
        <v>17.260000000000002</v>
      </c>
      <c r="D161" s="7">
        <v>2.74</v>
      </c>
      <c r="E161" t="s">
        <v>103</v>
      </c>
      <c r="F161" t="s">
        <v>102</v>
      </c>
      <c r="G161" s="24">
        <f t="shared" si="8"/>
        <v>2.74</v>
      </c>
      <c r="H161" s="24" t="e">
        <f t="shared" si="8"/>
        <v>#N/A</v>
      </c>
      <c r="I161" s="24" t="e">
        <f t="shared" si="8"/>
        <v>#N/A</v>
      </c>
      <c r="J161" s="24" t="e">
        <f t="shared" si="8"/>
        <v>#N/A</v>
      </c>
    </row>
    <row r="162" spans="2:10" x14ac:dyDescent="0.2">
      <c r="B162">
        <v>154</v>
      </c>
      <c r="C162">
        <v>24.55</v>
      </c>
      <c r="D162" s="7">
        <v>2</v>
      </c>
      <c r="E162" t="s">
        <v>103</v>
      </c>
      <c r="F162" t="s">
        <v>102</v>
      </c>
      <c r="G162" s="24">
        <f t="shared" ref="G162:J181" si="9">IF(AND($E162=G$6,$F162=G$7),$D162,NA())</f>
        <v>2</v>
      </c>
      <c r="H162" s="24" t="e">
        <f t="shared" si="9"/>
        <v>#N/A</v>
      </c>
      <c r="I162" s="24" t="e">
        <f t="shared" si="9"/>
        <v>#N/A</v>
      </c>
      <c r="J162" s="24" t="e">
        <f t="shared" si="9"/>
        <v>#N/A</v>
      </c>
    </row>
    <row r="163" spans="2:10" x14ac:dyDescent="0.2">
      <c r="B163">
        <v>155</v>
      </c>
      <c r="C163">
        <v>19.77</v>
      </c>
      <c r="D163" s="7">
        <v>2</v>
      </c>
      <c r="E163" t="s">
        <v>103</v>
      </c>
      <c r="F163" t="s">
        <v>102</v>
      </c>
      <c r="G163" s="24">
        <f t="shared" si="9"/>
        <v>2</v>
      </c>
      <c r="H163" s="24" t="e">
        <f t="shared" si="9"/>
        <v>#N/A</v>
      </c>
      <c r="I163" s="24" t="e">
        <f t="shared" si="9"/>
        <v>#N/A</v>
      </c>
      <c r="J163" s="24" t="e">
        <f t="shared" si="9"/>
        <v>#N/A</v>
      </c>
    </row>
    <row r="164" spans="2:10" x14ac:dyDescent="0.2">
      <c r="B164">
        <v>156</v>
      </c>
      <c r="C164">
        <v>29.85</v>
      </c>
      <c r="D164" s="7">
        <v>5.14</v>
      </c>
      <c r="E164" t="s">
        <v>101</v>
      </c>
      <c r="F164" t="s">
        <v>102</v>
      </c>
      <c r="G164" s="24" t="e">
        <f t="shared" si="9"/>
        <v>#N/A</v>
      </c>
      <c r="H164" s="24">
        <f t="shared" si="9"/>
        <v>5.14</v>
      </c>
      <c r="I164" s="24" t="e">
        <f t="shared" si="9"/>
        <v>#N/A</v>
      </c>
      <c r="J164" s="24" t="e">
        <f t="shared" si="9"/>
        <v>#N/A</v>
      </c>
    </row>
    <row r="165" spans="2:10" x14ac:dyDescent="0.2">
      <c r="B165">
        <v>157</v>
      </c>
      <c r="C165">
        <v>48.17</v>
      </c>
      <c r="D165" s="7">
        <v>5</v>
      </c>
      <c r="E165" t="s">
        <v>103</v>
      </c>
      <c r="F165" t="s">
        <v>102</v>
      </c>
      <c r="G165" s="24">
        <f t="shared" si="9"/>
        <v>5</v>
      </c>
      <c r="H165" s="24" t="e">
        <f t="shared" si="9"/>
        <v>#N/A</v>
      </c>
      <c r="I165" s="24" t="e">
        <f t="shared" si="9"/>
        <v>#N/A</v>
      </c>
      <c r="J165" s="24" t="e">
        <f t="shared" si="9"/>
        <v>#N/A</v>
      </c>
    </row>
    <row r="166" spans="2:10" x14ac:dyDescent="0.2">
      <c r="B166">
        <v>158</v>
      </c>
      <c r="C166">
        <v>25</v>
      </c>
      <c r="D166" s="7">
        <v>3.75</v>
      </c>
      <c r="E166" t="s">
        <v>101</v>
      </c>
      <c r="F166" t="s">
        <v>102</v>
      </c>
      <c r="G166" s="24" t="e">
        <f t="shared" si="9"/>
        <v>#N/A</v>
      </c>
      <c r="H166" s="24">
        <f t="shared" si="9"/>
        <v>3.75</v>
      </c>
      <c r="I166" s="24" t="e">
        <f t="shared" si="9"/>
        <v>#N/A</v>
      </c>
      <c r="J166" s="24" t="e">
        <f t="shared" si="9"/>
        <v>#N/A</v>
      </c>
    </row>
    <row r="167" spans="2:10" x14ac:dyDescent="0.2">
      <c r="B167">
        <v>159</v>
      </c>
      <c r="C167">
        <v>13.39</v>
      </c>
      <c r="D167" s="7">
        <v>2.61</v>
      </c>
      <c r="E167" t="s">
        <v>101</v>
      </c>
      <c r="F167" t="s">
        <v>102</v>
      </c>
      <c r="G167" s="24" t="e">
        <f t="shared" si="9"/>
        <v>#N/A</v>
      </c>
      <c r="H167" s="24">
        <f t="shared" si="9"/>
        <v>2.61</v>
      </c>
      <c r="I167" s="24" t="e">
        <f t="shared" si="9"/>
        <v>#N/A</v>
      </c>
      <c r="J167" s="24" t="e">
        <f t="shared" si="9"/>
        <v>#N/A</v>
      </c>
    </row>
    <row r="168" spans="2:10" x14ac:dyDescent="0.2">
      <c r="B168">
        <v>160</v>
      </c>
      <c r="C168">
        <v>16.489999999999998</v>
      </c>
      <c r="D168" s="7">
        <v>2</v>
      </c>
      <c r="E168" t="s">
        <v>103</v>
      </c>
      <c r="F168" t="s">
        <v>102</v>
      </c>
      <c r="G168" s="24">
        <f t="shared" si="9"/>
        <v>2</v>
      </c>
      <c r="H168" s="24" t="e">
        <f t="shared" si="9"/>
        <v>#N/A</v>
      </c>
      <c r="I168" s="24" t="e">
        <f t="shared" si="9"/>
        <v>#N/A</v>
      </c>
      <c r="J168" s="24" t="e">
        <f t="shared" si="9"/>
        <v>#N/A</v>
      </c>
    </row>
    <row r="169" spans="2:10" x14ac:dyDescent="0.2">
      <c r="B169">
        <v>161</v>
      </c>
      <c r="C169">
        <v>21.5</v>
      </c>
      <c r="D169" s="7">
        <v>3.5</v>
      </c>
      <c r="E169" t="s">
        <v>103</v>
      </c>
      <c r="F169" t="s">
        <v>102</v>
      </c>
      <c r="G169" s="24">
        <f t="shared" si="9"/>
        <v>3.5</v>
      </c>
      <c r="H169" s="24" t="e">
        <f t="shared" si="9"/>
        <v>#N/A</v>
      </c>
      <c r="I169" s="24" t="e">
        <f t="shared" si="9"/>
        <v>#N/A</v>
      </c>
      <c r="J169" s="24" t="e">
        <f t="shared" si="9"/>
        <v>#N/A</v>
      </c>
    </row>
    <row r="170" spans="2:10" x14ac:dyDescent="0.2">
      <c r="B170">
        <v>162</v>
      </c>
      <c r="C170">
        <v>12.66</v>
      </c>
      <c r="D170" s="7">
        <v>2.5</v>
      </c>
      <c r="E170" t="s">
        <v>103</v>
      </c>
      <c r="F170" t="s">
        <v>102</v>
      </c>
      <c r="G170" s="24">
        <f t="shared" si="9"/>
        <v>2.5</v>
      </c>
      <c r="H170" s="24" t="e">
        <f t="shared" si="9"/>
        <v>#N/A</v>
      </c>
      <c r="I170" s="24" t="e">
        <f t="shared" si="9"/>
        <v>#N/A</v>
      </c>
      <c r="J170" s="24" t="e">
        <f t="shared" si="9"/>
        <v>#N/A</v>
      </c>
    </row>
    <row r="171" spans="2:10" x14ac:dyDescent="0.2">
      <c r="B171">
        <v>163</v>
      </c>
      <c r="C171">
        <v>16.21</v>
      </c>
      <c r="D171" s="7">
        <v>2</v>
      </c>
      <c r="E171" t="s">
        <v>101</v>
      </c>
      <c r="F171" t="s">
        <v>102</v>
      </c>
      <c r="G171" s="24" t="e">
        <f t="shared" si="9"/>
        <v>#N/A</v>
      </c>
      <c r="H171" s="24">
        <f t="shared" si="9"/>
        <v>2</v>
      </c>
      <c r="I171" s="24" t="e">
        <f t="shared" si="9"/>
        <v>#N/A</v>
      </c>
      <c r="J171" s="24" t="e">
        <f t="shared" si="9"/>
        <v>#N/A</v>
      </c>
    </row>
    <row r="172" spans="2:10" x14ac:dyDescent="0.2">
      <c r="B172">
        <v>164</v>
      </c>
      <c r="C172">
        <v>13.81</v>
      </c>
      <c r="D172" s="7">
        <v>2</v>
      </c>
      <c r="E172" t="s">
        <v>103</v>
      </c>
      <c r="F172" t="s">
        <v>102</v>
      </c>
      <c r="G172" s="24">
        <f t="shared" si="9"/>
        <v>2</v>
      </c>
      <c r="H172" s="24" t="e">
        <f t="shared" si="9"/>
        <v>#N/A</v>
      </c>
      <c r="I172" s="24" t="e">
        <f t="shared" si="9"/>
        <v>#N/A</v>
      </c>
      <c r="J172" s="24" t="e">
        <f t="shared" si="9"/>
        <v>#N/A</v>
      </c>
    </row>
    <row r="173" spans="2:10" x14ac:dyDescent="0.2">
      <c r="B173">
        <v>165</v>
      </c>
      <c r="C173">
        <v>17.510000000000002</v>
      </c>
      <c r="D173" s="7">
        <v>3</v>
      </c>
      <c r="E173" t="s">
        <v>101</v>
      </c>
      <c r="F173" t="s">
        <v>104</v>
      </c>
      <c r="G173" s="24" t="e">
        <f t="shared" si="9"/>
        <v>#N/A</v>
      </c>
      <c r="H173" s="24" t="e">
        <f t="shared" si="9"/>
        <v>#N/A</v>
      </c>
      <c r="I173" s="24" t="e">
        <f t="shared" si="9"/>
        <v>#N/A</v>
      </c>
      <c r="J173" s="24">
        <f t="shared" si="9"/>
        <v>3</v>
      </c>
    </row>
    <row r="174" spans="2:10" x14ac:dyDescent="0.2">
      <c r="B174">
        <v>166</v>
      </c>
      <c r="C174">
        <v>24.52</v>
      </c>
      <c r="D174" s="7">
        <v>3.48</v>
      </c>
      <c r="E174" t="s">
        <v>103</v>
      </c>
      <c r="F174" t="s">
        <v>102</v>
      </c>
      <c r="G174" s="24">
        <f t="shared" si="9"/>
        <v>3.48</v>
      </c>
      <c r="H174" s="24" t="e">
        <f t="shared" si="9"/>
        <v>#N/A</v>
      </c>
      <c r="I174" s="24" t="e">
        <f t="shared" si="9"/>
        <v>#N/A</v>
      </c>
      <c r="J174" s="24" t="e">
        <f t="shared" si="9"/>
        <v>#N/A</v>
      </c>
    </row>
    <row r="175" spans="2:10" x14ac:dyDescent="0.2">
      <c r="B175">
        <v>167</v>
      </c>
      <c r="C175">
        <v>20.76</v>
      </c>
      <c r="D175" s="7">
        <v>2.2400000000000002</v>
      </c>
      <c r="E175" t="s">
        <v>103</v>
      </c>
      <c r="F175" t="s">
        <v>102</v>
      </c>
      <c r="G175" s="24">
        <f t="shared" si="9"/>
        <v>2.2400000000000002</v>
      </c>
      <c r="H175" s="24" t="e">
        <f t="shared" si="9"/>
        <v>#N/A</v>
      </c>
      <c r="I175" s="24" t="e">
        <f t="shared" si="9"/>
        <v>#N/A</v>
      </c>
      <c r="J175" s="24" t="e">
        <f t="shared" si="9"/>
        <v>#N/A</v>
      </c>
    </row>
    <row r="176" spans="2:10" x14ac:dyDescent="0.2">
      <c r="B176">
        <v>168</v>
      </c>
      <c r="C176">
        <v>31.71</v>
      </c>
      <c r="D176" s="7">
        <v>4.5</v>
      </c>
      <c r="E176" t="s">
        <v>103</v>
      </c>
      <c r="F176" t="s">
        <v>102</v>
      </c>
      <c r="G176" s="24">
        <f t="shared" si="9"/>
        <v>4.5</v>
      </c>
      <c r="H176" s="24" t="e">
        <f t="shared" si="9"/>
        <v>#N/A</v>
      </c>
      <c r="I176" s="24" t="e">
        <f t="shared" si="9"/>
        <v>#N/A</v>
      </c>
      <c r="J176" s="24" t="e">
        <f t="shared" si="9"/>
        <v>#N/A</v>
      </c>
    </row>
    <row r="177" spans="2:10" x14ac:dyDescent="0.2">
      <c r="B177">
        <v>169</v>
      </c>
      <c r="C177">
        <v>10.59</v>
      </c>
      <c r="D177" s="7">
        <v>1.61</v>
      </c>
      <c r="E177" t="s">
        <v>101</v>
      </c>
      <c r="F177" t="s">
        <v>104</v>
      </c>
      <c r="G177" s="24" t="e">
        <f t="shared" si="9"/>
        <v>#N/A</v>
      </c>
      <c r="H177" s="24" t="e">
        <f t="shared" si="9"/>
        <v>#N/A</v>
      </c>
      <c r="I177" s="24" t="e">
        <f t="shared" si="9"/>
        <v>#N/A</v>
      </c>
      <c r="J177" s="24">
        <f t="shared" si="9"/>
        <v>1.61</v>
      </c>
    </row>
    <row r="178" spans="2:10" x14ac:dyDescent="0.2">
      <c r="B178">
        <v>170</v>
      </c>
      <c r="C178">
        <v>10.63</v>
      </c>
      <c r="D178" s="7">
        <v>2</v>
      </c>
      <c r="E178" t="s">
        <v>101</v>
      </c>
      <c r="F178" t="s">
        <v>104</v>
      </c>
      <c r="G178" s="24" t="e">
        <f t="shared" si="9"/>
        <v>#N/A</v>
      </c>
      <c r="H178" s="24" t="e">
        <f t="shared" si="9"/>
        <v>#N/A</v>
      </c>
      <c r="I178" s="24" t="e">
        <f t="shared" si="9"/>
        <v>#N/A</v>
      </c>
      <c r="J178" s="24">
        <f t="shared" si="9"/>
        <v>2</v>
      </c>
    </row>
    <row r="179" spans="2:10" x14ac:dyDescent="0.2">
      <c r="B179">
        <v>171</v>
      </c>
      <c r="C179">
        <v>50.81</v>
      </c>
      <c r="D179" s="7">
        <v>10</v>
      </c>
      <c r="E179" t="s">
        <v>103</v>
      </c>
      <c r="F179" t="s">
        <v>104</v>
      </c>
      <c r="G179" s="24" t="e">
        <f t="shared" si="9"/>
        <v>#N/A</v>
      </c>
      <c r="H179" s="24" t="e">
        <f t="shared" si="9"/>
        <v>#N/A</v>
      </c>
      <c r="I179" s="24">
        <f t="shared" si="9"/>
        <v>10</v>
      </c>
      <c r="J179" s="24" t="e">
        <f t="shared" si="9"/>
        <v>#N/A</v>
      </c>
    </row>
    <row r="180" spans="2:10" x14ac:dyDescent="0.2">
      <c r="B180">
        <v>172</v>
      </c>
      <c r="C180">
        <v>15.81</v>
      </c>
      <c r="D180" s="7">
        <v>3.16</v>
      </c>
      <c r="E180" t="s">
        <v>103</v>
      </c>
      <c r="F180" t="s">
        <v>104</v>
      </c>
      <c r="G180" s="24" t="e">
        <f t="shared" si="9"/>
        <v>#N/A</v>
      </c>
      <c r="H180" s="24" t="e">
        <f t="shared" si="9"/>
        <v>#N/A</v>
      </c>
      <c r="I180" s="24">
        <f t="shared" si="9"/>
        <v>3.16</v>
      </c>
      <c r="J180" s="24" t="e">
        <f t="shared" si="9"/>
        <v>#N/A</v>
      </c>
    </row>
    <row r="181" spans="2:10" x14ac:dyDescent="0.2">
      <c r="B181">
        <v>173</v>
      </c>
      <c r="C181">
        <v>7.25</v>
      </c>
      <c r="D181" s="7">
        <v>5.15</v>
      </c>
      <c r="E181" t="s">
        <v>103</v>
      </c>
      <c r="F181" t="s">
        <v>104</v>
      </c>
      <c r="G181" s="24" t="e">
        <f t="shared" si="9"/>
        <v>#N/A</v>
      </c>
      <c r="H181" s="24" t="e">
        <f t="shared" si="9"/>
        <v>#N/A</v>
      </c>
      <c r="I181" s="24">
        <f t="shared" si="9"/>
        <v>5.15</v>
      </c>
      <c r="J181" s="24" t="e">
        <f t="shared" si="9"/>
        <v>#N/A</v>
      </c>
    </row>
    <row r="182" spans="2:10" x14ac:dyDescent="0.2">
      <c r="B182">
        <v>174</v>
      </c>
      <c r="C182">
        <v>31.85</v>
      </c>
      <c r="D182" s="7">
        <v>3.18</v>
      </c>
      <c r="E182" t="s">
        <v>103</v>
      </c>
      <c r="F182" t="s">
        <v>104</v>
      </c>
      <c r="G182" s="24" t="e">
        <f t="shared" ref="G182:J201" si="10">IF(AND($E182=G$6,$F182=G$7),$D182,NA())</f>
        <v>#N/A</v>
      </c>
      <c r="H182" s="24" t="e">
        <f t="shared" si="10"/>
        <v>#N/A</v>
      </c>
      <c r="I182" s="24">
        <f t="shared" si="10"/>
        <v>3.18</v>
      </c>
      <c r="J182" s="24" t="e">
        <f t="shared" si="10"/>
        <v>#N/A</v>
      </c>
    </row>
    <row r="183" spans="2:10" x14ac:dyDescent="0.2">
      <c r="B183">
        <v>175</v>
      </c>
      <c r="C183">
        <v>16.82</v>
      </c>
      <c r="D183" s="7">
        <v>4</v>
      </c>
      <c r="E183" t="s">
        <v>103</v>
      </c>
      <c r="F183" t="s">
        <v>104</v>
      </c>
      <c r="G183" s="24" t="e">
        <f t="shared" si="10"/>
        <v>#N/A</v>
      </c>
      <c r="H183" s="24" t="e">
        <f t="shared" si="10"/>
        <v>#N/A</v>
      </c>
      <c r="I183" s="24">
        <f t="shared" si="10"/>
        <v>4</v>
      </c>
      <c r="J183" s="24" t="e">
        <f t="shared" si="10"/>
        <v>#N/A</v>
      </c>
    </row>
    <row r="184" spans="2:10" x14ac:dyDescent="0.2">
      <c r="B184">
        <v>176</v>
      </c>
      <c r="C184">
        <v>32.9</v>
      </c>
      <c r="D184" s="7">
        <v>3.11</v>
      </c>
      <c r="E184" t="s">
        <v>103</v>
      </c>
      <c r="F184" t="s">
        <v>104</v>
      </c>
      <c r="G184" s="24" t="e">
        <f t="shared" si="10"/>
        <v>#N/A</v>
      </c>
      <c r="H184" s="24" t="e">
        <f t="shared" si="10"/>
        <v>#N/A</v>
      </c>
      <c r="I184" s="24">
        <f t="shared" si="10"/>
        <v>3.11</v>
      </c>
      <c r="J184" s="24" t="e">
        <f t="shared" si="10"/>
        <v>#N/A</v>
      </c>
    </row>
    <row r="185" spans="2:10" x14ac:dyDescent="0.2">
      <c r="B185">
        <v>177</v>
      </c>
      <c r="C185">
        <v>17.89</v>
      </c>
      <c r="D185" s="7">
        <v>2</v>
      </c>
      <c r="E185" t="s">
        <v>103</v>
      </c>
      <c r="F185" t="s">
        <v>104</v>
      </c>
      <c r="G185" s="24" t="e">
        <f t="shared" si="10"/>
        <v>#N/A</v>
      </c>
      <c r="H185" s="24" t="e">
        <f t="shared" si="10"/>
        <v>#N/A</v>
      </c>
      <c r="I185" s="24">
        <f t="shared" si="10"/>
        <v>2</v>
      </c>
      <c r="J185" s="24" t="e">
        <f t="shared" si="10"/>
        <v>#N/A</v>
      </c>
    </row>
    <row r="186" spans="2:10" x14ac:dyDescent="0.2">
      <c r="B186">
        <v>178</v>
      </c>
      <c r="C186">
        <v>14.48</v>
      </c>
      <c r="D186" s="7">
        <v>2</v>
      </c>
      <c r="E186" t="s">
        <v>103</v>
      </c>
      <c r="F186" t="s">
        <v>104</v>
      </c>
      <c r="G186" s="24" t="e">
        <f t="shared" si="10"/>
        <v>#N/A</v>
      </c>
      <c r="H186" s="24" t="e">
        <f t="shared" si="10"/>
        <v>#N/A</v>
      </c>
      <c r="I186" s="24">
        <f t="shared" si="10"/>
        <v>2</v>
      </c>
      <c r="J186" s="24" t="e">
        <f t="shared" si="10"/>
        <v>#N/A</v>
      </c>
    </row>
    <row r="187" spans="2:10" x14ac:dyDescent="0.2">
      <c r="B187">
        <v>179</v>
      </c>
      <c r="C187">
        <v>9.6</v>
      </c>
      <c r="D187" s="7">
        <v>4</v>
      </c>
      <c r="E187" t="s">
        <v>101</v>
      </c>
      <c r="F187" t="s">
        <v>104</v>
      </c>
      <c r="G187" s="24" t="e">
        <f t="shared" si="10"/>
        <v>#N/A</v>
      </c>
      <c r="H187" s="24" t="e">
        <f t="shared" si="10"/>
        <v>#N/A</v>
      </c>
      <c r="I187" s="24" t="e">
        <f t="shared" si="10"/>
        <v>#N/A</v>
      </c>
      <c r="J187" s="24">
        <f t="shared" si="10"/>
        <v>4</v>
      </c>
    </row>
    <row r="188" spans="2:10" x14ac:dyDescent="0.2">
      <c r="B188">
        <v>180</v>
      </c>
      <c r="C188">
        <v>34.630000000000003</v>
      </c>
      <c r="D188" s="7">
        <v>3.55</v>
      </c>
      <c r="E188" t="s">
        <v>103</v>
      </c>
      <c r="F188" t="s">
        <v>104</v>
      </c>
      <c r="G188" s="24" t="e">
        <f t="shared" si="10"/>
        <v>#N/A</v>
      </c>
      <c r="H188" s="24" t="e">
        <f t="shared" si="10"/>
        <v>#N/A</v>
      </c>
      <c r="I188" s="24">
        <f t="shared" si="10"/>
        <v>3.55</v>
      </c>
      <c r="J188" s="24" t="e">
        <f t="shared" si="10"/>
        <v>#N/A</v>
      </c>
    </row>
    <row r="189" spans="2:10" x14ac:dyDescent="0.2">
      <c r="B189">
        <v>181</v>
      </c>
      <c r="C189">
        <v>34.65</v>
      </c>
      <c r="D189" s="7">
        <v>3.68</v>
      </c>
      <c r="E189" t="s">
        <v>103</v>
      </c>
      <c r="F189" t="s">
        <v>104</v>
      </c>
      <c r="G189" s="24" t="e">
        <f t="shared" si="10"/>
        <v>#N/A</v>
      </c>
      <c r="H189" s="24" t="e">
        <f t="shared" si="10"/>
        <v>#N/A</v>
      </c>
      <c r="I189" s="24">
        <f t="shared" si="10"/>
        <v>3.68</v>
      </c>
      <c r="J189" s="24" t="e">
        <f t="shared" si="10"/>
        <v>#N/A</v>
      </c>
    </row>
    <row r="190" spans="2:10" x14ac:dyDescent="0.2">
      <c r="B190">
        <v>182</v>
      </c>
      <c r="C190">
        <v>23.33</v>
      </c>
      <c r="D190" s="7">
        <v>5.65</v>
      </c>
      <c r="E190" t="s">
        <v>103</v>
      </c>
      <c r="F190" t="s">
        <v>104</v>
      </c>
      <c r="G190" s="24" t="e">
        <f t="shared" si="10"/>
        <v>#N/A</v>
      </c>
      <c r="H190" s="24" t="e">
        <f t="shared" si="10"/>
        <v>#N/A</v>
      </c>
      <c r="I190" s="24">
        <f t="shared" si="10"/>
        <v>5.65</v>
      </c>
      <c r="J190" s="24" t="e">
        <f t="shared" si="10"/>
        <v>#N/A</v>
      </c>
    </row>
    <row r="191" spans="2:10" x14ac:dyDescent="0.2">
      <c r="B191">
        <v>183</v>
      </c>
      <c r="C191">
        <v>45.35</v>
      </c>
      <c r="D191" s="7">
        <v>3.5</v>
      </c>
      <c r="E191" t="s">
        <v>103</v>
      </c>
      <c r="F191" t="s">
        <v>104</v>
      </c>
      <c r="G191" s="24" t="e">
        <f t="shared" si="10"/>
        <v>#N/A</v>
      </c>
      <c r="H191" s="24" t="e">
        <f t="shared" si="10"/>
        <v>#N/A</v>
      </c>
      <c r="I191" s="24">
        <f t="shared" si="10"/>
        <v>3.5</v>
      </c>
      <c r="J191" s="24" t="e">
        <f t="shared" si="10"/>
        <v>#N/A</v>
      </c>
    </row>
    <row r="192" spans="2:10" x14ac:dyDescent="0.2">
      <c r="B192">
        <v>184</v>
      </c>
      <c r="C192">
        <v>23.17</v>
      </c>
      <c r="D192" s="7">
        <v>6.5</v>
      </c>
      <c r="E192" t="s">
        <v>103</v>
      </c>
      <c r="F192" t="s">
        <v>104</v>
      </c>
      <c r="G192" s="24" t="e">
        <f t="shared" si="10"/>
        <v>#N/A</v>
      </c>
      <c r="H192" s="24" t="e">
        <f t="shared" si="10"/>
        <v>#N/A</v>
      </c>
      <c r="I192" s="24">
        <f t="shared" si="10"/>
        <v>6.5</v>
      </c>
      <c r="J192" s="24" t="e">
        <f t="shared" si="10"/>
        <v>#N/A</v>
      </c>
    </row>
    <row r="193" spans="2:10" x14ac:dyDescent="0.2">
      <c r="B193">
        <v>185</v>
      </c>
      <c r="C193">
        <v>40.549999999999997</v>
      </c>
      <c r="D193" s="7">
        <v>3</v>
      </c>
      <c r="E193" t="s">
        <v>103</v>
      </c>
      <c r="F193" t="s">
        <v>104</v>
      </c>
      <c r="G193" s="24" t="e">
        <f t="shared" si="10"/>
        <v>#N/A</v>
      </c>
      <c r="H193" s="24" t="e">
        <f t="shared" si="10"/>
        <v>#N/A</v>
      </c>
      <c r="I193" s="24">
        <f t="shared" si="10"/>
        <v>3</v>
      </c>
      <c r="J193" s="24" t="e">
        <f t="shared" si="10"/>
        <v>#N/A</v>
      </c>
    </row>
    <row r="194" spans="2:10" x14ac:dyDescent="0.2">
      <c r="B194">
        <v>186</v>
      </c>
      <c r="C194">
        <v>20.69</v>
      </c>
      <c r="D194" s="7">
        <v>5</v>
      </c>
      <c r="E194" t="s">
        <v>103</v>
      </c>
      <c r="F194" t="s">
        <v>102</v>
      </c>
      <c r="G194" s="24">
        <f t="shared" si="10"/>
        <v>5</v>
      </c>
      <c r="H194" s="24" t="e">
        <f t="shared" si="10"/>
        <v>#N/A</v>
      </c>
      <c r="I194" s="24" t="e">
        <f t="shared" si="10"/>
        <v>#N/A</v>
      </c>
      <c r="J194" s="24" t="e">
        <f t="shared" si="10"/>
        <v>#N/A</v>
      </c>
    </row>
    <row r="195" spans="2:10" x14ac:dyDescent="0.2">
      <c r="B195">
        <v>187</v>
      </c>
      <c r="C195">
        <v>20.9</v>
      </c>
      <c r="D195" s="7">
        <v>3.5</v>
      </c>
      <c r="E195" t="s">
        <v>101</v>
      </c>
      <c r="F195" t="s">
        <v>104</v>
      </c>
      <c r="G195" s="24" t="e">
        <f t="shared" si="10"/>
        <v>#N/A</v>
      </c>
      <c r="H195" s="24" t="e">
        <f t="shared" si="10"/>
        <v>#N/A</v>
      </c>
      <c r="I195" s="24" t="e">
        <f t="shared" si="10"/>
        <v>#N/A</v>
      </c>
      <c r="J195" s="24">
        <f t="shared" si="10"/>
        <v>3.5</v>
      </c>
    </row>
    <row r="196" spans="2:10" x14ac:dyDescent="0.2">
      <c r="B196">
        <v>188</v>
      </c>
      <c r="C196">
        <v>30.46</v>
      </c>
      <c r="D196" s="7">
        <v>2</v>
      </c>
      <c r="E196" t="s">
        <v>103</v>
      </c>
      <c r="F196" t="s">
        <v>104</v>
      </c>
      <c r="G196" s="24" t="e">
        <f t="shared" si="10"/>
        <v>#N/A</v>
      </c>
      <c r="H196" s="24" t="e">
        <f t="shared" si="10"/>
        <v>#N/A</v>
      </c>
      <c r="I196" s="24">
        <f t="shared" si="10"/>
        <v>2</v>
      </c>
      <c r="J196" s="24" t="e">
        <f t="shared" si="10"/>
        <v>#N/A</v>
      </c>
    </row>
    <row r="197" spans="2:10" x14ac:dyDescent="0.2">
      <c r="B197">
        <v>189</v>
      </c>
      <c r="C197">
        <v>18.149999999999999</v>
      </c>
      <c r="D197" s="7">
        <v>3.5</v>
      </c>
      <c r="E197" t="s">
        <v>101</v>
      </c>
      <c r="F197" t="s">
        <v>104</v>
      </c>
      <c r="G197" s="24" t="e">
        <f t="shared" si="10"/>
        <v>#N/A</v>
      </c>
      <c r="H197" s="24" t="e">
        <f t="shared" si="10"/>
        <v>#N/A</v>
      </c>
      <c r="I197" s="24" t="e">
        <f t="shared" si="10"/>
        <v>#N/A</v>
      </c>
      <c r="J197" s="24">
        <f t="shared" si="10"/>
        <v>3.5</v>
      </c>
    </row>
    <row r="198" spans="2:10" x14ac:dyDescent="0.2">
      <c r="B198">
        <v>190</v>
      </c>
      <c r="C198">
        <v>23.1</v>
      </c>
      <c r="D198" s="7">
        <v>4</v>
      </c>
      <c r="E198" t="s">
        <v>103</v>
      </c>
      <c r="F198" t="s">
        <v>104</v>
      </c>
      <c r="G198" s="24" t="e">
        <f t="shared" si="10"/>
        <v>#N/A</v>
      </c>
      <c r="H198" s="24" t="e">
        <f t="shared" si="10"/>
        <v>#N/A</v>
      </c>
      <c r="I198" s="24">
        <f t="shared" si="10"/>
        <v>4</v>
      </c>
      <c r="J198" s="24" t="e">
        <f t="shared" si="10"/>
        <v>#N/A</v>
      </c>
    </row>
    <row r="199" spans="2:10" x14ac:dyDescent="0.2">
      <c r="B199">
        <v>191</v>
      </c>
      <c r="C199">
        <v>15.69</v>
      </c>
      <c r="D199" s="7">
        <v>1.5</v>
      </c>
      <c r="E199" t="s">
        <v>103</v>
      </c>
      <c r="F199" t="s">
        <v>104</v>
      </c>
      <c r="G199" s="24" t="e">
        <f t="shared" si="10"/>
        <v>#N/A</v>
      </c>
      <c r="H199" s="24" t="e">
        <f t="shared" si="10"/>
        <v>#N/A</v>
      </c>
      <c r="I199" s="24">
        <f t="shared" si="10"/>
        <v>1.5</v>
      </c>
      <c r="J199" s="24" t="e">
        <f t="shared" si="10"/>
        <v>#N/A</v>
      </c>
    </row>
    <row r="200" spans="2:10" x14ac:dyDescent="0.2">
      <c r="B200">
        <v>192</v>
      </c>
      <c r="C200">
        <v>19.809999999999999</v>
      </c>
      <c r="D200" s="7">
        <v>4.1900000000000004</v>
      </c>
      <c r="E200" t="s">
        <v>101</v>
      </c>
      <c r="F200" t="s">
        <v>104</v>
      </c>
      <c r="G200" s="24" t="e">
        <f t="shared" si="10"/>
        <v>#N/A</v>
      </c>
      <c r="H200" s="24" t="e">
        <f t="shared" si="10"/>
        <v>#N/A</v>
      </c>
      <c r="I200" s="24" t="e">
        <f t="shared" si="10"/>
        <v>#N/A</v>
      </c>
      <c r="J200" s="24">
        <f t="shared" si="10"/>
        <v>4.1900000000000004</v>
      </c>
    </row>
    <row r="201" spans="2:10" x14ac:dyDescent="0.2">
      <c r="B201">
        <v>193</v>
      </c>
      <c r="C201">
        <v>28.44</v>
      </c>
      <c r="D201" s="7">
        <v>2.56</v>
      </c>
      <c r="E201" t="s">
        <v>103</v>
      </c>
      <c r="F201" t="s">
        <v>104</v>
      </c>
      <c r="G201" s="24" t="e">
        <f t="shared" si="10"/>
        <v>#N/A</v>
      </c>
      <c r="H201" s="24" t="e">
        <f t="shared" si="10"/>
        <v>#N/A</v>
      </c>
      <c r="I201" s="24">
        <f t="shared" si="10"/>
        <v>2.56</v>
      </c>
      <c r="J201" s="24" t="e">
        <f t="shared" si="10"/>
        <v>#N/A</v>
      </c>
    </row>
    <row r="202" spans="2:10" x14ac:dyDescent="0.2">
      <c r="B202">
        <v>194</v>
      </c>
      <c r="C202">
        <v>15.48</v>
      </c>
      <c r="D202" s="7">
        <v>2.02</v>
      </c>
      <c r="E202" t="s">
        <v>103</v>
      </c>
      <c r="F202" t="s">
        <v>104</v>
      </c>
      <c r="G202" s="24" t="e">
        <f t="shared" ref="G202:J221" si="11">IF(AND($E202=G$6,$F202=G$7),$D202,NA())</f>
        <v>#N/A</v>
      </c>
      <c r="H202" s="24" t="e">
        <f t="shared" si="11"/>
        <v>#N/A</v>
      </c>
      <c r="I202" s="24">
        <f t="shared" si="11"/>
        <v>2.02</v>
      </c>
      <c r="J202" s="24" t="e">
        <f t="shared" si="11"/>
        <v>#N/A</v>
      </c>
    </row>
    <row r="203" spans="2:10" x14ac:dyDescent="0.2">
      <c r="B203">
        <v>195</v>
      </c>
      <c r="C203">
        <v>16.579999999999998</v>
      </c>
      <c r="D203" s="7">
        <v>4</v>
      </c>
      <c r="E203" t="s">
        <v>103</v>
      </c>
      <c r="F203" t="s">
        <v>104</v>
      </c>
      <c r="G203" s="24" t="e">
        <f t="shared" si="11"/>
        <v>#N/A</v>
      </c>
      <c r="H203" s="24" t="e">
        <f t="shared" si="11"/>
        <v>#N/A</v>
      </c>
      <c r="I203" s="24">
        <f t="shared" si="11"/>
        <v>4</v>
      </c>
      <c r="J203" s="24" t="e">
        <f t="shared" si="11"/>
        <v>#N/A</v>
      </c>
    </row>
    <row r="204" spans="2:10" x14ac:dyDescent="0.2">
      <c r="B204">
        <v>196</v>
      </c>
      <c r="C204">
        <v>7.56</v>
      </c>
      <c r="D204" s="7">
        <v>1.44</v>
      </c>
      <c r="E204" t="s">
        <v>103</v>
      </c>
      <c r="F204" t="s">
        <v>102</v>
      </c>
      <c r="G204" s="24">
        <f t="shared" si="11"/>
        <v>1.44</v>
      </c>
      <c r="H204" s="24" t="e">
        <f t="shared" si="11"/>
        <v>#N/A</v>
      </c>
      <c r="I204" s="24" t="e">
        <f t="shared" si="11"/>
        <v>#N/A</v>
      </c>
      <c r="J204" s="24" t="e">
        <f t="shared" si="11"/>
        <v>#N/A</v>
      </c>
    </row>
    <row r="205" spans="2:10" x14ac:dyDescent="0.2">
      <c r="B205">
        <v>197</v>
      </c>
      <c r="C205">
        <v>10.34</v>
      </c>
      <c r="D205" s="7">
        <v>2</v>
      </c>
      <c r="E205" t="s">
        <v>103</v>
      </c>
      <c r="F205" t="s">
        <v>104</v>
      </c>
      <c r="G205" s="24" t="e">
        <f t="shared" si="11"/>
        <v>#N/A</v>
      </c>
      <c r="H205" s="24" t="e">
        <f t="shared" si="11"/>
        <v>#N/A</v>
      </c>
      <c r="I205" s="24">
        <f t="shared" si="11"/>
        <v>2</v>
      </c>
      <c r="J205" s="24" t="e">
        <f t="shared" si="11"/>
        <v>#N/A</v>
      </c>
    </row>
    <row r="206" spans="2:10" x14ac:dyDescent="0.2">
      <c r="B206">
        <v>198</v>
      </c>
      <c r="C206">
        <v>43.11</v>
      </c>
      <c r="D206" s="7">
        <v>5</v>
      </c>
      <c r="E206" t="s">
        <v>101</v>
      </c>
      <c r="F206" t="s">
        <v>104</v>
      </c>
      <c r="G206" s="24" t="e">
        <f t="shared" si="11"/>
        <v>#N/A</v>
      </c>
      <c r="H206" s="24" t="e">
        <f t="shared" si="11"/>
        <v>#N/A</v>
      </c>
      <c r="I206" s="24" t="e">
        <f t="shared" si="11"/>
        <v>#N/A</v>
      </c>
      <c r="J206" s="24">
        <f t="shared" si="11"/>
        <v>5</v>
      </c>
    </row>
    <row r="207" spans="2:10" x14ac:dyDescent="0.2">
      <c r="B207">
        <v>199</v>
      </c>
      <c r="C207">
        <v>13</v>
      </c>
      <c r="D207" s="7">
        <v>2</v>
      </c>
      <c r="E207" t="s">
        <v>101</v>
      </c>
      <c r="F207" t="s">
        <v>104</v>
      </c>
      <c r="G207" s="24" t="e">
        <f t="shared" si="11"/>
        <v>#N/A</v>
      </c>
      <c r="H207" s="24" t="e">
        <f t="shared" si="11"/>
        <v>#N/A</v>
      </c>
      <c r="I207" s="24" t="e">
        <f t="shared" si="11"/>
        <v>#N/A</v>
      </c>
      <c r="J207" s="24">
        <f t="shared" si="11"/>
        <v>2</v>
      </c>
    </row>
    <row r="208" spans="2:10" x14ac:dyDescent="0.2">
      <c r="B208">
        <v>200</v>
      </c>
      <c r="C208">
        <v>13.51</v>
      </c>
      <c r="D208" s="7">
        <v>2</v>
      </c>
      <c r="E208" t="s">
        <v>103</v>
      </c>
      <c r="F208" t="s">
        <v>104</v>
      </c>
      <c r="G208" s="24" t="e">
        <f t="shared" si="11"/>
        <v>#N/A</v>
      </c>
      <c r="H208" s="24" t="e">
        <f t="shared" si="11"/>
        <v>#N/A</v>
      </c>
      <c r="I208" s="24">
        <f t="shared" si="11"/>
        <v>2</v>
      </c>
      <c r="J208" s="24" t="e">
        <f t="shared" si="11"/>
        <v>#N/A</v>
      </c>
    </row>
    <row r="209" spans="2:10" x14ac:dyDescent="0.2">
      <c r="B209">
        <v>201</v>
      </c>
      <c r="C209">
        <v>18.71</v>
      </c>
      <c r="D209" s="7">
        <v>4</v>
      </c>
      <c r="E209" t="s">
        <v>103</v>
      </c>
      <c r="F209" t="s">
        <v>104</v>
      </c>
      <c r="G209" s="24" t="e">
        <f t="shared" si="11"/>
        <v>#N/A</v>
      </c>
      <c r="H209" s="24" t="e">
        <f t="shared" si="11"/>
        <v>#N/A</v>
      </c>
      <c r="I209" s="24">
        <f t="shared" si="11"/>
        <v>4</v>
      </c>
      <c r="J209" s="24" t="e">
        <f t="shared" si="11"/>
        <v>#N/A</v>
      </c>
    </row>
    <row r="210" spans="2:10" x14ac:dyDescent="0.2">
      <c r="B210">
        <v>202</v>
      </c>
      <c r="C210">
        <v>12.74</v>
      </c>
      <c r="D210" s="7">
        <v>2.0099999999999998</v>
      </c>
      <c r="E210" t="s">
        <v>101</v>
      </c>
      <c r="F210" t="s">
        <v>104</v>
      </c>
      <c r="G210" s="24" t="e">
        <f t="shared" si="11"/>
        <v>#N/A</v>
      </c>
      <c r="H210" s="24" t="e">
        <f t="shared" si="11"/>
        <v>#N/A</v>
      </c>
      <c r="I210" s="24" t="e">
        <f t="shared" si="11"/>
        <v>#N/A</v>
      </c>
      <c r="J210" s="24">
        <f t="shared" si="11"/>
        <v>2.0099999999999998</v>
      </c>
    </row>
    <row r="211" spans="2:10" x14ac:dyDescent="0.2">
      <c r="B211">
        <v>203</v>
      </c>
      <c r="C211">
        <v>13</v>
      </c>
      <c r="D211" s="7">
        <v>2</v>
      </c>
      <c r="E211" t="s">
        <v>101</v>
      </c>
      <c r="F211" t="s">
        <v>104</v>
      </c>
      <c r="G211" s="24" t="e">
        <f t="shared" si="11"/>
        <v>#N/A</v>
      </c>
      <c r="H211" s="24" t="e">
        <f t="shared" si="11"/>
        <v>#N/A</v>
      </c>
      <c r="I211" s="24" t="e">
        <f t="shared" si="11"/>
        <v>#N/A</v>
      </c>
      <c r="J211" s="24">
        <f t="shared" si="11"/>
        <v>2</v>
      </c>
    </row>
    <row r="212" spans="2:10" x14ac:dyDescent="0.2">
      <c r="B212">
        <v>204</v>
      </c>
      <c r="C212">
        <v>16.399999999999999</v>
      </c>
      <c r="D212" s="7">
        <v>2.5</v>
      </c>
      <c r="E212" t="s">
        <v>101</v>
      </c>
      <c r="F212" t="s">
        <v>104</v>
      </c>
      <c r="G212" s="24" t="e">
        <f t="shared" si="11"/>
        <v>#N/A</v>
      </c>
      <c r="H212" s="24" t="e">
        <f t="shared" si="11"/>
        <v>#N/A</v>
      </c>
      <c r="I212" s="24" t="e">
        <f t="shared" si="11"/>
        <v>#N/A</v>
      </c>
      <c r="J212" s="24">
        <f t="shared" si="11"/>
        <v>2.5</v>
      </c>
    </row>
    <row r="213" spans="2:10" x14ac:dyDescent="0.2">
      <c r="B213">
        <v>205</v>
      </c>
      <c r="C213">
        <v>20.53</v>
      </c>
      <c r="D213" s="7">
        <v>4</v>
      </c>
      <c r="E213" t="s">
        <v>103</v>
      </c>
      <c r="F213" t="s">
        <v>104</v>
      </c>
      <c r="G213" s="24" t="e">
        <f t="shared" si="11"/>
        <v>#N/A</v>
      </c>
      <c r="H213" s="24" t="e">
        <f t="shared" si="11"/>
        <v>#N/A</v>
      </c>
      <c r="I213" s="24">
        <f t="shared" si="11"/>
        <v>4</v>
      </c>
      <c r="J213" s="24" t="e">
        <f t="shared" si="11"/>
        <v>#N/A</v>
      </c>
    </row>
    <row r="214" spans="2:10" x14ac:dyDescent="0.2">
      <c r="B214">
        <v>206</v>
      </c>
      <c r="C214">
        <v>16.47</v>
      </c>
      <c r="D214" s="7">
        <v>3.23</v>
      </c>
      <c r="E214" t="s">
        <v>101</v>
      </c>
      <c r="F214" t="s">
        <v>104</v>
      </c>
      <c r="G214" s="24" t="e">
        <f t="shared" si="11"/>
        <v>#N/A</v>
      </c>
      <c r="H214" s="24" t="e">
        <f t="shared" si="11"/>
        <v>#N/A</v>
      </c>
      <c r="I214" s="24" t="e">
        <f t="shared" si="11"/>
        <v>#N/A</v>
      </c>
      <c r="J214" s="24">
        <f t="shared" si="11"/>
        <v>3.23</v>
      </c>
    </row>
    <row r="215" spans="2:10" x14ac:dyDescent="0.2">
      <c r="B215">
        <v>207</v>
      </c>
      <c r="C215">
        <v>26.59</v>
      </c>
      <c r="D215" s="7">
        <v>3.41</v>
      </c>
      <c r="E215" t="s">
        <v>103</v>
      </c>
      <c r="F215" t="s">
        <v>104</v>
      </c>
      <c r="G215" s="24" t="e">
        <f t="shared" si="11"/>
        <v>#N/A</v>
      </c>
      <c r="H215" s="24" t="e">
        <f t="shared" si="11"/>
        <v>#N/A</v>
      </c>
      <c r="I215" s="24">
        <f t="shared" si="11"/>
        <v>3.41</v>
      </c>
      <c r="J215" s="24" t="e">
        <f t="shared" si="11"/>
        <v>#N/A</v>
      </c>
    </row>
    <row r="216" spans="2:10" x14ac:dyDescent="0.2">
      <c r="B216">
        <v>208</v>
      </c>
      <c r="C216">
        <v>38.729999999999997</v>
      </c>
      <c r="D216" s="7">
        <v>3</v>
      </c>
      <c r="E216" t="s">
        <v>103</v>
      </c>
      <c r="F216" t="s">
        <v>104</v>
      </c>
      <c r="G216" s="24" t="e">
        <f t="shared" si="11"/>
        <v>#N/A</v>
      </c>
      <c r="H216" s="24" t="e">
        <f t="shared" si="11"/>
        <v>#N/A</v>
      </c>
      <c r="I216" s="24">
        <f t="shared" si="11"/>
        <v>3</v>
      </c>
      <c r="J216" s="24" t="e">
        <f t="shared" si="11"/>
        <v>#N/A</v>
      </c>
    </row>
    <row r="217" spans="2:10" x14ac:dyDescent="0.2">
      <c r="B217">
        <v>209</v>
      </c>
      <c r="C217">
        <v>24.27</v>
      </c>
      <c r="D217" s="7">
        <v>2.0299999999999998</v>
      </c>
      <c r="E217" t="s">
        <v>103</v>
      </c>
      <c r="F217" t="s">
        <v>104</v>
      </c>
      <c r="G217" s="24" t="e">
        <f t="shared" si="11"/>
        <v>#N/A</v>
      </c>
      <c r="H217" s="24" t="e">
        <f t="shared" si="11"/>
        <v>#N/A</v>
      </c>
      <c r="I217" s="24">
        <f t="shared" si="11"/>
        <v>2.0299999999999998</v>
      </c>
      <c r="J217" s="24" t="e">
        <f t="shared" si="11"/>
        <v>#N/A</v>
      </c>
    </row>
    <row r="218" spans="2:10" x14ac:dyDescent="0.2">
      <c r="B218">
        <v>210</v>
      </c>
      <c r="C218">
        <v>12.76</v>
      </c>
      <c r="D218" s="7">
        <v>2.23</v>
      </c>
      <c r="E218" t="s">
        <v>101</v>
      </c>
      <c r="F218" t="s">
        <v>104</v>
      </c>
      <c r="G218" s="24" t="e">
        <f t="shared" si="11"/>
        <v>#N/A</v>
      </c>
      <c r="H218" s="24" t="e">
        <f t="shared" si="11"/>
        <v>#N/A</v>
      </c>
      <c r="I218" s="24" t="e">
        <f t="shared" si="11"/>
        <v>#N/A</v>
      </c>
      <c r="J218" s="24">
        <f t="shared" si="11"/>
        <v>2.23</v>
      </c>
    </row>
    <row r="219" spans="2:10" x14ac:dyDescent="0.2">
      <c r="B219">
        <v>211</v>
      </c>
      <c r="C219">
        <v>30.06</v>
      </c>
      <c r="D219" s="7">
        <v>2</v>
      </c>
      <c r="E219" t="s">
        <v>103</v>
      </c>
      <c r="F219" t="s">
        <v>104</v>
      </c>
      <c r="G219" s="24" t="e">
        <f t="shared" si="11"/>
        <v>#N/A</v>
      </c>
      <c r="H219" s="24" t="e">
        <f t="shared" si="11"/>
        <v>#N/A</v>
      </c>
      <c r="I219" s="24">
        <f t="shared" si="11"/>
        <v>2</v>
      </c>
      <c r="J219" s="24" t="e">
        <f t="shared" si="11"/>
        <v>#N/A</v>
      </c>
    </row>
    <row r="220" spans="2:10" x14ac:dyDescent="0.2">
      <c r="B220">
        <v>212</v>
      </c>
      <c r="C220">
        <v>25.89</v>
      </c>
      <c r="D220" s="7">
        <v>5.16</v>
      </c>
      <c r="E220" t="s">
        <v>103</v>
      </c>
      <c r="F220" t="s">
        <v>104</v>
      </c>
      <c r="G220" s="24" t="e">
        <f t="shared" si="11"/>
        <v>#N/A</v>
      </c>
      <c r="H220" s="24" t="e">
        <f t="shared" si="11"/>
        <v>#N/A</v>
      </c>
      <c r="I220" s="24">
        <f t="shared" si="11"/>
        <v>5.16</v>
      </c>
      <c r="J220" s="24" t="e">
        <f t="shared" si="11"/>
        <v>#N/A</v>
      </c>
    </row>
    <row r="221" spans="2:10" x14ac:dyDescent="0.2">
      <c r="B221">
        <v>213</v>
      </c>
      <c r="C221">
        <v>48.33</v>
      </c>
      <c r="D221" s="7">
        <v>9</v>
      </c>
      <c r="E221" t="s">
        <v>103</v>
      </c>
      <c r="F221" t="s">
        <v>102</v>
      </c>
      <c r="G221" s="24">
        <f t="shared" si="11"/>
        <v>9</v>
      </c>
      <c r="H221" s="24" t="e">
        <f t="shared" si="11"/>
        <v>#N/A</v>
      </c>
      <c r="I221" s="24" t="e">
        <f t="shared" si="11"/>
        <v>#N/A</v>
      </c>
      <c r="J221" s="24" t="e">
        <f t="shared" si="11"/>
        <v>#N/A</v>
      </c>
    </row>
    <row r="222" spans="2:10" x14ac:dyDescent="0.2">
      <c r="B222">
        <v>214</v>
      </c>
      <c r="C222">
        <v>13.27</v>
      </c>
      <c r="D222" s="7">
        <v>2.5</v>
      </c>
      <c r="E222" t="s">
        <v>101</v>
      </c>
      <c r="F222" t="s">
        <v>104</v>
      </c>
      <c r="G222" s="24" t="e">
        <f t="shared" ref="G222:J241" si="12">IF(AND($E222=G$6,$F222=G$7),$D222,NA())</f>
        <v>#N/A</v>
      </c>
      <c r="H222" s="24" t="e">
        <f t="shared" si="12"/>
        <v>#N/A</v>
      </c>
      <c r="I222" s="24" t="e">
        <f t="shared" si="12"/>
        <v>#N/A</v>
      </c>
      <c r="J222" s="24">
        <f t="shared" si="12"/>
        <v>2.5</v>
      </c>
    </row>
    <row r="223" spans="2:10" x14ac:dyDescent="0.2">
      <c r="B223">
        <v>215</v>
      </c>
      <c r="C223">
        <v>28.17</v>
      </c>
      <c r="D223" s="7">
        <v>6.5</v>
      </c>
      <c r="E223" t="s">
        <v>101</v>
      </c>
      <c r="F223" t="s">
        <v>104</v>
      </c>
      <c r="G223" s="24" t="e">
        <f t="shared" si="12"/>
        <v>#N/A</v>
      </c>
      <c r="H223" s="24" t="e">
        <f t="shared" si="12"/>
        <v>#N/A</v>
      </c>
      <c r="I223" s="24" t="e">
        <f t="shared" si="12"/>
        <v>#N/A</v>
      </c>
      <c r="J223" s="24">
        <f t="shared" si="12"/>
        <v>6.5</v>
      </c>
    </row>
    <row r="224" spans="2:10" x14ac:dyDescent="0.2">
      <c r="B224">
        <v>216</v>
      </c>
      <c r="C224">
        <v>12.9</v>
      </c>
      <c r="D224" s="7">
        <v>1.1000000000000001</v>
      </c>
      <c r="E224" t="s">
        <v>101</v>
      </c>
      <c r="F224" t="s">
        <v>104</v>
      </c>
      <c r="G224" s="24" t="e">
        <f t="shared" si="12"/>
        <v>#N/A</v>
      </c>
      <c r="H224" s="24" t="e">
        <f t="shared" si="12"/>
        <v>#N/A</v>
      </c>
      <c r="I224" s="24" t="e">
        <f t="shared" si="12"/>
        <v>#N/A</v>
      </c>
      <c r="J224" s="24">
        <f t="shared" si="12"/>
        <v>1.1000000000000001</v>
      </c>
    </row>
    <row r="225" spans="2:10" x14ac:dyDescent="0.2">
      <c r="B225">
        <v>217</v>
      </c>
      <c r="C225">
        <v>28.15</v>
      </c>
      <c r="D225" s="7">
        <v>3</v>
      </c>
      <c r="E225" t="s">
        <v>103</v>
      </c>
      <c r="F225" t="s">
        <v>104</v>
      </c>
      <c r="G225" s="24" t="e">
        <f t="shared" si="12"/>
        <v>#N/A</v>
      </c>
      <c r="H225" s="24" t="e">
        <f t="shared" si="12"/>
        <v>#N/A</v>
      </c>
      <c r="I225" s="24">
        <f t="shared" si="12"/>
        <v>3</v>
      </c>
      <c r="J225" s="24" t="e">
        <f t="shared" si="12"/>
        <v>#N/A</v>
      </c>
    </row>
    <row r="226" spans="2:10" x14ac:dyDescent="0.2">
      <c r="B226">
        <v>218</v>
      </c>
      <c r="C226">
        <v>11.59</v>
      </c>
      <c r="D226" s="7">
        <v>1.5</v>
      </c>
      <c r="E226" t="s">
        <v>103</v>
      </c>
      <c r="F226" t="s">
        <v>104</v>
      </c>
      <c r="G226" s="24" t="e">
        <f t="shared" si="12"/>
        <v>#N/A</v>
      </c>
      <c r="H226" s="24" t="e">
        <f t="shared" si="12"/>
        <v>#N/A</v>
      </c>
      <c r="I226" s="24">
        <f t="shared" si="12"/>
        <v>1.5</v>
      </c>
      <c r="J226" s="24" t="e">
        <f t="shared" si="12"/>
        <v>#N/A</v>
      </c>
    </row>
    <row r="227" spans="2:10" x14ac:dyDescent="0.2">
      <c r="B227">
        <v>219</v>
      </c>
      <c r="C227">
        <v>7.74</v>
      </c>
      <c r="D227" s="7">
        <v>1.44</v>
      </c>
      <c r="E227" t="s">
        <v>103</v>
      </c>
      <c r="F227" t="s">
        <v>104</v>
      </c>
      <c r="G227" s="24" t="e">
        <f t="shared" si="12"/>
        <v>#N/A</v>
      </c>
      <c r="H227" s="24" t="e">
        <f t="shared" si="12"/>
        <v>#N/A</v>
      </c>
      <c r="I227" s="24">
        <f t="shared" si="12"/>
        <v>1.44</v>
      </c>
      <c r="J227" s="24" t="e">
        <f t="shared" si="12"/>
        <v>#N/A</v>
      </c>
    </row>
    <row r="228" spans="2:10" x14ac:dyDescent="0.2">
      <c r="B228">
        <v>220</v>
      </c>
      <c r="C228">
        <v>30.14</v>
      </c>
      <c r="D228" s="7">
        <v>3.09</v>
      </c>
      <c r="E228" t="s">
        <v>101</v>
      </c>
      <c r="F228" t="s">
        <v>104</v>
      </c>
      <c r="G228" s="24" t="e">
        <f t="shared" si="12"/>
        <v>#N/A</v>
      </c>
      <c r="H228" s="24" t="e">
        <f t="shared" si="12"/>
        <v>#N/A</v>
      </c>
      <c r="I228" s="24" t="e">
        <f t="shared" si="12"/>
        <v>#N/A</v>
      </c>
      <c r="J228" s="24">
        <f t="shared" si="12"/>
        <v>3.09</v>
      </c>
    </row>
    <row r="229" spans="2:10" x14ac:dyDescent="0.2">
      <c r="B229">
        <v>221</v>
      </c>
      <c r="C229">
        <v>12.16</v>
      </c>
      <c r="D229" s="7">
        <v>2.2000000000000002</v>
      </c>
      <c r="E229" t="s">
        <v>103</v>
      </c>
      <c r="F229" t="s">
        <v>104</v>
      </c>
      <c r="G229" s="24" t="e">
        <f t="shared" si="12"/>
        <v>#N/A</v>
      </c>
      <c r="H229" s="24" t="e">
        <f t="shared" si="12"/>
        <v>#N/A</v>
      </c>
      <c r="I229" s="24">
        <f t="shared" si="12"/>
        <v>2.2000000000000002</v>
      </c>
      <c r="J229" s="24" t="e">
        <f t="shared" si="12"/>
        <v>#N/A</v>
      </c>
    </row>
    <row r="230" spans="2:10" x14ac:dyDescent="0.2">
      <c r="B230">
        <v>222</v>
      </c>
      <c r="C230">
        <v>13.42</v>
      </c>
      <c r="D230" s="7">
        <v>3.48</v>
      </c>
      <c r="E230" t="s">
        <v>101</v>
      </c>
      <c r="F230" t="s">
        <v>104</v>
      </c>
      <c r="G230" s="24" t="e">
        <f t="shared" si="12"/>
        <v>#N/A</v>
      </c>
      <c r="H230" s="24" t="e">
        <f t="shared" si="12"/>
        <v>#N/A</v>
      </c>
      <c r="I230" s="24" t="e">
        <f t="shared" si="12"/>
        <v>#N/A</v>
      </c>
      <c r="J230" s="24">
        <f t="shared" si="12"/>
        <v>3.48</v>
      </c>
    </row>
    <row r="231" spans="2:10" x14ac:dyDescent="0.2">
      <c r="B231">
        <v>223</v>
      </c>
      <c r="C231">
        <v>8.58</v>
      </c>
      <c r="D231" s="7">
        <v>1.92</v>
      </c>
      <c r="E231" t="s">
        <v>103</v>
      </c>
      <c r="F231" t="s">
        <v>104</v>
      </c>
      <c r="G231" s="24" t="e">
        <f t="shared" si="12"/>
        <v>#N/A</v>
      </c>
      <c r="H231" s="24" t="e">
        <f t="shared" si="12"/>
        <v>#N/A</v>
      </c>
      <c r="I231" s="24">
        <f t="shared" si="12"/>
        <v>1.92</v>
      </c>
      <c r="J231" s="24" t="e">
        <f t="shared" si="12"/>
        <v>#N/A</v>
      </c>
    </row>
    <row r="232" spans="2:10" x14ac:dyDescent="0.2">
      <c r="B232">
        <v>224</v>
      </c>
      <c r="C232">
        <v>15.98</v>
      </c>
      <c r="D232" s="7">
        <v>3</v>
      </c>
      <c r="E232" t="s">
        <v>101</v>
      </c>
      <c r="F232" t="s">
        <v>102</v>
      </c>
      <c r="G232" s="24" t="e">
        <f t="shared" si="12"/>
        <v>#N/A</v>
      </c>
      <c r="H232" s="24">
        <f t="shared" si="12"/>
        <v>3</v>
      </c>
      <c r="I232" s="24" t="e">
        <f t="shared" si="12"/>
        <v>#N/A</v>
      </c>
      <c r="J232" s="24" t="e">
        <f t="shared" si="12"/>
        <v>#N/A</v>
      </c>
    </row>
    <row r="233" spans="2:10" x14ac:dyDescent="0.2">
      <c r="B233">
        <v>225</v>
      </c>
      <c r="C233">
        <v>13.42</v>
      </c>
      <c r="D233" s="7">
        <v>1.58</v>
      </c>
      <c r="E233" t="s">
        <v>103</v>
      </c>
      <c r="F233" t="s">
        <v>104</v>
      </c>
      <c r="G233" s="24" t="e">
        <f t="shared" si="12"/>
        <v>#N/A</v>
      </c>
      <c r="H233" s="24" t="e">
        <f t="shared" si="12"/>
        <v>#N/A</v>
      </c>
      <c r="I233" s="24">
        <f t="shared" si="12"/>
        <v>1.58</v>
      </c>
      <c r="J233" s="24" t="e">
        <f t="shared" si="12"/>
        <v>#N/A</v>
      </c>
    </row>
    <row r="234" spans="2:10" x14ac:dyDescent="0.2">
      <c r="B234">
        <v>226</v>
      </c>
      <c r="C234">
        <v>16.27</v>
      </c>
      <c r="D234" s="7">
        <v>2.5</v>
      </c>
      <c r="E234" t="s">
        <v>101</v>
      </c>
      <c r="F234" t="s">
        <v>104</v>
      </c>
      <c r="G234" s="24" t="e">
        <f t="shared" si="12"/>
        <v>#N/A</v>
      </c>
      <c r="H234" s="24" t="e">
        <f t="shared" si="12"/>
        <v>#N/A</v>
      </c>
      <c r="I234" s="24" t="e">
        <f t="shared" si="12"/>
        <v>#N/A</v>
      </c>
      <c r="J234" s="24">
        <f t="shared" si="12"/>
        <v>2.5</v>
      </c>
    </row>
    <row r="235" spans="2:10" x14ac:dyDescent="0.2">
      <c r="B235">
        <v>227</v>
      </c>
      <c r="C235">
        <v>10.09</v>
      </c>
      <c r="D235" s="7">
        <v>2</v>
      </c>
      <c r="E235" t="s">
        <v>101</v>
      </c>
      <c r="F235" t="s">
        <v>104</v>
      </c>
      <c r="G235" s="24" t="e">
        <f t="shared" si="12"/>
        <v>#N/A</v>
      </c>
      <c r="H235" s="24" t="e">
        <f t="shared" si="12"/>
        <v>#N/A</v>
      </c>
      <c r="I235" s="24" t="e">
        <f t="shared" si="12"/>
        <v>#N/A</v>
      </c>
      <c r="J235" s="24">
        <f t="shared" si="12"/>
        <v>2</v>
      </c>
    </row>
    <row r="236" spans="2:10" x14ac:dyDescent="0.2">
      <c r="B236">
        <v>228</v>
      </c>
      <c r="C236">
        <v>20.45</v>
      </c>
      <c r="D236" s="7">
        <v>3</v>
      </c>
      <c r="E236" t="s">
        <v>103</v>
      </c>
      <c r="F236" t="s">
        <v>102</v>
      </c>
      <c r="G236" s="24">
        <f t="shared" si="12"/>
        <v>3</v>
      </c>
      <c r="H236" s="24" t="e">
        <f t="shared" si="12"/>
        <v>#N/A</v>
      </c>
      <c r="I236" s="24" t="e">
        <f t="shared" si="12"/>
        <v>#N/A</v>
      </c>
      <c r="J236" s="24" t="e">
        <f t="shared" si="12"/>
        <v>#N/A</v>
      </c>
    </row>
    <row r="237" spans="2:10" x14ac:dyDescent="0.2">
      <c r="B237">
        <v>229</v>
      </c>
      <c r="C237">
        <v>13.28</v>
      </c>
      <c r="D237" s="7">
        <v>2.72</v>
      </c>
      <c r="E237" t="s">
        <v>103</v>
      </c>
      <c r="F237" t="s">
        <v>102</v>
      </c>
      <c r="G237" s="24">
        <f t="shared" si="12"/>
        <v>2.72</v>
      </c>
      <c r="H237" s="24" t="e">
        <f t="shared" si="12"/>
        <v>#N/A</v>
      </c>
      <c r="I237" s="24" t="e">
        <f t="shared" si="12"/>
        <v>#N/A</v>
      </c>
      <c r="J237" s="24" t="e">
        <f t="shared" si="12"/>
        <v>#N/A</v>
      </c>
    </row>
    <row r="238" spans="2:10" x14ac:dyDescent="0.2">
      <c r="B238">
        <v>230</v>
      </c>
      <c r="C238">
        <v>22.12</v>
      </c>
      <c r="D238" s="7">
        <v>2.88</v>
      </c>
      <c r="E238" t="s">
        <v>101</v>
      </c>
      <c r="F238" t="s">
        <v>104</v>
      </c>
      <c r="G238" s="24" t="e">
        <f t="shared" si="12"/>
        <v>#N/A</v>
      </c>
      <c r="H238" s="24" t="e">
        <f t="shared" si="12"/>
        <v>#N/A</v>
      </c>
      <c r="I238" s="24" t="e">
        <f t="shared" si="12"/>
        <v>#N/A</v>
      </c>
      <c r="J238" s="24">
        <f t="shared" si="12"/>
        <v>2.88</v>
      </c>
    </row>
    <row r="239" spans="2:10" x14ac:dyDescent="0.2">
      <c r="B239">
        <v>231</v>
      </c>
      <c r="C239">
        <v>24.01</v>
      </c>
      <c r="D239" s="7">
        <v>2</v>
      </c>
      <c r="E239" t="s">
        <v>103</v>
      </c>
      <c r="F239" t="s">
        <v>104</v>
      </c>
      <c r="G239" s="24" t="e">
        <f t="shared" si="12"/>
        <v>#N/A</v>
      </c>
      <c r="H239" s="24" t="e">
        <f t="shared" si="12"/>
        <v>#N/A</v>
      </c>
      <c r="I239" s="24">
        <f t="shared" si="12"/>
        <v>2</v>
      </c>
      <c r="J239" s="24" t="e">
        <f t="shared" si="12"/>
        <v>#N/A</v>
      </c>
    </row>
    <row r="240" spans="2:10" x14ac:dyDescent="0.2">
      <c r="B240">
        <v>232</v>
      </c>
      <c r="C240">
        <v>15.69</v>
      </c>
      <c r="D240" s="7">
        <v>3</v>
      </c>
      <c r="E240" t="s">
        <v>103</v>
      </c>
      <c r="F240" t="s">
        <v>104</v>
      </c>
      <c r="G240" s="24" t="e">
        <f t="shared" si="12"/>
        <v>#N/A</v>
      </c>
      <c r="H240" s="24" t="e">
        <f t="shared" si="12"/>
        <v>#N/A</v>
      </c>
      <c r="I240" s="24">
        <f t="shared" si="12"/>
        <v>3</v>
      </c>
      <c r="J240" s="24" t="e">
        <f t="shared" si="12"/>
        <v>#N/A</v>
      </c>
    </row>
    <row r="241" spans="2:10" x14ac:dyDescent="0.2">
      <c r="B241">
        <v>233</v>
      </c>
      <c r="C241">
        <v>11.61</v>
      </c>
      <c r="D241" s="7">
        <v>3.39</v>
      </c>
      <c r="E241" t="s">
        <v>103</v>
      </c>
      <c r="F241" t="s">
        <v>102</v>
      </c>
      <c r="G241" s="24">
        <f t="shared" si="12"/>
        <v>3.39</v>
      </c>
      <c r="H241" s="24" t="e">
        <f t="shared" si="12"/>
        <v>#N/A</v>
      </c>
      <c r="I241" s="24" t="e">
        <f t="shared" si="12"/>
        <v>#N/A</v>
      </c>
      <c r="J241" s="24" t="e">
        <f t="shared" si="12"/>
        <v>#N/A</v>
      </c>
    </row>
    <row r="242" spans="2:10" x14ac:dyDescent="0.2">
      <c r="B242">
        <v>234</v>
      </c>
      <c r="C242">
        <v>10.77</v>
      </c>
      <c r="D242" s="7">
        <v>1.47</v>
      </c>
      <c r="E242" t="s">
        <v>103</v>
      </c>
      <c r="F242" t="s">
        <v>102</v>
      </c>
      <c r="G242" s="24">
        <f t="shared" ref="G242:J265" si="13">IF(AND($E242=G$6,$F242=G$7),$D242,NA())</f>
        <v>1.47</v>
      </c>
      <c r="H242" s="24" t="e">
        <f t="shared" si="13"/>
        <v>#N/A</v>
      </c>
      <c r="I242" s="24" t="e">
        <f t="shared" si="13"/>
        <v>#N/A</v>
      </c>
      <c r="J242" s="24" t="e">
        <f t="shared" si="13"/>
        <v>#N/A</v>
      </c>
    </row>
    <row r="243" spans="2:10" x14ac:dyDescent="0.2">
      <c r="B243">
        <v>235</v>
      </c>
      <c r="C243">
        <v>15.53</v>
      </c>
      <c r="D243" s="7">
        <v>3</v>
      </c>
      <c r="E243" t="s">
        <v>103</v>
      </c>
      <c r="F243" t="s">
        <v>104</v>
      </c>
      <c r="G243" s="24" t="e">
        <f t="shared" si="13"/>
        <v>#N/A</v>
      </c>
      <c r="H243" s="24" t="e">
        <f t="shared" si="13"/>
        <v>#N/A</v>
      </c>
      <c r="I243" s="24">
        <f t="shared" si="13"/>
        <v>3</v>
      </c>
      <c r="J243" s="24" t="e">
        <f t="shared" si="13"/>
        <v>#N/A</v>
      </c>
    </row>
    <row r="244" spans="2:10" x14ac:dyDescent="0.2">
      <c r="B244">
        <v>236</v>
      </c>
      <c r="C244">
        <v>10.07</v>
      </c>
      <c r="D244" s="7">
        <v>1.25</v>
      </c>
      <c r="E244" t="s">
        <v>103</v>
      </c>
      <c r="F244" t="s">
        <v>102</v>
      </c>
      <c r="G244" s="24">
        <f t="shared" si="13"/>
        <v>1.25</v>
      </c>
      <c r="H244" s="24" t="e">
        <f t="shared" si="13"/>
        <v>#N/A</v>
      </c>
      <c r="I244" s="24" t="e">
        <f t="shared" si="13"/>
        <v>#N/A</v>
      </c>
      <c r="J244" s="24" t="e">
        <f t="shared" si="13"/>
        <v>#N/A</v>
      </c>
    </row>
    <row r="245" spans="2:10" x14ac:dyDescent="0.2">
      <c r="B245">
        <v>237</v>
      </c>
      <c r="C245">
        <v>12.6</v>
      </c>
      <c r="D245" s="7">
        <v>1</v>
      </c>
      <c r="E245" t="s">
        <v>103</v>
      </c>
      <c r="F245" t="s">
        <v>104</v>
      </c>
      <c r="G245" s="24" t="e">
        <f t="shared" si="13"/>
        <v>#N/A</v>
      </c>
      <c r="H245" s="24" t="e">
        <f t="shared" si="13"/>
        <v>#N/A</v>
      </c>
      <c r="I245" s="24">
        <f t="shared" si="13"/>
        <v>1</v>
      </c>
      <c r="J245" s="24" t="e">
        <f t="shared" si="13"/>
        <v>#N/A</v>
      </c>
    </row>
    <row r="246" spans="2:10" x14ac:dyDescent="0.2">
      <c r="B246">
        <v>238</v>
      </c>
      <c r="C246">
        <v>32.83</v>
      </c>
      <c r="D246" s="7">
        <v>1.17</v>
      </c>
      <c r="E246" t="s">
        <v>103</v>
      </c>
      <c r="F246" t="s">
        <v>104</v>
      </c>
      <c r="G246" s="24" t="e">
        <f t="shared" si="13"/>
        <v>#N/A</v>
      </c>
      <c r="H246" s="24" t="e">
        <f t="shared" si="13"/>
        <v>#N/A</v>
      </c>
      <c r="I246" s="24">
        <f t="shared" si="13"/>
        <v>1.17</v>
      </c>
      <c r="J246" s="24" t="e">
        <f t="shared" si="13"/>
        <v>#N/A</v>
      </c>
    </row>
    <row r="247" spans="2:10" x14ac:dyDescent="0.2">
      <c r="B247">
        <v>239</v>
      </c>
      <c r="C247">
        <v>35.83</v>
      </c>
      <c r="D247" s="7">
        <v>4.67</v>
      </c>
      <c r="E247" t="s">
        <v>101</v>
      </c>
      <c r="F247" t="s">
        <v>102</v>
      </c>
      <c r="G247" s="24" t="e">
        <f t="shared" si="13"/>
        <v>#N/A</v>
      </c>
      <c r="H247" s="24">
        <f t="shared" si="13"/>
        <v>4.67</v>
      </c>
      <c r="I247" s="24" t="e">
        <f t="shared" si="13"/>
        <v>#N/A</v>
      </c>
      <c r="J247" s="24" t="e">
        <f t="shared" si="13"/>
        <v>#N/A</v>
      </c>
    </row>
    <row r="248" spans="2:10" x14ac:dyDescent="0.2">
      <c r="B248">
        <v>240</v>
      </c>
      <c r="C248">
        <v>29.03</v>
      </c>
      <c r="D248" s="7">
        <v>5.92</v>
      </c>
      <c r="E248" t="s">
        <v>103</v>
      </c>
      <c r="F248" t="s">
        <v>102</v>
      </c>
      <c r="G248" s="24">
        <f t="shared" si="13"/>
        <v>5.92</v>
      </c>
      <c r="H248" s="24" t="e">
        <f t="shared" si="13"/>
        <v>#N/A</v>
      </c>
      <c r="I248" s="24" t="e">
        <f t="shared" si="13"/>
        <v>#N/A</v>
      </c>
      <c r="J248" s="24" t="e">
        <f t="shared" si="13"/>
        <v>#N/A</v>
      </c>
    </row>
    <row r="249" spans="2:10" x14ac:dyDescent="0.2">
      <c r="B249">
        <v>241</v>
      </c>
      <c r="C249">
        <v>27.18</v>
      </c>
      <c r="D249" s="7">
        <v>2</v>
      </c>
      <c r="E249" t="s">
        <v>101</v>
      </c>
      <c r="F249" t="s">
        <v>104</v>
      </c>
      <c r="G249" s="24" t="e">
        <f t="shared" si="13"/>
        <v>#N/A</v>
      </c>
      <c r="H249" s="24" t="e">
        <f t="shared" si="13"/>
        <v>#N/A</v>
      </c>
      <c r="I249" s="24" t="e">
        <f t="shared" si="13"/>
        <v>#N/A</v>
      </c>
      <c r="J249" s="24">
        <f t="shared" si="13"/>
        <v>2</v>
      </c>
    </row>
    <row r="250" spans="2:10" x14ac:dyDescent="0.2">
      <c r="B250">
        <v>242</v>
      </c>
      <c r="C250">
        <v>22.67</v>
      </c>
      <c r="D250" s="7">
        <v>2</v>
      </c>
      <c r="E250" t="s">
        <v>103</v>
      </c>
      <c r="F250" t="s">
        <v>104</v>
      </c>
      <c r="G250" s="24" t="e">
        <f t="shared" si="13"/>
        <v>#N/A</v>
      </c>
      <c r="H250" s="24" t="e">
        <f t="shared" si="13"/>
        <v>#N/A</v>
      </c>
      <c r="I250" s="24">
        <f t="shared" si="13"/>
        <v>2</v>
      </c>
      <c r="J250" s="24" t="e">
        <f t="shared" si="13"/>
        <v>#N/A</v>
      </c>
    </row>
    <row r="251" spans="2:10" x14ac:dyDescent="0.2">
      <c r="B251">
        <v>243</v>
      </c>
      <c r="C251">
        <v>17.82</v>
      </c>
      <c r="D251" s="7">
        <v>1.75</v>
      </c>
      <c r="E251" t="s">
        <v>103</v>
      </c>
      <c r="F251" t="s">
        <v>102</v>
      </c>
      <c r="G251" s="24">
        <f t="shared" si="13"/>
        <v>1.75</v>
      </c>
      <c r="H251" s="24" t="e">
        <f t="shared" si="13"/>
        <v>#N/A</v>
      </c>
      <c r="I251" s="24" t="e">
        <f t="shared" si="13"/>
        <v>#N/A</v>
      </c>
      <c r="J251" s="24" t="e">
        <f t="shared" si="13"/>
        <v>#N/A</v>
      </c>
    </row>
    <row r="252" spans="2:10" x14ac:dyDescent="0.2">
      <c r="B252">
        <v>244</v>
      </c>
      <c r="C252">
        <v>18.78</v>
      </c>
      <c r="D252" s="7">
        <v>3</v>
      </c>
      <c r="E252" t="s">
        <v>101</v>
      </c>
      <c r="F252" t="s">
        <v>102</v>
      </c>
      <c r="G252" s="24" t="e">
        <f t="shared" si="13"/>
        <v>#N/A</v>
      </c>
      <c r="H252" s="24">
        <f t="shared" si="13"/>
        <v>3</v>
      </c>
      <c r="I252" s="24" t="e">
        <f t="shared" si="13"/>
        <v>#N/A</v>
      </c>
      <c r="J252" s="24" t="e">
        <f t="shared" si="13"/>
        <v>#N/A</v>
      </c>
    </row>
  </sheetData>
  <mergeCells count="3">
    <mergeCell ref="B2:T2"/>
    <mergeCell ref="B3:T3"/>
    <mergeCell ref="B4:T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0E5C-6C5B-1E47-A4C8-37DAFABE74D9}">
  <dimension ref="A1:C11"/>
  <sheetViews>
    <sheetView workbookViewId="0"/>
  </sheetViews>
  <sheetFormatPr baseColWidth="10" defaultRowHeight="16" x14ac:dyDescent="0.2"/>
  <cols>
    <col min="1" max="1" width="3.33203125" customWidth="1"/>
  </cols>
  <sheetData>
    <row r="1" spans="1:3" ht="21" x14ac:dyDescent="0.25">
      <c r="A1" s="3" t="s">
        <v>21</v>
      </c>
      <c r="B1" s="3"/>
    </row>
    <row r="2" spans="1:3" ht="21" x14ac:dyDescent="0.25">
      <c r="A2" s="29" t="s">
        <v>22</v>
      </c>
      <c r="B2" s="4" t="s">
        <v>117</v>
      </c>
    </row>
    <row r="3" spans="1:3" ht="21" x14ac:dyDescent="0.25">
      <c r="A3" s="29" t="s">
        <v>22</v>
      </c>
      <c r="B3" s="4" t="s">
        <v>118</v>
      </c>
    </row>
    <row r="4" spans="1:3" ht="21" x14ac:dyDescent="0.25">
      <c r="A4" s="29" t="s">
        <v>22</v>
      </c>
      <c r="B4" s="4" t="s">
        <v>121</v>
      </c>
    </row>
    <row r="5" spans="1:3" ht="21" x14ac:dyDescent="0.25">
      <c r="A5" s="4"/>
      <c r="B5" s="4"/>
      <c r="C5" s="1"/>
    </row>
    <row r="6" spans="1:3" ht="21" x14ac:dyDescent="0.25">
      <c r="A6" s="4"/>
      <c r="B6" s="4"/>
    </row>
    <row r="8" spans="1:3" x14ac:dyDescent="0.2">
      <c r="B8" s="26"/>
      <c r="C8" s="26" t="s">
        <v>116</v>
      </c>
    </row>
    <row r="9" spans="1:3" x14ac:dyDescent="0.2">
      <c r="B9" s="27" t="s">
        <v>113</v>
      </c>
      <c r="C9" s="27">
        <v>243</v>
      </c>
    </row>
    <row r="10" spans="1:3" x14ac:dyDescent="0.2">
      <c r="B10" s="27" t="s">
        <v>115</v>
      </c>
      <c r="C10" s="27">
        <v>39</v>
      </c>
    </row>
    <row r="11" spans="1:3" x14ac:dyDescent="0.2">
      <c r="B11" s="25" t="s">
        <v>114</v>
      </c>
      <c r="C11" s="25">
        <v>214</v>
      </c>
    </row>
  </sheetData>
  <sortState xmlns:xlrd2="http://schemas.microsoft.com/office/spreadsheetml/2017/richdata2" ref="B9:C11">
    <sortCondition ref="B9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7 Tipos de Relações</vt:lpstr>
      <vt:lpstr>i. Time-Series</vt:lpstr>
      <vt:lpstr>ii. Ranking</vt:lpstr>
      <vt:lpstr>iii. Part-to-Whole</vt:lpstr>
      <vt:lpstr>iv. Deviations</vt:lpstr>
      <vt:lpstr>v. Distribution</vt:lpstr>
      <vt:lpstr>vi. Correlation</vt:lpstr>
      <vt:lpstr>vii. Nominal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Gomes</dc:creator>
  <cp:lastModifiedBy>Miguel Gomes</cp:lastModifiedBy>
  <dcterms:created xsi:type="dcterms:W3CDTF">2021-11-23T12:12:19Z</dcterms:created>
  <dcterms:modified xsi:type="dcterms:W3CDTF">2021-11-25T17:56:20Z</dcterms:modified>
</cp:coreProperties>
</file>