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Pedro\Downloads\"/>
    </mc:Choice>
  </mc:AlternateContent>
  <xr:revisionPtr revIDLastSave="0" documentId="13_ncr:1_{5E92EA14-218A-4866-AC93-ED1E64F49340}" xr6:coauthVersionLast="47" xr6:coauthVersionMax="47" xr10:uidLastSave="{00000000-0000-0000-0000-000000000000}"/>
  <bookViews>
    <workbookView showHorizontalScroll="0" showVerticalScroll="0" showSheetTabs="0" xWindow="-108" yWindow="-108" windowWidth="23256" windowHeight="12456" activeTab="4" xr2:uid="{F15310C6-A813-4004-9D8B-68B7901B51E4}"/>
  </bookViews>
  <sheets>
    <sheet name="ERP" sheetId="2" r:id="rId1"/>
    <sheet name="OJD" sheetId="5" r:id="rId2"/>
    <sheet name="Trabajo" sheetId="1" r:id="rId3"/>
    <sheet name="Dashboard_audiencias" sheetId="4" r:id="rId4"/>
    <sheet name="Comparativa_OJD" sheetId="6" r:id="rId5"/>
  </sheets>
  <definedNames>
    <definedName name="ExternalData_1" localSheetId="4" hidden="1">Comparativa_OJD!$K$4:$M$35</definedName>
    <definedName name="ExternalData_1" localSheetId="0" hidden="1">ERP!$A$1:$G$156</definedName>
    <definedName name="ExternalData_1" localSheetId="1" hidden="1">OJD!$A$1:$C$32</definedName>
    <definedName name="Slicer_Categoria">#N/A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4" i="1" l="1"/>
  <c r="AJ4" i="1"/>
  <c r="D5" i="1" l="1"/>
  <c r="K5" i="1" l="1"/>
  <c r="AI4" i="1" l="1"/>
  <c r="AH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03BCA1-D536-45E6-9576-979C4E521607}" keepAlive="1" name="Query - ERP" description="Connection to the 'ERP' query in the workbook." type="5" refreshedVersion="8" background="1" saveData="1">
    <dbPr connection="Provider=Microsoft.Mashup.OleDb.1;Data Source=$Workbook$;Location=ERP;Extended Properties=&quot;&quot;" command="SELECT * FROM [ERP]"/>
  </connection>
  <connection id="2" xr16:uid="{B01D5380-6496-4041-B3FF-3E37A49561EE}" keepAlive="1" name="Query - OJD" description="Connection to the 'OJD' query in the workbook." type="5" refreshedVersion="8" background="1" saveData="1">
    <dbPr connection="Provider=Microsoft.Mashup.OleDb.1;Data Source=$Workbook$;Location=OJD;Extended Properties=&quot;&quot;" command="SELECT * FROM [OJD]"/>
  </connection>
  <connection id="3" xr16:uid="{F37DBB32-A4DC-44B6-AF76-9FEC0E84A618}" keepAlive="1" name="Query - OJD (2)" description="Connection to the 'OJD (2)' query in the workbook." type="5" refreshedVersion="8" background="1" saveData="1">
    <dbPr connection="Provider=Microsoft.Mashup.OleDb.1;Data Source=$Workbook$;Location=&quot;OJD (2)&quot;;Extended Properties=&quot;&quot;" command="SELECT * FROM [OJD (2)]"/>
  </connection>
  <connection id="4" xr16:uid="{C7C5F1C0-872E-48D3-BAEA-BA9EBE31969E}"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C031F6D5-8EB8-4645-AF1E-A82A3968693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1922B486-255B-45F5-A78C-1CE6E79951DD}" keepAlive="1" name="Query - Table4" description="Connection to the 'Table4' query in the workbook." type="5" refreshedVersion="0" background="1">
    <dbPr connection="Provider=Microsoft.Mashup.OleDb.1;Data Source=$Workbook$;Location=Table4;Extended Properties=&quot;&quot;" command="SELECT * FROM [Table4]"/>
  </connection>
  <connection id="7" xr16:uid="{178C1A01-8A3D-48A9-AB04-D391F674A21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8" xr16:uid="{AD3E6776-A33E-48FE-A7F4-2970930F58E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<sst xmlns="http://schemas.openxmlformats.org/spreadsheetml/2006/main" count="430" uniqueCount="63">
  <si>
    <t>Dia de la semana</t>
  </si>
  <si>
    <t>Dia del mes</t>
  </si>
  <si>
    <t>Visitas actual</t>
  </si>
  <si>
    <t>Visitas anterior</t>
  </si>
  <si>
    <t>Paginas actual</t>
  </si>
  <si>
    <t>Paginas anterior</t>
  </si>
  <si>
    <t>Cine</t>
  </si>
  <si>
    <t>X</t>
  </si>
  <si>
    <t>J</t>
  </si>
  <si>
    <t>V</t>
  </si>
  <si>
    <t>S</t>
  </si>
  <si>
    <t>D</t>
  </si>
  <si>
    <t>L</t>
  </si>
  <si>
    <t>M</t>
  </si>
  <si>
    <t>Deporte</t>
  </si>
  <si>
    <t>Economia</t>
  </si>
  <si>
    <t>Politica</t>
  </si>
  <si>
    <t>Sociedad</t>
  </si>
  <si>
    <t>Categoria</t>
  </si>
  <si>
    <t>Sum of Visitas actual</t>
  </si>
  <si>
    <t>Sum of VariacionVisitas</t>
  </si>
  <si>
    <t>Sum of Visitas anterior</t>
  </si>
  <si>
    <t>Sum of VariacionPaginas</t>
  </si>
  <si>
    <t>Sum of Paginas actual</t>
  </si>
  <si>
    <t>Sum of Paginas anterior</t>
  </si>
  <si>
    <t>Row Labels</t>
  </si>
  <si>
    <t>Grand Total</t>
  </si>
  <si>
    <t>MEDIO</t>
  </si>
  <si>
    <t>VISITAS</t>
  </si>
  <si>
    <t>PAGINAS</t>
  </si>
  <si>
    <t>ABC</t>
  </si>
  <si>
    <t>DIARIO AS DIGITAL</t>
  </si>
  <si>
    <t>EL CORREO DIGITAL</t>
  </si>
  <si>
    <t>EL MUNDO</t>
  </si>
  <si>
    <t>EL PERIODICO On line</t>
  </si>
  <si>
    <t>PGONews</t>
  </si>
  <si>
    <t>WANADOO (antes ERESMAS)</t>
  </si>
  <si>
    <t>GRUPO WANADOO</t>
  </si>
  <si>
    <t>YA</t>
  </si>
  <si>
    <t>VOCENTO (ANTES GRUPO CORREO PRENSA ESPAÑOLA)</t>
  </si>
  <si>
    <t>LA CAIXA</t>
  </si>
  <si>
    <t>GRUPO INTERCOM</t>
  </si>
  <si>
    <t>MARCA Digital</t>
  </si>
  <si>
    <t xml:space="preserve">SOFTONIC </t>
  </si>
  <si>
    <t>TELEFONICA</t>
  </si>
  <si>
    <t>GRUPO PAGINAS AMARILLAS</t>
  </si>
  <si>
    <t>OZU</t>
  </si>
  <si>
    <t>PAGINAS AMARILLAS ON LINE</t>
  </si>
  <si>
    <t>TELECINCO</t>
  </si>
  <si>
    <t>e-Bankinter</t>
  </si>
  <si>
    <t>INFOJOBS</t>
  </si>
  <si>
    <t>SPORTEC</t>
  </si>
  <si>
    <t>SPORT</t>
  </si>
  <si>
    <t>AEAT (AGENCIA TRIBUTARIA)</t>
  </si>
  <si>
    <t>CADENA SER</t>
  </si>
  <si>
    <t>MUNDO DEPORTIVO ON LINE</t>
  </si>
  <si>
    <t>HOLA.COM</t>
  </si>
  <si>
    <t>REPSOL-YPF</t>
  </si>
  <si>
    <t>VILAWEB</t>
  </si>
  <si>
    <t>CORPORACIÓ CATALANA DE RÀDIO I TELEVISIÓ</t>
  </si>
  <si>
    <t>LA VOZ DE GALICIA</t>
  </si>
  <si>
    <t>Dashboard audiencias</t>
  </si>
  <si>
    <t>Average of Visitas actual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</si>
</sst>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_-* #,##0_-;\-* #,##0_-;_-* &quot;-&quot;??_-;_-@_-"/>
  </numFmts>
  <fonts count="6" x14ac:knownFonts="1">
    <font>
      <sz val="11"/>
      <color theme="1"/>
      <name val="Aptos Narrow"/>
      <family val="2"/>
      <scheme val="minor"/>
    </font>
    <font>
      <sz val="26"/>
      <color theme="1"/>
      <name val="Arial Black"/>
      <family val="2"/>
    </font>
    <font>
      <sz val="24"/>
      <color theme="1"/>
      <name val="Aptos Narrow"/>
      <family val="2"/>
      <scheme val="minor"/>
    </font>
    <font>
      <sz val="11"/>
      <color theme="1"/>
      <name val="Aptos Narrow"/>
      <family val="2"/>
      <scheme val="minor"/>
    </font>
    <font>
      <sz val="11"/>
      <color rgb="FFFFFF00"/>
      <name val="Aptos Narrow"/>
      <family val="2"/>
      <scheme val="minor"/>
    </font>
    <font>
      <b/>
      <sz val="14"/>
      <color theme="1"/>
      <name val="Aptos Narrow"/>
      <family val="2"/>
      <scheme val="minor"/>
    </font>
  </fonts>
  <fills count="4">
    <fill>
      <patternFill patternType="none"/>
    </fill>
    <fill>
      <patternFill patternType="gray125"/>
    </fill>
    <fill>
      <patternFill patternType="solid">
        <fgColor rgb="FF0E96CC"/>
        <bgColor indexed="64"/>
      </patternFill>
    </fill>
    <fill>
      <patternFill patternType="solid">
        <fgColor rgb="FF229DD4"/>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12">
    <xf numFmtId="0" fontId="0" fillId="0" borderId="0" xfId="0"/>
    <xf numFmtId="3" fontId="0" fillId="0" borderId="0" xfId="0" applyNumberFormat="1"/>
    <xf numFmtId="10" fontId="0" fillId="0" borderId="0" xfId="0" applyNumberFormat="1"/>
    <xf numFmtId="0" fontId="0" fillId="0" borderId="0" xfId="0" pivotButton="1"/>
    <xf numFmtId="0" fontId="0" fillId="0" borderId="0" xfId="0" applyAlignment="1">
      <alignment horizontal="left"/>
    </xf>
    <xf numFmtId="3" fontId="0" fillId="2" borderId="0" xfId="0" applyNumberFormat="1" applyFill="1"/>
    <xf numFmtId="0" fontId="0" fillId="2" borderId="0" xfId="0" applyFill="1"/>
    <xf numFmtId="10" fontId="2" fillId="0" borderId="0" xfId="0" applyNumberFormat="1" applyFont="1"/>
    <xf numFmtId="0" fontId="5" fillId="3" borderId="0" xfId="0" applyFont="1" applyFill="1"/>
    <xf numFmtId="0" fontId="4" fillId="3" borderId="0" xfId="0" applyFont="1" applyFill="1"/>
    <xf numFmtId="164" fontId="0" fillId="3" borderId="0" xfId="1" applyNumberFormat="1" applyFont="1" applyFill="1"/>
    <xf numFmtId="0" fontId="1" fillId="2" borderId="0" xfId="0" applyFont="1" applyFill="1" applyAlignment="1">
      <alignment horizontal="left" vertical="center"/>
    </xf>
  </cellXfs>
  <cellStyles count="2">
    <cellStyle name="Comma" xfId="1" builtinId="3"/>
    <cellStyle name="Normal" xfId="0" builtinId="0"/>
  </cellStyles>
  <dxfs count="19">
    <dxf>
      <font>
        <b/>
        <i val="0"/>
        <color auto="1"/>
      </font>
      <fill>
        <patternFill>
          <bgColor theme="0"/>
        </patternFill>
      </fill>
    </dxf>
    <dxf>
      <font>
        <b/>
        <i val="0"/>
        <color auto="1"/>
      </font>
      <fill>
        <patternFill>
          <bgColor theme="0"/>
        </patternFill>
      </fill>
    </dxf>
    <dxf>
      <numFmt numFmtId="164" formatCode="_-* #,##0_-;\-* #,##0_-;_-* &quot;-&quot;??_-;_-@_-"/>
      <fill>
        <patternFill patternType="solid">
          <fgColor indexed="64"/>
          <bgColor rgb="FF229DD4"/>
        </patternFill>
      </fill>
    </dxf>
    <dxf>
      <numFmt numFmtId="164" formatCode="_-* #,##0_-;\-* #,##0_-;_-* &quot;-&quot;??_-;_-@_-"/>
      <fill>
        <patternFill patternType="solid">
          <fgColor indexed="64"/>
          <bgColor rgb="FF229DD4"/>
        </patternFill>
      </fill>
    </dxf>
    <dxf>
      <font>
        <strike val="0"/>
        <outline val="0"/>
        <shadow val="0"/>
        <u val="none"/>
        <vertAlign val="baseline"/>
        <sz val="11"/>
        <color rgb="FFFFFF00"/>
        <name val="Aptos Narrow"/>
        <family val="2"/>
        <scheme val="minor"/>
      </font>
      <numFmt numFmtId="0" formatCode="General"/>
      <fill>
        <patternFill patternType="solid">
          <fgColor indexed="64"/>
          <bgColor rgb="FF229DD4"/>
        </patternFill>
      </fill>
    </dxf>
    <dxf>
      <fill>
        <patternFill patternType="solid">
          <fgColor indexed="64"/>
          <bgColor rgb="FF229DD4"/>
        </patternFill>
      </fill>
    </dxf>
    <dxf>
      <font>
        <b/>
        <strike val="0"/>
        <outline val="0"/>
        <shadow val="0"/>
        <u val="none"/>
        <vertAlign val="baseline"/>
        <sz val="14"/>
        <color theme="1"/>
        <name val="Aptos Narrow"/>
        <family val="2"/>
        <scheme val="minor"/>
      </font>
      <fill>
        <patternFill patternType="solid">
          <fgColor indexed="64"/>
          <bgColor rgb="FF229DD4"/>
        </patternFill>
      </fill>
    </dxf>
    <dxf>
      <numFmt numFmtId="3" formatCode="#,##0"/>
    </dxf>
    <dxf>
      <numFmt numFmtId="3" formatCode="#,##0"/>
    </dxf>
    <dxf>
      <font>
        <b/>
        <i val="0"/>
        <color rgb="FF00B050"/>
      </font>
    </dxf>
    <dxf>
      <font>
        <b/>
        <i val="0"/>
        <color rgb="FFFF0000"/>
      </font>
    </dxf>
    <dxf>
      <font>
        <b/>
        <i val="0"/>
        <color rgb="FF00B050"/>
      </font>
    </dxf>
    <dxf>
      <font>
        <b/>
        <i val="0"/>
        <color rgb="FFFF0000"/>
      </font>
    </dxf>
    <dxf>
      <font>
        <b/>
        <i val="0"/>
        <color rgb="FFFF0000"/>
      </font>
    </dxf>
    <dxf>
      <font>
        <b/>
        <i val="0"/>
        <color rgb="FFFF0000"/>
      </font>
    </dxf>
    <dxf>
      <numFmt numFmtId="0" formatCode="General"/>
    </dxf>
    <dxf>
      <numFmt numFmtId="0" formatCode="General"/>
    </dxf>
    <dxf>
      <numFmt numFmtId="0" formatCode="General"/>
    </dxf>
    <dxf>
      <font>
        <b/>
        <i val="0"/>
      </font>
      <fill>
        <patternFill>
          <bgColor rgb="FF0097D2"/>
        </patternFill>
      </fill>
    </dxf>
  </dxfs>
  <tableStyles count="1" defaultTableStyle="TableStyleMedium2" defaultPivotStyle="PivotStyleLight16">
    <tableStyle name="Slicer Style 1" pivot="0" table="0" count="1" xr9:uid="{EB8835BE-BC5E-470F-8773-3B0C0325909B}">
      <tableStyleElement type="wholeTable" dxfId="18"/>
    </tableStyle>
  </tableStyles>
  <colors>
    <mruColors>
      <color rgb="FF229DD4"/>
      <color rgb="FF0E96CC"/>
      <color rgb="FF0097D2"/>
      <color rgb="FF008EC0"/>
      <color rgb="FF0097CC"/>
      <color rgb="FF00A4DE"/>
      <color rgb="FF9FD6EF"/>
      <color rgb="FF3ABDF2"/>
      <color rgb="FFACE296"/>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[Audiencias_PGOMedia&amp;News.xlsx]Trabajo!PivotTable2</c:name>
    <c:fmtId val="0"/>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Trabajo!$F$3</c:f>
              <c:strCache>
                <c:ptCount val="1"/>
                <c:pt idx="0">
                  <c:v>Sum of Visitas anterior</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Trabajo!$F$4</c:f>
              <c:strCache>
                <c:ptCount val="1"/>
                <c:pt idx="0">
                  <c:v>Total</c:v>
                </c:pt>
              </c:strCache>
            </c:strRef>
          </c:cat>
          <c:val>
            <c:numRef>
              <c:f>Trabajo!$F$4</c:f>
              <c:numCache>
                <c:formatCode>#,##0</c:formatCode>
                <c:ptCount val="1"/>
                <c:pt idx="0">
                  <c:v>7626697</c:v>
                </c:pt>
              </c:numCache>
            </c:numRef>
          </c:val>
          <c:extLst>
            <c:ext xmlns:c16="http://schemas.microsoft.com/office/drawing/2014/chart" uri="{C3380CC4-5D6E-409C-BE32-E72D297353CC}">
              <c16:uniqueId val="{00000000-00D6-47C5-A541-26E9B9B0DA46}"/>
            </c:ext>
          </c:extLst>
        </c:ser>
        <c:ser>
          <c:idx val="1"/>
          <c:order val="1"/>
          <c:tx>
            <c:strRef>
              <c:f>Trabajo!$G$3</c:f>
              <c:strCache>
                <c:ptCount val="1"/>
                <c:pt idx="0">
                  <c:v>Sum of Visitas actual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Trabajo!$F$4</c:f>
              <c:strCache>
                <c:ptCount val="1"/>
                <c:pt idx="0">
                  <c:v>Total</c:v>
                </c:pt>
              </c:strCache>
            </c:strRef>
          </c:cat>
          <c:val>
            <c:numRef>
              <c:f>Trabajo!$G$4</c:f>
              <c:numCache>
                <c:formatCode>#,##0</c:formatCode>
                <c:ptCount val="1"/>
                <c:pt idx="0">
                  <c:v>7420805</c:v>
                </c:pt>
              </c:numCache>
            </c:numRef>
          </c:val>
          <c:extLst>
            <c:ext xmlns:c16="http://schemas.microsoft.com/office/drawing/2014/chart" uri="{C3380CC4-5D6E-409C-BE32-E72D297353CC}">
              <c16:uniqueId val="{00000001-00D6-47C5-A541-26E9B9B0DA46}"/>
            </c:ext>
          </c:extLst>
        </c:ser>
        <c:dLbls>
          <c:dLblPos val="outEnd"/>
          <c:showLegendKey val="0"/>
          <c:showVal val="1"/>
          <c:showCatName val="0"/>
          <c:showSerName val="0"/>
          <c:showPercent val="0"/>
          <c:showBubbleSize val="0"/>
        </c:dLbls>
        <c:gapWidth val="164"/>
        <c:overlap val="-22"/>
        <c:axId val="1214354048"/>
        <c:axId val="1214345408"/>
      </c:barChart>
      <c:catAx>
        <c:axId val="1214354048"/>
        <c:scaling>
          <c:orientation val="minMax"/>
        </c:scaling>
        <c:delete val="1"/>
        <c:axPos val="b"/>
        <c:numFmt formatCode="General" sourceLinked="1"/>
        <c:majorTickMark val="none"/>
        <c:minorTickMark val="none"/>
        <c:tickLblPos val="nextTo"/>
        <c:crossAx val="1214345408"/>
        <c:crosses val="autoZero"/>
        <c:auto val="1"/>
        <c:lblAlgn val="ctr"/>
        <c:lblOffset val="100"/>
        <c:noMultiLvlLbl val="0"/>
      </c:catAx>
      <c:valAx>
        <c:axId val="1214345408"/>
        <c:scaling>
          <c:orientation val="minMax"/>
        </c:scaling>
        <c:delete val="1"/>
        <c:axPos val="l"/>
        <c:numFmt formatCode="#,##0" sourceLinked="1"/>
        <c:majorTickMark val="none"/>
        <c:minorTickMark val="none"/>
        <c:tickLblPos val="nextTo"/>
        <c:crossAx val="121435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[Audiencias_PGOMedia&amp;News.xlsx]Trabajo!PivotTable9</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glow rad="63500">
              <a:srgbClr val="FFFF00">
                <a:alpha val="6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Trabajo!$AD$3</c:f>
              <c:strCache>
                <c:ptCount val="1"/>
                <c:pt idx="0">
                  <c:v>Total</c:v>
                </c:pt>
              </c:strCache>
            </c:strRef>
          </c:tx>
          <c:spPr>
            <a:solidFill>
              <a:schemeClr val="accent1"/>
            </a:solidFill>
            <a:ln>
              <a:noFill/>
            </a:ln>
            <a:effectLst>
              <a:glow rad="63500">
                <a:srgbClr val="FFFF00">
                  <a:alpha val="60000"/>
                </a:srgbClr>
              </a:glow>
            </a:effectLst>
          </c:spPr>
          <c:cat>
            <c:strRef>
              <c:f>Trabajo!$AC$4:$AC$35</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Trabajo!$AD$4:$AD$35</c:f>
              <c:numCache>
                <c:formatCode>#,##0</c:formatCode>
                <c:ptCount val="31"/>
                <c:pt idx="0">
                  <c:v>315303</c:v>
                </c:pt>
                <c:pt idx="1">
                  <c:v>310153</c:v>
                </c:pt>
                <c:pt idx="2">
                  <c:v>269860</c:v>
                </c:pt>
                <c:pt idx="3">
                  <c:v>101009</c:v>
                </c:pt>
                <c:pt idx="4">
                  <c:v>75577</c:v>
                </c:pt>
                <c:pt idx="5">
                  <c:v>99405</c:v>
                </c:pt>
                <c:pt idx="6">
                  <c:v>203729</c:v>
                </c:pt>
                <c:pt idx="7">
                  <c:v>111490</c:v>
                </c:pt>
                <c:pt idx="8">
                  <c:v>346667</c:v>
                </c:pt>
                <c:pt idx="9">
                  <c:v>336266</c:v>
                </c:pt>
                <c:pt idx="10">
                  <c:v>129949</c:v>
                </c:pt>
                <c:pt idx="11">
                  <c:v>113340</c:v>
                </c:pt>
                <c:pt idx="12">
                  <c:v>379129</c:v>
                </c:pt>
                <c:pt idx="13">
                  <c:v>376233</c:v>
                </c:pt>
                <c:pt idx="14">
                  <c:v>362365</c:v>
                </c:pt>
                <c:pt idx="15">
                  <c:v>361190</c:v>
                </c:pt>
                <c:pt idx="16">
                  <c:v>320901</c:v>
                </c:pt>
                <c:pt idx="17">
                  <c:v>125117</c:v>
                </c:pt>
                <c:pt idx="18">
                  <c:v>113054</c:v>
                </c:pt>
                <c:pt idx="19">
                  <c:v>373052</c:v>
                </c:pt>
                <c:pt idx="20">
                  <c:v>338492</c:v>
                </c:pt>
                <c:pt idx="21">
                  <c:v>343044</c:v>
                </c:pt>
                <c:pt idx="22">
                  <c:v>296182</c:v>
                </c:pt>
                <c:pt idx="23">
                  <c:v>145467</c:v>
                </c:pt>
                <c:pt idx="24">
                  <c:v>83387</c:v>
                </c:pt>
                <c:pt idx="25">
                  <c:v>114627</c:v>
                </c:pt>
                <c:pt idx="26">
                  <c:v>314172</c:v>
                </c:pt>
                <c:pt idx="27">
                  <c:v>312552</c:v>
                </c:pt>
                <c:pt idx="28">
                  <c:v>247368</c:v>
                </c:pt>
                <c:pt idx="29">
                  <c:v>270593</c:v>
                </c:pt>
                <c:pt idx="30">
                  <c:v>131132</c:v>
                </c:pt>
              </c:numCache>
            </c:numRef>
          </c:val>
          <c:extLst>
            <c:ext xmlns:c16="http://schemas.microsoft.com/office/drawing/2014/chart" uri="{C3380CC4-5D6E-409C-BE32-E72D297353CC}">
              <c16:uniqueId val="{00000000-6889-4219-8B57-2C66E3CBA054}"/>
            </c:ext>
          </c:extLst>
        </c:ser>
        <c:dLbls>
          <c:showLegendKey val="0"/>
          <c:showVal val="0"/>
          <c:showCatName val="0"/>
          <c:showSerName val="0"/>
          <c:showPercent val="0"/>
          <c:showBubbleSize val="0"/>
        </c:dLbls>
        <c:axId val="1709039856"/>
        <c:axId val="1709036016"/>
      </c:areaChart>
      <c:catAx>
        <c:axId val="1709039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09036016"/>
        <c:crosses val="autoZero"/>
        <c:auto val="1"/>
        <c:lblAlgn val="ctr"/>
        <c:lblOffset val="100"/>
        <c:noMultiLvlLbl val="0"/>
      </c:catAx>
      <c:valAx>
        <c:axId val="170903601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090398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[Audiencias_PGOMedia&amp;News.xlsx]Trabajo!PivotTable5</c:name>
    <c:fmtId val="3"/>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Trabajo!$M$3</c:f>
              <c:strCache>
                <c:ptCount val="1"/>
                <c:pt idx="0">
                  <c:v>Sum of Paginas anterior</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Trabajo!$M$4</c:f>
              <c:strCache>
                <c:ptCount val="1"/>
                <c:pt idx="0">
                  <c:v>Total</c:v>
                </c:pt>
              </c:strCache>
            </c:strRef>
          </c:cat>
          <c:val>
            <c:numRef>
              <c:f>Trabajo!$M$4</c:f>
              <c:numCache>
                <c:formatCode>#,##0</c:formatCode>
                <c:ptCount val="1"/>
                <c:pt idx="0">
                  <c:v>136579926</c:v>
                </c:pt>
              </c:numCache>
            </c:numRef>
          </c:val>
          <c:extLst>
            <c:ext xmlns:c16="http://schemas.microsoft.com/office/drawing/2014/chart" uri="{C3380CC4-5D6E-409C-BE32-E72D297353CC}">
              <c16:uniqueId val="{00000000-3DC6-4418-A0B4-B5A694387357}"/>
            </c:ext>
          </c:extLst>
        </c:ser>
        <c:ser>
          <c:idx val="1"/>
          <c:order val="1"/>
          <c:tx>
            <c:strRef>
              <c:f>Trabajo!$N$3</c:f>
              <c:strCache>
                <c:ptCount val="1"/>
                <c:pt idx="0">
                  <c:v>Sum of Paginas actual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Trabajo!$M$4</c:f>
              <c:strCache>
                <c:ptCount val="1"/>
                <c:pt idx="0">
                  <c:v>Total</c:v>
                </c:pt>
              </c:strCache>
            </c:strRef>
          </c:cat>
          <c:val>
            <c:numRef>
              <c:f>Trabajo!$N$4</c:f>
              <c:numCache>
                <c:formatCode>#,##0</c:formatCode>
                <c:ptCount val="1"/>
                <c:pt idx="0">
                  <c:v>114733502</c:v>
                </c:pt>
              </c:numCache>
            </c:numRef>
          </c:val>
          <c:extLst>
            <c:ext xmlns:c16="http://schemas.microsoft.com/office/drawing/2014/chart" uri="{C3380CC4-5D6E-409C-BE32-E72D297353CC}">
              <c16:uniqueId val="{00000001-3DC6-4418-A0B4-B5A694387357}"/>
            </c:ext>
          </c:extLst>
        </c:ser>
        <c:dLbls>
          <c:dLblPos val="outEnd"/>
          <c:showLegendKey val="0"/>
          <c:showVal val="1"/>
          <c:showCatName val="0"/>
          <c:showSerName val="0"/>
          <c:showPercent val="0"/>
          <c:showBubbleSize val="0"/>
        </c:dLbls>
        <c:gapWidth val="164"/>
        <c:overlap val="-22"/>
        <c:axId val="840798112"/>
        <c:axId val="840815872"/>
      </c:barChart>
      <c:catAx>
        <c:axId val="840798112"/>
        <c:scaling>
          <c:orientation val="minMax"/>
        </c:scaling>
        <c:delete val="1"/>
        <c:axPos val="b"/>
        <c:numFmt formatCode="General" sourceLinked="1"/>
        <c:majorTickMark val="none"/>
        <c:minorTickMark val="none"/>
        <c:tickLblPos val="nextTo"/>
        <c:crossAx val="840815872"/>
        <c:crosses val="autoZero"/>
        <c:auto val="1"/>
        <c:lblAlgn val="ctr"/>
        <c:lblOffset val="100"/>
        <c:noMultiLvlLbl val="0"/>
      </c:catAx>
      <c:valAx>
        <c:axId val="840815872"/>
        <c:scaling>
          <c:orientation val="minMax"/>
        </c:scaling>
        <c:delete val="1"/>
        <c:axPos val="l"/>
        <c:numFmt formatCode="#,##0" sourceLinked="1"/>
        <c:majorTickMark val="none"/>
        <c:minorTickMark val="none"/>
        <c:tickLblPos val="nextTo"/>
        <c:crossAx val="84079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[Audiencias_PGOMedia&amp;News.xlsx]Trabajo!PivotTable6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visitas por</a:t>
            </a:r>
            <a:r>
              <a:rPr lang="en-US" baseline="0"/>
              <a:t> sección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52400" cap="flat">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2400" cap="flat">
            <a:solidFill>
              <a:schemeClr val="accent1"/>
            </a:solidFill>
          </a:ln>
          <a:effectLst/>
        </c:spPr>
      </c:pivotFmt>
    </c:pivotFmts>
    <c:plotArea>
      <c:layout/>
      <c:barChart>
        <c:barDir val="bar"/>
        <c:grouping val="clustered"/>
        <c:varyColors val="0"/>
        <c:ser>
          <c:idx val="0"/>
          <c:order val="0"/>
          <c:tx>
            <c:strRef>
              <c:f>Trabajo!$Q$3</c:f>
              <c:strCache>
                <c:ptCount val="1"/>
                <c:pt idx="0">
                  <c:v>Total</c:v>
                </c:pt>
              </c:strCache>
            </c:strRef>
          </c:tx>
          <c:spPr>
            <a:solidFill>
              <a:schemeClr val="accent1"/>
            </a:solidFill>
            <a:ln w="152400" cap="flat">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Trabajo!$P$4:$P$9</c:f>
              <c:strCache>
                <c:ptCount val="5"/>
                <c:pt idx="0">
                  <c:v>Sociedad</c:v>
                </c:pt>
                <c:pt idx="1">
                  <c:v>Cine</c:v>
                </c:pt>
                <c:pt idx="2">
                  <c:v>Politica</c:v>
                </c:pt>
                <c:pt idx="3">
                  <c:v>Deporte</c:v>
                </c:pt>
                <c:pt idx="4">
                  <c:v>Economia</c:v>
                </c:pt>
              </c:strCache>
            </c:strRef>
          </c:cat>
          <c:val>
            <c:numRef>
              <c:f>Trabajo!$Q$4:$Q$9</c:f>
              <c:numCache>
                <c:formatCode>General</c:formatCode>
                <c:ptCount val="5"/>
                <c:pt idx="0">
                  <c:v>163426</c:v>
                </c:pt>
                <c:pt idx="1">
                  <c:v>320728</c:v>
                </c:pt>
                <c:pt idx="2">
                  <c:v>1412498</c:v>
                </c:pt>
                <c:pt idx="3">
                  <c:v>1740788</c:v>
                </c:pt>
                <c:pt idx="4">
                  <c:v>3783365</c:v>
                </c:pt>
              </c:numCache>
            </c:numRef>
          </c:val>
          <c:extLst>
            <c:ext xmlns:c16="http://schemas.microsoft.com/office/drawing/2014/chart" uri="{C3380CC4-5D6E-409C-BE32-E72D297353CC}">
              <c16:uniqueId val="{00000000-CE9D-4019-9DAC-6D64753154E8}"/>
            </c:ext>
          </c:extLst>
        </c:ser>
        <c:dLbls>
          <c:dLblPos val="outEnd"/>
          <c:showLegendKey val="0"/>
          <c:showVal val="1"/>
          <c:showCatName val="0"/>
          <c:showSerName val="0"/>
          <c:showPercent val="0"/>
          <c:showBubbleSize val="0"/>
        </c:dLbls>
        <c:gapWidth val="184"/>
        <c:overlap val="13"/>
        <c:axId val="1709020176"/>
        <c:axId val="1709024496"/>
      </c:barChart>
      <c:catAx>
        <c:axId val="1709020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09024496"/>
        <c:crosses val="autoZero"/>
        <c:auto val="1"/>
        <c:lblAlgn val="ctr"/>
        <c:lblOffset val="100"/>
        <c:noMultiLvlLbl val="0"/>
      </c:catAx>
      <c:valAx>
        <c:axId val="1709024496"/>
        <c:scaling>
          <c:orientation val="minMax"/>
        </c:scaling>
        <c:delete val="1"/>
        <c:axPos val="b"/>
        <c:numFmt formatCode="General" sourceLinked="1"/>
        <c:majorTickMark val="none"/>
        <c:minorTickMark val="none"/>
        <c:tickLblPos val="nextTo"/>
        <c:crossAx val="170902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[Audiencias_PGOMedia&amp;News.xlsx]Trabajo!PivotTable8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Trabajo!$X$3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Trabajo!$W$4:$W$11</c:f>
              <c:strCache>
                <c:ptCount val="7"/>
                <c:pt idx="0">
                  <c:v>L</c:v>
                </c:pt>
                <c:pt idx="1">
                  <c:v>M</c:v>
                </c:pt>
                <c:pt idx="2">
                  <c:v>X</c:v>
                </c:pt>
                <c:pt idx="3">
                  <c:v>J</c:v>
                </c:pt>
                <c:pt idx="4">
                  <c:v>V</c:v>
                </c:pt>
                <c:pt idx="5">
                  <c:v>S</c:v>
                </c:pt>
                <c:pt idx="6">
                  <c:v>D</c:v>
                </c:pt>
              </c:strCache>
            </c:strRef>
          </c:cat>
          <c:val>
            <c:numRef>
              <c:f>Trabajo!$X$4:$X$11</c:f>
              <c:numCache>
                <c:formatCode>#,##0</c:formatCode>
                <c:ptCount val="7"/>
                <c:pt idx="0">
                  <c:v>58287.9</c:v>
                </c:pt>
                <c:pt idx="1">
                  <c:v>61550.3</c:v>
                </c:pt>
                <c:pt idx="2">
                  <c:v>55182.8</c:v>
                </c:pt>
                <c:pt idx="3">
                  <c:v>63391.4</c:v>
                </c:pt>
                <c:pt idx="4">
                  <c:v>48145.04</c:v>
                </c:pt>
                <c:pt idx="5">
                  <c:v>21973.1</c:v>
                </c:pt>
                <c:pt idx="6">
                  <c:v>20829.900000000001</c:v>
                </c:pt>
              </c:numCache>
            </c:numRef>
          </c:val>
          <c:extLst>
            <c:ext xmlns:c16="http://schemas.microsoft.com/office/drawing/2014/chart" uri="{C3380CC4-5D6E-409C-BE32-E72D297353CC}">
              <c16:uniqueId val="{00000000-1A1B-4B1A-989F-E6FE8F5BDA3F}"/>
            </c:ext>
          </c:extLst>
        </c:ser>
        <c:dLbls>
          <c:dLblPos val="outEnd"/>
          <c:showLegendKey val="0"/>
          <c:showVal val="1"/>
          <c:showCatName val="0"/>
          <c:showSerName val="0"/>
          <c:showPercent val="0"/>
          <c:showBubbleSize val="0"/>
        </c:dLbls>
        <c:gapWidth val="219"/>
        <c:overlap val="-27"/>
        <c:axId val="1709034576"/>
        <c:axId val="1709030736"/>
      </c:barChart>
      <c:catAx>
        <c:axId val="170903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09030736"/>
        <c:crosses val="autoZero"/>
        <c:auto val="1"/>
        <c:lblAlgn val="ctr"/>
        <c:lblOffset val="100"/>
        <c:noMultiLvlLbl val="0"/>
      </c:catAx>
      <c:valAx>
        <c:axId val="1709030736"/>
        <c:scaling>
          <c:orientation val="minMax"/>
        </c:scaling>
        <c:delete val="1"/>
        <c:axPos val="l"/>
        <c:numFmt formatCode="#,##0" sourceLinked="1"/>
        <c:majorTickMark val="none"/>
        <c:minorTickMark val="none"/>
        <c:tickLblPos val="nextTo"/>
        <c:crossAx val="170903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[Audiencias_PGOMedia&amp;News.xlsx]Trabajo!PivotTable9</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Trabajo!$AD$3</c:f>
              <c:strCache>
                <c:ptCount val="1"/>
                <c:pt idx="0">
                  <c:v>Total</c:v>
                </c:pt>
              </c:strCache>
            </c:strRef>
          </c:tx>
          <c:spPr>
            <a:solidFill>
              <a:schemeClr val="accent1"/>
            </a:solidFill>
            <a:ln>
              <a:noFill/>
            </a:ln>
            <a:effectLst/>
          </c:spPr>
          <c:cat>
            <c:strRef>
              <c:f>Trabajo!$AC$4:$AC$35</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Trabajo!$AD$4:$AD$35</c:f>
              <c:numCache>
                <c:formatCode>#,##0</c:formatCode>
                <c:ptCount val="31"/>
                <c:pt idx="0">
                  <c:v>315303</c:v>
                </c:pt>
                <c:pt idx="1">
                  <c:v>310153</c:v>
                </c:pt>
                <c:pt idx="2">
                  <c:v>269860</c:v>
                </c:pt>
                <c:pt idx="3">
                  <c:v>101009</c:v>
                </c:pt>
                <c:pt idx="4">
                  <c:v>75577</c:v>
                </c:pt>
                <c:pt idx="5">
                  <c:v>99405</c:v>
                </c:pt>
                <c:pt idx="6">
                  <c:v>203729</c:v>
                </c:pt>
                <c:pt idx="7">
                  <c:v>111490</c:v>
                </c:pt>
                <c:pt idx="8">
                  <c:v>346667</c:v>
                </c:pt>
                <c:pt idx="9">
                  <c:v>336266</c:v>
                </c:pt>
                <c:pt idx="10">
                  <c:v>129949</c:v>
                </c:pt>
                <c:pt idx="11">
                  <c:v>113340</c:v>
                </c:pt>
                <c:pt idx="12">
                  <c:v>379129</c:v>
                </c:pt>
                <c:pt idx="13">
                  <c:v>376233</c:v>
                </c:pt>
                <c:pt idx="14">
                  <c:v>362365</c:v>
                </c:pt>
                <c:pt idx="15">
                  <c:v>361190</c:v>
                </c:pt>
                <c:pt idx="16">
                  <c:v>320901</c:v>
                </c:pt>
                <c:pt idx="17">
                  <c:v>125117</c:v>
                </c:pt>
                <c:pt idx="18">
                  <c:v>113054</c:v>
                </c:pt>
                <c:pt idx="19">
                  <c:v>373052</c:v>
                </c:pt>
                <c:pt idx="20">
                  <c:v>338492</c:v>
                </c:pt>
                <c:pt idx="21">
                  <c:v>343044</c:v>
                </c:pt>
                <c:pt idx="22">
                  <c:v>296182</c:v>
                </c:pt>
                <c:pt idx="23">
                  <c:v>145467</c:v>
                </c:pt>
                <c:pt idx="24">
                  <c:v>83387</c:v>
                </c:pt>
                <c:pt idx="25">
                  <c:v>114627</c:v>
                </c:pt>
                <c:pt idx="26">
                  <c:v>314172</c:v>
                </c:pt>
                <c:pt idx="27">
                  <c:v>312552</c:v>
                </c:pt>
                <c:pt idx="28">
                  <c:v>247368</c:v>
                </c:pt>
                <c:pt idx="29">
                  <c:v>270593</c:v>
                </c:pt>
                <c:pt idx="30">
                  <c:v>131132</c:v>
                </c:pt>
              </c:numCache>
            </c:numRef>
          </c:val>
          <c:extLst>
            <c:ext xmlns:c16="http://schemas.microsoft.com/office/drawing/2014/chart" uri="{C3380CC4-5D6E-409C-BE32-E72D297353CC}">
              <c16:uniqueId val="{00000000-7EE2-4073-BD6D-C2EB223417A1}"/>
            </c:ext>
          </c:extLst>
        </c:ser>
        <c:dLbls>
          <c:showLegendKey val="0"/>
          <c:showVal val="0"/>
          <c:showCatName val="0"/>
          <c:showSerName val="0"/>
          <c:showPercent val="0"/>
          <c:showBubbleSize val="0"/>
        </c:dLbls>
        <c:axId val="1709039856"/>
        <c:axId val="1709036016"/>
      </c:areaChart>
      <c:catAx>
        <c:axId val="1709039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09036016"/>
        <c:crosses val="autoZero"/>
        <c:auto val="1"/>
        <c:lblAlgn val="ctr"/>
        <c:lblOffset val="100"/>
        <c:noMultiLvlLbl val="0"/>
      </c:catAx>
      <c:valAx>
        <c:axId val="1709036016"/>
        <c:scaling>
          <c:orientation val="minMax"/>
        </c:scaling>
        <c:delete val="1"/>
        <c:axPos val="l"/>
        <c:numFmt formatCode="#,##0" sourceLinked="1"/>
        <c:majorTickMark val="none"/>
        <c:minorTickMark val="none"/>
        <c:tickLblPos val="nextTo"/>
        <c:crossAx val="17090398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[Audiencias_PGOMedia&amp;News.xlsx]Trabajo!PivotTable2</c:name>
    <c:fmtId val="5"/>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numFmt formatCode="#,##0,&quot;M&quot;\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tint val="77000"/>
              </a:schemeClr>
            </a:fgClr>
            <a:bgClr>
              <a:schemeClr val="accent1">
                <a:tint val="77000"/>
                <a:lumMod val="20000"/>
                <a:lumOff val="80000"/>
              </a:schemeClr>
            </a:bgClr>
          </a:pattFill>
          <a:ln>
            <a:noFill/>
          </a:ln>
          <a:effectLst>
            <a:innerShdw blurRad="114300">
              <a:schemeClr val="accent1">
                <a:tint val="77000"/>
              </a:schemeClr>
            </a:innerShdw>
          </a:effectLst>
        </c:spPr>
      </c:pivotFmt>
    </c:pivotFmts>
    <c:plotArea>
      <c:layout/>
      <c:barChart>
        <c:barDir val="col"/>
        <c:grouping val="clustered"/>
        <c:varyColors val="0"/>
        <c:ser>
          <c:idx val="0"/>
          <c:order val="0"/>
          <c:tx>
            <c:strRef>
              <c:f>Trabajo!$F$3</c:f>
              <c:strCache>
                <c:ptCount val="1"/>
                <c:pt idx="0">
                  <c:v>Sum of Visitas anterior</c:v>
                </c:pt>
              </c:strCache>
            </c:strRef>
          </c:tx>
          <c:spPr>
            <a:pattFill prst="narHorz">
              <a:fgClr>
                <a:schemeClr val="accent1">
                  <a:shade val="76000"/>
                </a:schemeClr>
              </a:fgClr>
              <a:bgClr>
                <a:schemeClr val="accent1">
                  <a:shade val="76000"/>
                  <a:lumMod val="20000"/>
                  <a:lumOff val="80000"/>
                </a:schemeClr>
              </a:bgClr>
            </a:pattFill>
            <a:ln>
              <a:noFill/>
            </a:ln>
            <a:effectLst>
              <a:innerShdw blurRad="114300">
                <a:schemeClr val="accent1">
                  <a:shade val="76000"/>
                </a:schemeClr>
              </a:innerShdw>
            </a:effectLst>
          </c:spPr>
          <c:invertIfNegative val="0"/>
          <c:dLbls>
            <c:numFmt formatCode="#,##0,&quot;M&quot;\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Trabajo!$F$4</c:f>
              <c:strCache>
                <c:ptCount val="1"/>
                <c:pt idx="0">
                  <c:v>Total</c:v>
                </c:pt>
              </c:strCache>
            </c:strRef>
          </c:cat>
          <c:val>
            <c:numRef>
              <c:f>Trabajo!$F$4</c:f>
              <c:numCache>
                <c:formatCode>#,##0</c:formatCode>
                <c:ptCount val="1"/>
                <c:pt idx="0">
                  <c:v>7626697</c:v>
                </c:pt>
              </c:numCache>
            </c:numRef>
          </c:val>
          <c:extLst>
            <c:ext xmlns:c16="http://schemas.microsoft.com/office/drawing/2014/chart" uri="{C3380CC4-5D6E-409C-BE32-E72D297353CC}">
              <c16:uniqueId val="{00000000-84B8-4254-A2E7-D7768AC7F306}"/>
            </c:ext>
          </c:extLst>
        </c:ser>
        <c:ser>
          <c:idx val="1"/>
          <c:order val="1"/>
          <c:tx>
            <c:strRef>
              <c:f>Trabajo!$G$3</c:f>
              <c:strCache>
                <c:ptCount val="1"/>
                <c:pt idx="0">
                  <c:v>Sum of Visitas actual</c:v>
                </c:pt>
              </c:strCache>
            </c:strRef>
          </c:tx>
          <c:spPr>
            <a:pattFill prst="narHorz">
              <a:fgClr>
                <a:schemeClr val="accent1">
                  <a:tint val="77000"/>
                </a:schemeClr>
              </a:fgClr>
              <a:bgClr>
                <a:schemeClr val="accent1">
                  <a:tint val="77000"/>
                  <a:lumMod val="20000"/>
                  <a:lumOff val="80000"/>
                </a:schemeClr>
              </a:bgClr>
            </a:pattFill>
            <a:ln>
              <a:noFill/>
            </a:ln>
            <a:effectLst>
              <a:innerShdw blurRad="114300">
                <a:schemeClr val="accent1">
                  <a:tint val="77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Trabajo!$F$4</c:f>
              <c:strCache>
                <c:ptCount val="1"/>
                <c:pt idx="0">
                  <c:v>Total</c:v>
                </c:pt>
              </c:strCache>
            </c:strRef>
          </c:cat>
          <c:val>
            <c:numRef>
              <c:f>Trabajo!$G$4</c:f>
              <c:numCache>
                <c:formatCode>#,##0</c:formatCode>
                <c:ptCount val="1"/>
                <c:pt idx="0">
                  <c:v>7420805</c:v>
                </c:pt>
              </c:numCache>
            </c:numRef>
          </c:val>
          <c:extLst>
            <c:ext xmlns:c16="http://schemas.microsoft.com/office/drawing/2014/chart" uri="{C3380CC4-5D6E-409C-BE32-E72D297353CC}">
              <c16:uniqueId val="{00000001-84B8-4254-A2E7-D7768AC7F306}"/>
            </c:ext>
          </c:extLst>
        </c:ser>
        <c:dLbls>
          <c:dLblPos val="outEnd"/>
          <c:showLegendKey val="0"/>
          <c:showVal val="1"/>
          <c:showCatName val="0"/>
          <c:showSerName val="0"/>
          <c:showPercent val="0"/>
          <c:showBubbleSize val="0"/>
        </c:dLbls>
        <c:gapWidth val="164"/>
        <c:overlap val="-22"/>
        <c:axId val="1214354048"/>
        <c:axId val="1214345408"/>
      </c:barChart>
      <c:catAx>
        <c:axId val="1214354048"/>
        <c:scaling>
          <c:orientation val="minMax"/>
        </c:scaling>
        <c:delete val="1"/>
        <c:axPos val="b"/>
        <c:numFmt formatCode="General" sourceLinked="1"/>
        <c:majorTickMark val="none"/>
        <c:minorTickMark val="none"/>
        <c:tickLblPos val="nextTo"/>
        <c:crossAx val="1214345408"/>
        <c:crosses val="autoZero"/>
        <c:auto val="1"/>
        <c:lblAlgn val="ctr"/>
        <c:lblOffset val="100"/>
        <c:noMultiLvlLbl val="0"/>
      </c:catAx>
      <c:valAx>
        <c:axId val="1214345408"/>
        <c:scaling>
          <c:orientation val="minMax"/>
        </c:scaling>
        <c:delete val="1"/>
        <c:axPos val="l"/>
        <c:numFmt formatCode="#,##0" sourceLinked="1"/>
        <c:majorTickMark val="none"/>
        <c:minorTickMark val="none"/>
        <c:tickLblPos val="nextTo"/>
        <c:crossAx val="121435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[Audiencias_PGOMedia&amp;News.xlsx]Trabajo!PivotTable5</c:name>
    <c:fmtId val="7"/>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numFmt formatCode="#,##0,&quot;M&quot;\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numFmt formatCode="#,##0,&quot;M&quot;\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Trabajo!$M$3</c:f>
              <c:strCache>
                <c:ptCount val="1"/>
                <c:pt idx="0">
                  <c:v>Sum of Paginas anterior</c:v>
                </c:pt>
              </c:strCache>
            </c:strRef>
          </c:tx>
          <c:spPr>
            <a:pattFill prst="narHorz">
              <a:fgClr>
                <a:schemeClr val="accent1">
                  <a:shade val="76000"/>
                </a:schemeClr>
              </a:fgClr>
              <a:bgClr>
                <a:schemeClr val="accent1">
                  <a:shade val="76000"/>
                  <a:lumMod val="20000"/>
                  <a:lumOff val="80000"/>
                </a:schemeClr>
              </a:bgClr>
            </a:pattFill>
            <a:ln>
              <a:noFill/>
            </a:ln>
            <a:effectLst>
              <a:innerShdw blurRad="114300">
                <a:schemeClr val="accent1">
                  <a:shade val="76000"/>
                </a:schemeClr>
              </a:innerShdw>
            </a:effectLst>
          </c:spPr>
          <c:invertIfNegative val="0"/>
          <c:dLbls>
            <c:numFmt formatCode="#,##0,&quot;M&quot;\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Trabajo!$M$4</c:f>
              <c:strCache>
                <c:ptCount val="1"/>
                <c:pt idx="0">
                  <c:v>Total</c:v>
                </c:pt>
              </c:strCache>
            </c:strRef>
          </c:cat>
          <c:val>
            <c:numRef>
              <c:f>Trabajo!$M$4</c:f>
              <c:numCache>
                <c:formatCode>#,##0</c:formatCode>
                <c:ptCount val="1"/>
                <c:pt idx="0">
                  <c:v>136579926</c:v>
                </c:pt>
              </c:numCache>
            </c:numRef>
          </c:val>
          <c:extLst>
            <c:ext xmlns:c16="http://schemas.microsoft.com/office/drawing/2014/chart" uri="{C3380CC4-5D6E-409C-BE32-E72D297353CC}">
              <c16:uniqueId val="{00000000-E1C0-4E09-9E0A-B2785EE7D6CE}"/>
            </c:ext>
          </c:extLst>
        </c:ser>
        <c:ser>
          <c:idx val="1"/>
          <c:order val="1"/>
          <c:tx>
            <c:strRef>
              <c:f>Trabajo!$N$3</c:f>
              <c:strCache>
                <c:ptCount val="1"/>
                <c:pt idx="0">
                  <c:v>Sum of Paginas actual</c:v>
                </c:pt>
              </c:strCache>
            </c:strRef>
          </c:tx>
          <c:spPr>
            <a:pattFill prst="narHorz">
              <a:fgClr>
                <a:schemeClr val="accent1">
                  <a:tint val="77000"/>
                </a:schemeClr>
              </a:fgClr>
              <a:bgClr>
                <a:schemeClr val="accent1">
                  <a:tint val="77000"/>
                  <a:lumMod val="20000"/>
                  <a:lumOff val="80000"/>
                </a:schemeClr>
              </a:bgClr>
            </a:pattFill>
            <a:ln>
              <a:noFill/>
            </a:ln>
            <a:effectLst>
              <a:innerShdw blurRad="114300">
                <a:schemeClr val="accent1">
                  <a:tint val="77000"/>
                </a:schemeClr>
              </a:innerShdw>
            </a:effectLst>
          </c:spPr>
          <c:invertIfNegative val="0"/>
          <c:dLbls>
            <c:numFmt formatCode="#,##0,&quot;M&quot;\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Trabajo!$M$4</c:f>
              <c:strCache>
                <c:ptCount val="1"/>
                <c:pt idx="0">
                  <c:v>Total</c:v>
                </c:pt>
              </c:strCache>
            </c:strRef>
          </c:cat>
          <c:val>
            <c:numRef>
              <c:f>Trabajo!$N$4</c:f>
              <c:numCache>
                <c:formatCode>#,##0</c:formatCode>
                <c:ptCount val="1"/>
                <c:pt idx="0">
                  <c:v>114733502</c:v>
                </c:pt>
              </c:numCache>
            </c:numRef>
          </c:val>
          <c:extLst>
            <c:ext xmlns:c16="http://schemas.microsoft.com/office/drawing/2014/chart" uri="{C3380CC4-5D6E-409C-BE32-E72D297353CC}">
              <c16:uniqueId val="{00000001-E1C0-4E09-9E0A-B2785EE7D6CE}"/>
            </c:ext>
          </c:extLst>
        </c:ser>
        <c:dLbls>
          <c:dLblPos val="outEnd"/>
          <c:showLegendKey val="0"/>
          <c:showVal val="1"/>
          <c:showCatName val="0"/>
          <c:showSerName val="0"/>
          <c:showPercent val="0"/>
          <c:showBubbleSize val="0"/>
        </c:dLbls>
        <c:gapWidth val="164"/>
        <c:overlap val="-22"/>
        <c:axId val="840798112"/>
        <c:axId val="840815872"/>
      </c:barChart>
      <c:catAx>
        <c:axId val="840798112"/>
        <c:scaling>
          <c:orientation val="minMax"/>
        </c:scaling>
        <c:delete val="1"/>
        <c:axPos val="b"/>
        <c:numFmt formatCode="General" sourceLinked="1"/>
        <c:majorTickMark val="none"/>
        <c:minorTickMark val="none"/>
        <c:tickLblPos val="nextTo"/>
        <c:crossAx val="840815872"/>
        <c:crosses val="autoZero"/>
        <c:auto val="1"/>
        <c:lblAlgn val="ctr"/>
        <c:lblOffset val="100"/>
        <c:noMultiLvlLbl val="0"/>
      </c:catAx>
      <c:valAx>
        <c:axId val="840815872"/>
        <c:scaling>
          <c:orientation val="minMax"/>
        </c:scaling>
        <c:delete val="1"/>
        <c:axPos val="l"/>
        <c:numFmt formatCode="#,##0" sourceLinked="1"/>
        <c:majorTickMark val="none"/>
        <c:minorTickMark val="none"/>
        <c:tickLblPos val="nextTo"/>
        <c:crossAx val="84079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[Audiencias_PGOMedia&amp;News.xlsx]Trabajo!PivotTable6</c:name>
    <c:fmtId val="9"/>
  </c:pivotSource>
  <c:chart>
    <c:title>
      <c:tx>
        <c:rich>
          <a:bodyPr rot="0" spcFirstLastPara="1" vertOverflow="ellipsis" vert="horz" wrap="square" anchor="ctr" anchorCtr="1"/>
          <a:lstStyle/>
          <a:p>
            <a:pPr>
              <a:defRPr sz="1400" b="0" i="0" u="sng" strike="noStrike" kern="1200" spc="0" baseline="0">
                <a:solidFill>
                  <a:sysClr val="windowText" lastClr="000000"/>
                </a:solidFill>
                <a:latin typeface="+mn-lt"/>
                <a:ea typeface="+mn-ea"/>
                <a:cs typeface="+mn-cs"/>
              </a:defRPr>
            </a:pPr>
            <a:r>
              <a:rPr lang="en-US" b="1" u="sng">
                <a:latin typeface="Arial Black" panose="020B0A04020102020204" pitchFamily="34" charset="0"/>
              </a:rPr>
              <a:t>Total visitas por sección</a:t>
            </a:r>
          </a:p>
        </c:rich>
      </c:tx>
      <c:layout>
        <c:manualLayout>
          <c:xMode val="edge"/>
          <c:yMode val="edge"/>
          <c:x val="2.0494808322062276E-2"/>
          <c:y val="2.6455026455026454E-2"/>
        </c:manualLayout>
      </c:layout>
      <c:overlay val="0"/>
      <c:spPr>
        <a:noFill/>
        <a:ln>
          <a:noFill/>
        </a:ln>
        <a:effectLst/>
      </c:spPr>
    </c:title>
    <c:autoTitleDeleted val="0"/>
    <c:pivotFmts>
      <c:pivotFmt>
        <c:idx val="0"/>
        <c:spPr>
          <a:solidFill>
            <a:schemeClr val="accent1"/>
          </a:solidFill>
          <a:ln w="152400" cap="flat">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2400" cap="flat">
            <a:solidFill>
              <a:schemeClr val="accent1"/>
            </a:solidFill>
          </a:ln>
          <a:effectLst/>
        </c:spPr>
      </c:pivotFmt>
      <c:pivotFmt>
        <c:idx val="2"/>
        <c:spPr>
          <a:solidFill>
            <a:schemeClr val="accent1"/>
          </a:solidFill>
          <a:ln w="152400" cap="flat">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noFill/>
            <a:prstDash val="sysDash"/>
          </a:ln>
          <a:effectLst>
            <a:glow rad="63500">
              <a:srgbClr val="FFFF00">
                <a:alpha val="61000"/>
              </a:srgbClr>
            </a:glow>
          </a:effectLst>
        </c:spPr>
        <c:marker>
          <c:symbol val="none"/>
        </c:marker>
        <c:dLbl>
          <c:idx val="0"/>
          <c:numFmt formatCode="#,##0,\K" sourceLinked="0"/>
          <c:spPr>
            <a:noFill/>
            <a:ln>
              <a:noFill/>
            </a:ln>
            <a:effectLst/>
          </c:spPr>
          <c:txPr>
            <a:bodyPr wrap="square" lIns="38100" tIns="19050" rIns="38100" bIns="19050" anchor="ctr">
              <a:spAutoFit/>
            </a:bodyPr>
            <a:lstStyle/>
            <a:p>
              <a:pPr>
                <a:defRPr b="1"/>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s>
    <c:plotArea>
      <c:layout>
        <c:manualLayout>
          <c:layoutTarget val="inner"/>
          <c:xMode val="edge"/>
          <c:yMode val="edge"/>
          <c:x val="0.13647228017935842"/>
          <c:y val="0.15020800971307158"/>
          <c:w val="0.65491697858673115"/>
          <c:h val="0.80821980585760111"/>
        </c:manualLayout>
      </c:layout>
      <c:barChart>
        <c:barDir val="bar"/>
        <c:grouping val="clustered"/>
        <c:varyColors val="0"/>
        <c:ser>
          <c:idx val="0"/>
          <c:order val="0"/>
          <c:tx>
            <c:strRef>
              <c:f>Trabajo!$Q$3</c:f>
              <c:strCache>
                <c:ptCount val="1"/>
                <c:pt idx="0">
                  <c:v>Total</c:v>
                </c:pt>
              </c:strCache>
            </c:strRef>
          </c:tx>
          <c:spPr>
            <a:solidFill>
              <a:schemeClr val="accent1"/>
            </a:solidFill>
            <a:ln w="12700" cap="rnd">
              <a:noFill/>
              <a:prstDash val="sysDash"/>
            </a:ln>
            <a:effectLst>
              <a:glow rad="63500">
                <a:srgbClr val="FFFF00">
                  <a:alpha val="61000"/>
                </a:srgbClr>
              </a:glow>
            </a:effectLst>
          </c:spPr>
          <c:invertIfNegative val="0"/>
          <c:dPt>
            <c:idx val="0"/>
            <c:invertIfNegative val="0"/>
            <c:bubble3D val="0"/>
            <c:extLst>
              <c:ext xmlns:c16="http://schemas.microsoft.com/office/drawing/2014/chart" uri="{C3380CC4-5D6E-409C-BE32-E72D297353CC}">
                <c16:uniqueId val="{00000001-3157-4FBF-8DFD-54FA6192B20D}"/>
              </c:ext>
            </c:extLst>
          </c:dPt>
          <c:dPt>
            <c:idx val="1"/>
            <c:invertIfNegative val="0"/>
            <c:bubble3D val="0"/>
            <c:extLst>
              <c:ext xmlns:c16="http://schemas.microsoft.com/office/drawing/2014/chart" uri="{C3380CC4-5D6E-409C-BE32-E72D297353CC}">
                <c16:uniqueId val="{00000002-3157-4FBF-8DFD-54FA6192B20D}"/>
              </c:ext>
            </c:extLst>
          </c:dPt>
          <c:dPt>
            <c:idx val="2"/>
            <c:invertIfNegative val="0"/>
            <c:bubble3D val="0"/>
            <c:extLst>
              <c:ext xmlns:c16="http://schemas.microsoft.com/office/drawing/2014/chart" uri="{C3380CC4-5D6E-409C-BE32-E72D297353CC}">
                <c16:uniqueId val="{00000003-3157-4FBF-8DFD-54FA6192B20D}"/>
              </c:ext>
            </c:extLst>
          </c:dPt>
          <c:dPt>
            <c:idx val="3"/>
            <c:invertIfNegative val="0"/>
            <c:bubble3D val="0"/>
            <c:extLst>
              <c:ext xmlns:c16="http://schemas.microsoft.com/office/drawing/2014/chart" uri="{C3380CC4-5D6E-409C-BE32-E72D297353CC}">
                <c16:uniqueId val="{00000004-3157-4FBF-8DFD-54FA6192B20D}"/>
              </c:ext>
            </c:extLst>
          </c:dPt>
          <c:dPt>
            <c:idx val="4"/>
            <c:invertIfNegative val="0"/>
            <c:bubble3D val="0"/>
            <c:extLst>
              <c:ext xmlns:c16="http://schemas.microsoft.com/office/drawing/2014/chart" uri="{C3380CC4-5D6E-409C-BE32-E72D297353CC}">
                <c16:uniqueId val="{00000005-3157-4FBF-8DFD-54FA6192B20D}"/>
              </c:ext>
            </c:extLst>
          </c:dPt>
          <c:dLbls>
            <c:numFmt formatCode="#,##0,\K" sourceLinked="0"/>
            <c:spPr>
              <a:noFill/>
              <a:ln>
                <a:noFill/>
              </a:ln>
              <a:effectLst/>
            </c:spPr>
            <c:txPr>
              <a:bodyPr wrap="square" lIns="38100" tIns="19050" rIns="38100" bIns="19050" anchor="ctr">
                <a:spAutoFit/>
              </a:bodyPr>
              <a:lstStyle/>
              <a:p>
                <a:pPr>
                  <a:defRPr b="1"/>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Trabajo!$P$4:$P$9</c:f>
              <c:strCache>
                <c:ptCount val="5"/>
                <c:pt idx="0">
                  <c:v>Sociedad</c:v>
                </c:pt>
                <c:pt idx="1">
                  <c:v>Cine</c:v>
                </c:pt>
                <c:pt idx="2">
                  <c:v>Politica</c:v>
                </c:pt>
                <c:pt idx="3">
                  <c:v>Deporte</c:v>
                </c:pt>
                <c:pt idx="4">
                  <c:v>Economia</c:v>
                </c:pt>
              </c:strCache>
            </c:strRef>
          </c:cat>
          <c:val>
            <c:numRef>
              <c:f>Trabajo!$Q$4:$Q$9</c:f>
              <c:numCache>
                <c:formatCode>General</c:formatCode>
                <c:ptCount val="5"/>
                <c:pt idx="0">
                  <c:v>163426</c:v>
                </c:pt>
                <c:pt idx="1">
                  <c:v>320728</c:v>
                </c:pt>
                <c:pt idx="2">
                  <c:v>1412498</c:v>
                </c:pt>
                <c:pt idx="3">
                  <c:v>1740788</c:v>
                </c:pt>
                <c:pt idx="4">
                  <c:v>3783365</c:v>
                </c:pt>
              </c:numCache>
            </c:numRef>
          </c:val>
          <c:extLst>
            <c:ext xmlns:c16="http://schemas.microsoft.com/office/drawing/2014/chart" uri="{C3380CC4-5D6E-409C-BE32-E72D297353CC}">
              <c16:uniqueId val="{00000000-3157-4FBF-8DFD-54FA6192B20D}"/>
            </c:ext>
          </c:extLst>
        </c:ser>
        <c:dLbls>
          <c:dLblPos val="outEnd"/>
          <c:showLegendKey val="0"/>
          <c:showVal val="1"/>
          <c:showCatName val="0"/>
          <c:showSerName val="0"/>
          <c:showPercent val="0"/>
          <c:showBubbleSize val="0"/>
        </c:dLbls>
        <c:gapWidth val="66"/>
        <c:axId val="1709020176"/>
        <c:axId val="1709024496"/>
      </c:barChart>
      <c:catAx>
        <c:axId val="1709020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ES"/>
          </a:p>
        </c:txPr>
        <c:crossAx val="1709024496"/>
        <c:crosses val="autoZero"/>
        <c:auto val="1"/>
        <c:lblAlgn val="ctr"/>
        <c:lblOffset val="0"/>
        <c:noMultiLvlLbl val="0"/>
      </c:catAx>
      <c:valAx>
        <c:axId val="1709024496"/>
        <c:scaling>
          <c:orientation val="minMax"/>
        </c:scaling>
        <c:delete val="1"/>
        <c:axPos val="b"/>
        <c:numFmt formatCode="General" sourceLinked="1"/>
        <c:majorTickMark val="none"/>
        <c:minorTickMark val="none"/>
        <c:tickLblPos val="nextTo"/>
        <c:crossAx val="170902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[Audiencias_PGOMedia&amp;News.xlsx]Trabajo!PivotTable8</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glow rad="63500">
              <a:srgbClr val="FFFF00">
                <a:alpha val="60000"/>
              </a:srgbClr>
            </a:glow>
          </a:effectLst>
        </c:spPr>
        <c:marker>
          <c:symbol val="none"/>
        </c:marker>
        <c:dLbl>
          <c:idx val="0"/>
          <c:numFmt formatCode="#,##0,\K"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354253835425386E-2"/>
          <c:y val="5.9523809523809521E-2"/>
          <c:w val="0.9155650438061439"/>
          <c:h val="0.81537733919623678"/>
        </c:manualLayout>
      </c:layout>
      <c:barChart>
        <c:barDir val="col"/>
        <c:grouping val="clustered"/>
        <c:varyColors val="0"/>
        <c:ser>
          <c:idx val="0"/>
          <c:order val="0"/>
          <c:tx>
            <c:strRef>
              <c:f>Trabajo!$X$3</c:f>
              <c:strCache>
                <c:ptCount val="1"/>
                <c:pt idx="0">
                  <c:v>Total</c:v>
                </c:pt>
              </c:strCache>
            </c:strRef>
          </c:tx>
          <c:spPr>
            <a:solidFill>
              <a:schemeClr val="accent1"/>
            </a:solidFill>
            <a:ln>
              <a:noFill/>
            </a:ln>
            <a:effectLst>
              <a:glow rad="63500">
                <a:srgbClr val="FFFF00">
                  <a:alpha val="60000"/>
                </a:srgbClr>
              </a:glow>
            </a:effectLst>
          </c:spPr>
          <c:invertIfNegative val="0"/>
          <c:dLbls>
            <c:numFmt formatCode="#,##0,\K"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Trabajo!$W$4:$W$11</c:f>
              <c:strCache>
                <c:ptCount val="7"/>
                <c:pt idx="0">
                  <c:v>L</c:v>
                </c:pt>
                <c:pt idx="1">
                  <c:v>M</c:v>
                </c:pt>
                <c:pt idx="2">
                  <c:v>X</c:v>
                </c:pt>
                <c:pt idx="3">
                  <c:v>J</c:v>
                </c:pt>
                <c:pt idx="4">
                  <c:v>V</c:v>
                </c:pt>
                <c:pt idx="5">
                  <c:v>S</c:v>
                </c:pt>
                <c:pt idx="6">
                  <c:v>D</c:v>
                </c:pt>
              </c:strCache>
            </c:strRef>
          </c:cat>
          <c:val>
            <c:numRef>
              <c:f>Trabajo!$X$4:$X$11</c:f>
              <c:numCache>
                <c:formatCode>#,##0</c:formatCode>
                <c:ptCount val="7"/>
                <c:pt idx="0">
                  <c:v>58287.9</c:v>
                </c:pt>
                <c:pt idx="1">
                  <c:v>61550.3</c:v>
                </c:pt>
                <c:pt idx="2">
                  <c:v>55182.8</c:v>
                </c:pt>
                <c:pt idx="3">
                  <c:v>63391.4</c:v>
                </c:pt>
                <c:pt idx="4">
                  <c:v>48145.04</c:v>
                </c:pt>
                <c:pt idx="5">
                  <c:v>21973.1</c:v>
                </c:pt>
                <c:pt idx="6">
                  <c:v>20829.900000000001</c:v>
                </c:pt>
              </c:numCache>
            </c:numRef>
          </c:val>
          <c:extLst>
            <c:ext xmlns:c16="http://schemas.microsoft.com/office/drawing/2014/chart" uri="{C3380CC4-5D6E-409C-BE32-E72D297353CC}">
              <c16:uniqueId val="{00000000-8401-43A3-A9A5-A7D220959C80}"/>
            </c:ext>
          </c:extLst>
        </c:ser>
        <c:dLbls>
          <c:dLblPos val="outEnd"/>
          <c:showLegendKey val="0"/>
          <c:showVal val="1"/>
          <c:showCatName val="0"/>
          <c:showSerName val="0"/>
          <c:showPercent val="0"/>
          <c:showBubbleSize val="0"/>
        </c:dLbls>
        <c:gapWidth val="100"/>
        <c:overlap val="-27"/>
        <c:axId val="1709034576"/>
        <c:axId val="1709030736"/>
      </c:barChart>
      <c:catAx>
        <c:axId val="170903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ES"/>
          </a:p>
        </c:txPr>
        <c:crossAx val="1709030736"/>
        <c:crosses val="autoZero"/>
        <c:auto val="1"/>
        <c:lblAlgn val="ctr"/>
        <c:lblOffset val="100"/>
        <c:noMultiLvlLbl val="0"/>
      </c:catAx>
      <c:valAx>
        <c:axId val="1709030736"/>
        <c:scaling>
          <c:orientation val="minMax"/>
        </c:scaling>
        <c:delete val="1"/>
        <c:axPos val="l"/>
        <c:numFmt formatCode="#,##0" sourceLinked="1"/>
        <c:majorTickMark val="none"/>
        <c:minorTickMark val="none"/>
        <c:tickLblPos val="nextTo"/>
        <c:crossAx val="170903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11.png"/><Relationship Id="rId18" Type="http://schemas.openxmlformats.org/officeDocument/2006/relationships/image" Target="../media/image16.svg"/><Relationship Id="rId3" Type="http://schemas.openxmlformats.org/officeDocument/2006/relationships/hyperlink" Target="#Comparativa_OJD!A1"/><Relationship Id="rId21" Type="http://schemas.openxmlformats.org/officeDocument/2006/relationships/image" Target="../media/image17.emf"/><Relationship Id="rId7" Type="http://schemas.openxmlformats.org/officeDocument/2006/relationships/chart" Target="../charts/chart7.xml"/><Relationship Id="rId12" Type="http://schemas.openxmlformats.org/officeDocument/2006/relationships/image" Target="../media/image10.svg"/><Relationship Id="rId17" Type="http://schemas.openxmlformats.org/officeDocument/2006/relationships/image" Target="../media/image15.png"/><Relationship Id="rId2" Type="http://schemas.openxmlformats.org/officeDocument/2006/relationships/image" Target="../media/image4.svg"/><Relationship Id="rId16" Type="http://schemas.openxmlformats.org/officeDocument/2006/relationships/image" Target="../media/image14.svg"/><Relationship Id="rId20" Type="http://schemas.openxmlformats.org/officeDocument/2006/relationships/chart" Target="../charts/chart10.xml"/><Relationship Id="rId1" Type="http://schemas.openxmlformats.org/officeDocument/2006/relationships/image" Target="../media/image3.png"/><Relationship Id="rId6" Type="http://schemas.openxmlformats.org/officeDocument/2006/relationships/chart" Target="../charts/chart6.xml"/><Relationship Id="rId11" Type="http://schemas.openxmlformats.org/officeDocument/2006/relationships/image" Target="../media/image9.png"/><Relationship Id="rId5" Type="http://schemas.openxmlformats.org/officeDocument/2006/relationships/image" Target="../media/image6.svg"/><Relationship Id="rId15" Type="http://schemas.openxmlformats.org/officeDocument/2006/relationships/image" Target="../media/image13.png"/><Relationship Id="rId10" Type="http://schemas.openxmlformats.org/officeDocument/2006/relationships/image" Target="../media/image8.svg"/><Relationship Id="rId19" Type="http://schemas.openxmlformats.org/officeDocument/2006/relationships/chart" Target="../charts/chart9.xml"/><Relationship Id="rId4" Type="http://schemas.openxmlformats.org/officeDocument/2006/relationships/image" Target="../media/image5.png"/><Relationship Id="rId9" Type="http://schemas.openxmlformats.org/officeDocument/2006/relationships/image" Target="../media/image7.png"/><Relationship Id="rId14" Type="http://schemas.openxmlformats.org/officeDocument/2006/relationships/image" Target="../media/image12.svg"/><Relationship Id="rId22" Type="http://schemas.openxmlformats.org/officeDocument/2006/relationships/image" Target="../media/image18.emf"/></Relationships>
</file>

<file path=xl/drawings/_rels/drawing3.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Dashboard_audiencias!A1"/><Relationship Id="rId5" Type="http://schemas.openxmlformats.org/officeDocument/2006/relationships/image" Target="../media/image6.sv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0.emf"/><Relationship Id="rId1" Type="http://schemas.openxmlformats.org/officeDocument/2006/relationships/image" Target="../media/image1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22861</xdr:colOff>
          <xdr:row>5</xdr:row>
          <xdr:rowOff>159426</xdr:rowOff>
        </xdr:from>
        <xdr:to>
          <xdr:col>2</xdr:col>
          <xdr:colOff>594360</xdr:colOff>
          <xdr:row>7</xdr:row>
          <xdr:rowOff>68579</xdr:rowOff>
        </xdr:to>
        <xdr:pic>
          <xdr:nvPicPr>
            <xdr:cNvPr id="6" name="Picture 5">
              <a:extLst>
                <a:ext uri="{FF2B5EF4-FFF2-40B4-BE49-F238E27FC236}">
                  <a16:creationId xmlns:a16="http://schemas.microsoft.com/office/drawing/2014/main" id="{4FDB51FC-8FC8-DDEA-2A63-545816D759DF}"/>
                </a:ext>
              </a:extLst>
            </xdr:cNvPr>
            <xdr:cNvPicPr>
              <a:picLocks noChangeAspect="1" noChangeArrowheads="1"/>
              <a:extLst>
                <a:ext uri="{84589F7E-364E-4C9E-8A38-B11213B215E9}">
                  <a14:cameraTool cellRange="$B$4" spid="_x0000_s1073"/>
                </a:ext>
              </a:extLst>
            </xdr:cNvPicPr>
          </xdr:nvPicPr>
          <xdr:blipFill>
            <a:blip xmlns:r="http://schemas.openxmlformats.org/officeDocument/2006/relationships" r:embed="rId1"/>
            <a:srcRect/>
            <a:stretch>
              <a:fillRect/>
            </a:stretch>
          </xdr:blipFill>
          <xdr:spPr bwMode="auto">
            <a:xfrm>
              <a:off x="632461" y="1073826"/>
              <a:ext cx="1836419" cy="27491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mc:Choice>
    <mc:Fallback/>
  </mc:AlternateContent>
  <xdr:twoCellAnchor>
    <xdr:from>
      <xdr:col>4</xdr:col>
      <xdr:colOff>228600</xdr:colOff>
      <xdr:row>6</xdr:row>
      <xdr:rowOff>114300</xdr:rowOff>
    </xdr:from>
    <xdr:to>
      <xdr:col>7</xdr:col>
      <xdr:colOff>457200</xdr:colOff>
      <xdr:row>16</xdr:row>
      <xdr:rowOff>137160</xdr:rowOff>
    </xdr:to>
    <xdr:graphicFrame macro="">
      <xdr:nvGraphicFramePr>
        <xdr:cNvPr id="7" name="Chart 6">
          <a:extLst>
            <a:ext uri="{FF2B5EF4-FFF2-40B4-BE49-F238E27FC236}">
              <a16:creationId xmlns:a16="http://schemas.microsoft.com/office/drawing/2014/main" id="{E36655AB-EDF1-7B4E-E931-073B0AD94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1028700</xdr:colOff>
      <xdr:row>5</xdr:row>
      <xdr:rowOff>121920</xdr:rowOff>
    </xdr:from>
    <xdr:to>
      <xdr:col>14</xdr:col>
      <xdr:colOff>83820</xdr:colOff>
      <xdr:row>16</xdr:row>
      <xdr:rowOff>99060</xdr:rowOff>
    </xdr:to>
    <xdr:graphicFrame macro="">
      <xdr:nvGraphicFramePr>
        <xdr:cNvPr id="8" name="Chart 7">
          <a:extLst>
            <a:ext uri="{FF2B5EF4-FFF2-40B4-BE49-F238E27FC236}">
              <a16:creationId xmlns:a16="http://schemas.microsoft.com/office/drawing/2014/main" id="{8282F5CB-208E-5167-9700-BD9C579C7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1264920</xdr:colOff>
      <xdr:row>12</xdr:row>
      <xdr:rowOff>38100</xdr:rowOff>
    </xdr:from>
    <xdr:to>
      <xdr:col>20</xdr:col>
      <xdr:colOff>647700</xdr:colOff>
      <xdr:row>30</xdr:row>
      <xdr:rowOff>106680</xdr:rowOff>
    </xdr:to>
    <xdr:graphicFrame macro="">
      <xdr:nvGraphicFramePr>
        <xdr:cNvPr id="9" name="Chart 8">
          <a:extLst>
            <a:ext uri="{FF2B5EF4-FFF2-40B4-BE49-F238E27FC236}">
              <a16:creationId xmlns:a16="http://schemas.microsoft.com/office/drawing/2014/main" id="{973D7394-F20C-2D65-BBDD-40F77390F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1318260</xdr:colOff>
      <xdr:row>13</xdr:row>
      <xdr:rowOff>106680</xdr:rowOff>
    </xdr:from>
    <xdr:to>
      <xdr:col>26</xdr:col>
      <xdr:colOff>518160</xdr:colOff>
      <xdr:row>28</xdr:row>
      <xdr:rowOff>106680</xdr:rowOff>
    </xdr:to>
    <xdr:graphicFrame macro="">
      <xdr:nvGraphicFramePr>
        <xdr:cNvPr id="10" name="Chart 9">
          <a:extLst>
            <a:ext uri="{FF2B5EF4-FFF2-40B4-BE49-F238E27FC236}">
              <a16:creationId xmlns:a16="http://schemas.microsoft.com/office/drawing/2014/main" id="{1A7E2BFB-87A5-DB4A-FB57-AE05A204B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114300</xdr:colOff>
      <xdr:row>34</xdr:row>
      <xdr:rowOff>106680</xdr:rowOff>
    </xdr:from>
    <xdr:to>
      <xdr:col>27</xdr:col>
      <xdr:colOff>441960</xdr:colOff>
      <xdr:row>51</xdr:row>
      <xdr:rowOff>137160</xdr:rowOff>
    </xdr:to>
    <xdr:graphicFrame macro="">
      <xdr:nvGraphicFramePr>
        <xdr:cNvPr id="11" name="Chart 10">
          <a:extLst>
            <a:ext uri="{FF2B5EF4-FFF2-40B4-BE49-F238E27FC236}">
              <a16:creationId xmlns:a16="http://schemas.microsoft.com/office/drawing/2014/main" id="{EE6C0F67-EF9C-B9C5-AA2B-57DFA10B2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830580</xdr:colOff>
      <xdr:row>29</xdr:row>
      <xdr:rowOff>38101</xdr:rowOff>
    </xdr:from>
    <xdr:to>
      <xdr:col>27</xdr:col>
      <xdr:colOff>22860</xdr:colOff>
      <xdr:row>33</xdr:row>
      <xdr:rowOff>91441</xdr:rowOff>
    </xdr:to>
    <mc:AlternateContent xmlns:mc="http://schemas.openxmlformats.org/markup-compatibility/2006" xmlns:a14="http://schemas.microsoft.com/office/drawing/2010/main">
      <mc:Choice Requires="a14">
        <xdr:graphicFrame macro="">
          <xdr:nvGraphicFramePr>
            <xdr:cNvPr id="12" name="Categoria">
              <a:extLst>
                <a:ext uri="{FF2B5EF4-FFF2-40B4-BE49-F238E27FC236}">
                  <a16:creationId xmlns:a16="http://schemas.microsoft.com/office/drawing/2014/main" id="{B310B1E7-3A26-14D6-DB50-E6A4A864D71A}"/>
                </a:ext>
              </a:extLst>
            </xdr:cNvPr>
            <xdr:cNvGraphicFramePr/>
          </xdr:nvGraphicFramePr>
          <xdr:xfrm>
            <a:off x="0" y="0"/>
            <a:ext cx="0" cy="0"/>
          </xdr:xfrm>
          <a:graphic>
            <a:graphicData uri="http://schemas.microsoft.com/office/drawing/2010/slicer">
              <sle:slicer xmlns:sle="http://schemas.microsoft.com/office/drawing/2010/slicer" name="Categoria"/>
            </a:graphicData>
          </a:graphic>
        </xdr:graphicFrame>
      </mc:Choice>
      <mc:Fallback xmlns="">
        <xdr:sp macro="" textlink="">
          <xdr:nvSpPr>
            <xdr:cNvPr id="0" name=""/>
            <xdr:cNvSpPr>
              <a:spLocks noTextEdit="1"/>
            </xdr:cNvSpPr>
          </xdr:nvSpPr>
          <xdr:spPr>
            <a:xfrm>
              <a:off x="21069300" y="5341621"/>
              <a:ext cx="6637020" cy="784860"/>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464820</xdr:colOff>
      <xdr:row>4</xdr:row>
      <xdr:rowOff>22860</xdr:rowOff>
    </xdr:from>
    <xdr:to>
      <xdr:col>22</xdr:col>
      <xdr:colOff>464820</xdr:colOff>
      <xdr:row>15</xdr:row>
      <xdr:rowOff>45720</xdr:rowOff>
    </xdr:to>
    <xdr:sp macro="" textlink="">
      <xdr:nvSpPr>
        <xdr:cNvPr id="38" name="Rectangle: Rounded Corners 37">
          <a:extLst>
            <a:ext uri="{FF2B5EF4-FFF2-40B4-BE49-F238E27FC236}">
              <a16:creationId xmlns:a16="http://schemas.microsoft.com/office/drawing/2014/main" id="{BF1AA1C7-7850-4C66-92CD-6D34A4CBEE7F}"/>
            </a:ext>
          </a:extLst>
        </xdr:cNvPr>
        <xdr:cNvSpPr/>
      </xdr:nvSpPr>
      <xdr:spPr>
        <a:xfrm>
          <a:off x="11452860" y="769620"/>
          <a:ext cx="2438400" cy="2034540"/>
        </a:xfrm>
        <a:prstGeom prst="roundRect">
          <a:avLst/>
        </a:prstGeom>
        <a:gradFill>
          <a:gsLst>
            <a:gs pos="0">
              <a:srgbClr val="229DD4">
                <a:shade val="30000"/>
                <a:satMod val="115000"/>
              </a:srgbClr>
            </a:gs>
            <a:gs pos="0">
              <a:srgbClr val="229DD4">
                <a:shade val="67500"/>
                <a:satMod val="115000"/>
              </a:srgbClr>
            </a:gs>
            <a:gs pos="100000">
              <a:srgbClr val="229DD4">
                <a:shade val="100000"/>
                <a:satMod val="115000"/>
              </a:srgbClr>
            </a:gs>
          </a:gsLst>
          <a:lin ang="162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ES" sz="1100">
            <a:solidFill>
              <a:schemeClr val="lt1"/>
            </a:solidFill>
            <a:latin typeface="+mn-lt"/>
            <a:ea typeface="+mn-ea"/>
            <a:cs typeface="+mn-cs"/>
          </a:endParaRPr>
        </a:p>
      </xdr:txBody>
    </xdr:sp>
    <xdr:clientData/>
  </xdr:twoCellAnchor>
  <xdr:twoCellAnchor>
    <xdr:from>
      <xdr:col>2</xdr:col>
      <xdr:colOff>594360</xdr:colOff>
      <xdr:row>27</xdr:row>
      <xdr:rowOff>165735</xdr:rowOff>
    </xdr:from>
    <xdr:to>
      <xdr:col>12</xdr:col>
      <xdr:colOff>175260</xdr:colOff>
      <xdr:row>30</xdr:row>
      <xdr:rowOff>97155</xdr:rowOff>
    </xdr:to>
    <xdr:sp macro="" textlink="">
      <xdr:nvSpPr>
        <xdr:cNvPr id="54" name="Rectangle: Rounded Corners 53">
          <a:extLst>
            <a:ext uri="{FF2B5EF4-FFF2-40B4-BE49-F238E27FC236}">
              <a16:creationId xmlns:a16="http://schemas.microsoft.com/office/drawing/2014/main" id="{4E282DCB-D73D-49A2-B280-6767E46D5A14}"/>
            </a:ext>
          </a:extLst>
        </xdr:cNvPr>
        <xdr:cNvSpPr/>
      </xdr:nvSpPr>
      <xdr:spPr>
        <a:xfrm>
          <a:off x="1813560" y="5118735"/>
          <a:ext cx="5692140" cy="480060"/>
        </a:xfrm>
        <a:prstGeom prst="roundRect">
          <a:avLst/>
        </a:prstGeom>
        <a:gradFill flip="none" rotWithShape="1">
          <a:gsLst>
            <a:gs pos="0">
              <a:srgbClr val="229DD4">
                <a:shade val="30000"/>
                <a:satMod val="115000"/>
              </a:srgbClr>
            </a:gs>
            <a:gs pos="28000">
              <a:srgbClr val="229DD4">
                <a:shade val="67500"/>
                <a:satMod val="115000"/>
              </a:srgbClr>
            </a:gs>
            <a:gs pos="100000">
              <a:srgbClr val="229DD4">
                <a:shade val="100000"/>
                <a:satMod val="11500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594360</xdr:colOff>
      <xdr:row>21</xdr:row>
      <xdr:rowOff>161925</xdr:rowOff>
    </xdr:from>
    <xdr:to>
      <xdr:col>12</xdr:col>
      <xdr:colOff>175260</xdr:colOff>
      <xdr:row>24</xdr:row>
      <xdr:rowOff>93345</xdr:rowOff>
    </xdr:to>
    <xdr:sp macro="" textlink="">
      <xdr:nvSpPr>
        <xdr:cNvPr id="52" name="Rectangle: Rounded Corners 51">
          <a:extLst>
            <a:ext uri="{FF2B5EF4-FFF2-40B4-BE49-F238E27FC236}">
              <a16:creationId xmlns:a16="http://schemas.microsoft.com/office/drawing/2014/main" id="{E20F04CF-6FF1-469C-8FDF-286DAC792511}"/>
            </a:ext>
          </a:extLst>
        </xdr:cNvPr>
        <xdr:cNvSpPr/>
      </xdr:nvSpPr>
      <xdr:spPr>
        <a:xfrm>
          <a:off x="1813560" y="4017645"/>
          <a:ext cx="5692140" cy="480060"/>
        </a:xfrm>
        <a:prstGeom prst="roundRect">
          <a:avLst/>
        </a:prstGeom>
        <a:gradFill flip="none" rotWithShape="1">
          <a:gsLst>
            <a:gs pos="0">
              <a:srgbClr val="229DD4">
                <a:shade val="30000"/>
                <a:satMod val="115000"/>
              </a:srgbClr>
            </a:gs>
            <a:gs pos="28000">
              <a:srgbClr val="229DD4">
                <a:shade val="67500"/>
                <a:satMod val="115000"/>
              </a:srgbClr>
            </a:gs>
            <a:gs pos="100000">
              <a:srgbClr val="229DD4">
                <a:shade val="100000"/>
                <a:satMod val="11500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594360</xdr:colOff>
      <xdr:row>24</xdr:row>
      <xdr:rowOff>163830</xdr:rowOff>
    </xdr:from>
    <xdr:to>
      <xdr:col>12</xdr:col>
      <xdr:colOff>160020</xdr:colOff>
      <xdr:row>27</xdr:row>
      <xdr:rowOff>95250</xdr:rowOff>
    </xdr:to>
    <xdr:sp macro="" textlink="">
      <xdr:nvSpPr>
        <xdr:cNvPr id="53" name="Rectangle: Rounded Corners 52">
          <a:extLst>
            <a:ext uri="{FF2B5EF4-FFF2-40B4-BE49-F238E27FC236}">
              <a16:creationId xmlns:a16="http://schemas.microsoft.com/office/drawing/2014/main" id="{577AE9A4-3FDF-4C04-A4A5-28D07CDD2866}"/>
            </a:ext>
          </a:extLst>
        </xdr:cNvPr>
        <xdr:cNvSpPr/>
      </xdr:nvSpPr>
      <xdr:spPr>
        <a:xfrm>
          <a:off x="1813560" y="4568190"/>
          <a:ext cx="5676900" cy="480060"/>
        </a:xfrm>
        <a:prstGeom prst="roundRect">
          <a:avLst/>
        </a:prstGeom>
        <a:gradFill flip="none" rotWithShape="1">
          <a:gsLst>
            <a:gs pos="0">
              <a:srgbClr val="229DD4">
                <a:shade val="30000"/>
                <a:satMod val="115000"/>
              </a:srgbClr>
            </a:gs>
            <a:gs pos="28000">
              <a:srgbClr val="229DD4">
                <a:shade val="67500"/>
                <a:satMod val="115000"/>
              </a:srgbClr>
            </a:gs>
            <a:gs pos="100000">
              <a:srgbClr val="229DD4">
                <a:shade val="100000"/>
                <a:satMod val="11500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594360</xdr:colOff>
      <xdr:row>18</xdr:row>
      <xdr:rowOff>160020</xdr:rowOff>
    </xdr:from>
    <xdr:to>
      <xdr:col>12</xdr:col>
      <xdr:colOff>175260</xdr:colOff>
      <xdr:row>21</xdr:row>
      <xdr:rowOff>91440</xdr:rowOff>
    </xdr:to>
    <xdr:sp macro="" textlink="">
      <xdr:nvSpPr>
        <xdr:cNvPr id="51" name="Rectangle: Rounded Corners 50">
          <a:extLst>
            <a:ext uri="{FF2B5EF4-FFF2-40B4-BE49-F238E27FC236}">
              <a16:creationId xmlns:a16="http://schemas.microsoft.com/office/drawing/2014/main" id="{70FCADCA-4AFD-6EB5-E811-CDCDCBBF6E87}"/>
            </a:ext>
          </a:extLst>
        </xdr:cNvPr>
        <xdr:cNvSpPr/>
      </xdr:nvSpPr>
      <xdr:spPr>
        <a:xfrm>
          <a:off x="1813560" y="3467100"/>
          <a:ext cx="5692140" cy="480060"/>
        </a:xfrm>
        <a:prstGeom prst="roundRect">
          <a:avLst/>
        </a:prstGeom>
        <a:gradFill flip="none" rotWithShape="1">
          <a:gsLst>
            <a:gs pos="0">
              <a:srgbClr val="229DD4">
                <a:shade val="30000"/>
                <a:satMod val="115000"/>
              </a:srgbClr>
            </a:gs>
            <a:gs pos="28000">
              <a:srgbClr val="229DD4">
                <a:shade val="67500"/>
                <a:satMod val="115000"/>
              </a:srgbClr>
            </a:gs>
            <a:gs pos="100000">
              <a:srgbClr val="229DD4">
                <a:shade val="100000"/>
                <a:satMod val="11500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594360</xdr:colOff>
      <xdr:row>30</xdr:row>
      <xdr:rowOff>167640</xdr:rowOff>
    </xdr:from>
    <xdr:to>
      <xdr:col>12</xdr:col>
      <xdr:colOff>220980</xdr:colOff>
      <xdr:row>33</xdr:row>
      <xdr:rowOff>99060</xdr:rowOff>
    </xdr:to>
    <xdr:sp macro="" textlink="">
      <xdr:nvSpPr>
        <xdr:cNvPr id="55" name="Rectangle: Rounded Corners 54">
          <a:extLst>
            <a:ext uri="{FF2B5EF4-FFF2-40B4-BE49-F238E27FC236}">
              <a16:creationId xmlns:a16="http://schemas.microsoft.com/office/drawing/2014/main" id="{DAAF84E7-99FD-489E-84AA-62ED4E2A00A8}"/>
            </a:ext>
          </a:extLst>
        </xdr:cNvPr>
        <xdr:cNvSpPr/>
      </xdr:nvSpPr>
      <xdr:spPr>
        <a:xfrm>
          <a:off x="1813560" y="5669280"/>
          <a:ext cx="5737860" cy="480060"/>
        </a:xfrm>
        <a:prstGeom prst="roundRect">
          <a:avLst/>
        </a:prstGeom>
        <a:gradFill flip="none" rotWithShape="1">
          <a:gsLst>
            <a:gs pos="0">
              <a:srgbClr val="229DD4">
                <a:shade val="30000"/>
                <a:satMod val="115000"/>
              </a:srgbClr>
            </a:gs>
            <a:gs pos="28000">
              <a:srgbClr val="229DD4">
                <a:shade val="67500"/>
                <a:satMod val="115000"/>
              </a:srgbClr>
            </a:gs>
            <a:gs pos="100000">
              <a:srgbClr val="229DD4">
                <a:shade val="100000"/>
                <a:satMod val="11500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7</xdr:col>
      <xdr:colOff>571500</xdr:colOff>
      <xdr:row>4</xdr:row>
      <xdr:rowOff>22860</xdr:rowOff>
    </xdr:from>
    <xdr:to>
      <xdr:col>11</xdr:col>
      <xdr:colOff>571500</xdr:colOff>
      <xdr:row>15</xdr:row>
      <xdr:rowOff>45720</xdr:rowOff>
    </xdr:to>
    <xdr:sp macro="" textlink="">
      <xdr:nvSpPr>
        <xdr:cNvPr id="36" name="Rectangle: Rounded Corners 35">
          <a:extLst>
            <a:ext uri="{FF2B5EF4-FFF2-40B4-BE49-F238E27FC236}">
              <a16:creationId xmlns:a16="http://schemas.microsoft.com/office/drawing/2014/main" id="{45C8CF51-11CF-0E9C-0C77-AEB82C932DC6}"/>
            </a:ext>
          </a:extLst>
        </xdr:cNvPr>
        <xdr:cNvSpPr/>
      </xdr:nvSpPr>
      <xdr:spPr>
        <a:xfrm>
          <a:off x="4853940" y="769620"/>
          <a:ext cx="2438400" cy="2034540"/>
        </a:xfrm>
        <a:prstGeom prst="roundRect">
          <a:avLst/>
        </a:prstGeom>
        <a:gradFill>
          <a:gsLst>
            <a:gs pos="0">
              <a:srgbClr val="229DD4">
                <a:shade val="30000"/>
                <a:satMod val="115000"/>
              </a:srgbClr>
            </a:gs>
            <a:gs pos="0">
              <a:srgbClr val="229DD4">
                <a:shade val="67500"/>
                <a:satMod val="115000"/>
              </a:srgbClr>
            </a:gs>
            <a:gs pos="100000">
              <a:srgbClr val="229DD4">
                <a:shade val="100000"/>
                <a:satMod val="115000"/>
              </a:srgbClr>
            </a:gs>
          </a:gsLst>
          <a:lin ang="162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ES" sz="1100">
            <a:solidFill>
              <a:schemeClr val="lt1"/>
            </a:solidFill>
            <a:latin typeface="+mn-lt"/>
            <a:ea typeface="+mn-ea"/>
            <a:cs typeface="+mn-cs"/>
          </a:endParaRPr>
        </a:p>
      </xdr:txBody>
    </xdr:sp>
    <xdr:clientData/>
  </xdr:twoCellAnchor>
  <xdr:twoCellAnchor>
    <xdr:from>
      <xdr:col>0</xdr:col>
      <xdr:colOff>0</xdr:colOff>
      <xdr:row>0</xdr:row>
      <xdr:rowOff>0</xdr:rowOff>
    </xdr:from>
    <xdr:to>
      <xdr:col>2</xdr:col>
      <xdr:colOff>76200</xdr:colOff>
      <xdr:row>42</xdr:row>
      <xdr:rowOff>99060</xdr:rowOff>
    </xdr:to>
    <xdr:sp macro="" textlink="">
      <xdr:nvSpPr>
        <xdr:cNvPr id="2" name="Rectangle 1">
          <a:extLst>
            <a:ext uri="{FF2B5EF4-FFF2-40B4-BE49-F238E27FC236}">
              <a16:creationId xmlns:a16="http://schemas.microsoft.com/office/drawing/2014/main" id="{0AE9F97A-5316-A106-EDF1-B376D2EFCA2C}"/>
            </a:ext>
          </a:extLst>
        </xdr:cNvPr>
        <xdr:cNvSpPr/>
      </xdr:nvSpPr>
      <xdr:spPr>
        <a:xfrm>
          <a:off x="0" y="0"/>
          <a:ext cx="1295400" cy="7795260"/>
        </a:xfrm>
        <a:prstGeom prst="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0</xdr:col>
      <xdr:colOff>259080</xdr:colOff>
      <xdr:row>5</xdr:row>
      <xdr:rowOff>137160</xdr:rowOff>
    </xdr:from>
    <xdr:to>
      <xdr:col>1</xdr:col>
      <xdr:colOff>381000</xdr:colOff>
      <xdr:row>9</xdr:row>
      <xdr:rowOff>137160</xdr:rowOff>
    </xdr:to>
    <xdr:pic>
      <xdr:nvPicPr>
        <xdr:cNvPr id="5" name="Graphic 4" descr="House with solid fill">
          <a:extLst>
            <a:ext uri="{FF2B5EF4-FFF2-40B4-BE49-F238E27FC236}">
              <a16:creationId xmlns:a16="http://schemas.microsoft.com/office/drawing/2014/main" id="{E6A458D1-719D-477F-D895-966D8AC3026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59080" y="1051560"/>
          <a:ext cx="731520" cy="731520"/>
        </a:xfrm>
        <a:prstGeom prst="rect">
          <a:avLst/>
        </a:prstGeom>
      </xdr:spPr>
    </xdr:pic>
    <xdr:clientData/>
  </xdr:twoCellAnchor>
  <xdr:twoCellAnchor>
    <xdr:from>
      <xdr:col>0</xdr:col>
      <xdr:colOff>266700</xdr:colOff>
      <xdr:row>9</xdr:row>
      <xdr:rowOff>60960</xdr:rowOff>
    </xdr:from>
    <xdr:to>
      <xdr:col>1</xdr:col>
      <xdr:colOff>419100</xdr:colOff>
      <xdr:row>11</xdr:row>
      <xdr:rowOff>38100</xdr:rowOff>
    </xdr:to>
    <xdr:sp macro="" textlink="">
      <xdr:nvSpPr>
        <xdr:cNvPr id="6" name="TextBox 5">
          <a:extLst>
            <a:ext uri="{FF2B5EF4-FFF2-40B4-BE49-F238E27FC236}">
              <a16:creationId xmlns:a16="http://schemas.microsoft.com/office/drawing/2014/main" id="{781E780B-0087-46C1-BA32-9B2A4CDB8462}"/>
            </a:ext>
          </a:extLst>
        </xdr:cNvPr>
        <xdr:cNvSpPr txBox="1"/>
      </xdr:nvSpPr>
      <xdr:spPr>
        <a:xfrm>
          <a:off x="266700" y="1706880"/>
          <a:ext cx="7620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400" b="1">
              <a:solidFill>
                <a:schemeClr val="bg1"/>
              </a:solidFill>
              <a:latin typeface="Arial Black" panose="020B0A04020102020204" pitchFamily="34" charset="0"/>
            </a:rPr>
            <a:t>Inicio</a:t>
          </a:r>
        </a:p>
      </xdr:txBody>
    </xdr:sp>
    <xdr:clientData/>
  </xdr:twoCellAnchor>
  <xdr:twoCellAnchor editAs="oneCell">
    <xdr:from>
      <xdr:col>0</xdr:col>
      <xdr:colOff>129540</xdr:colOff>
      <xdr:row>13</xdr:row>
      <xdr:rowOff>68580</xdr:rowOff>
    </xdr:from>
    <xdr:to>
      <xdr:col>1</xdr:col>
      <xdr:colOff>266700</xdr:colOff>
      <xdr:row>17</xdr:row>
      <xdr:rowOff>83820</xdr:rowOff>
    </xdr:to>
    <xdr:pic>
      <xdr:nvPicPr>
        <xdr:cNvPr id="8" name="Graphic 7" descr="Priorities outline">
          <a:hlinkClick xmlns:r="http://schemas.openxmlformats.org/officeDocument/2006/relationships" r:id="rId3"/>
          <a:extLst>
            <a:ext uri="{FF2B5EF4-FFF2-40B4-BE49-F238E27FC236}">
              <a16:creationId xmlns:a16="http://schemas.microsoft.com/office/drawing/2014/main" id="{BD5E91FE-E9F6-3DF2-586A-3A3F968EFA9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29540" y="2446020"/>
          <a:ext cx="746760" cy="746760"/>
        </a:xfrm>
        <a:prstGeom prst="rect">
          <a:avLst/>
        </a:prstGeom>
      </xdr:spPr>
    </xdr:pic>
    <xdr:clientData/>
  </xdr:twoCellAnchor>
  <xdr:twoCellAnchor>
    <xdr:from>
      <xdr:col>0</xdr:col>
      <xdr:colOff>68580</xdr:colOff>
      <xdr:row>16</xdr:row>
      <xdr:rowOff>99060</xdr:rowOff>
    </xdr:from>
    <xdr:to>
      <xdr:col>1</xdr:col>
      <xdr:colOff>556260</xdr:colOff>
      <xdr:row>19</xdr:row>
      <xdr:rowOff>106680</xdr:rowOff>
    </xdr:to>
    <xdr:sp macro="" textlink="">
      <xdr:nvSpPr>
        <xdr:cNvPr id="9" name="TextBox 8">
          <a:extLst>
            <a:ext uri="{FF2B5EF4-FFF2-40B4-BE49-F238E27FC236}">
              <a16:creationId xmlns:a16="http://schemas.microsoft.com/office/drawing/2014/main" id="{BA5500B5-BD0B-456A-8672-75F77C52AA4D}"/>
            </a:ext>
          </a:extLst>
        </xdr:cNvPr>
        <xdr:cNvSpPr txBox="1"/>
      </xdr:nvSpPr>
      <xdr:spPr>
        <a:xfrm>
          <a:off x="68580" y="3025140"/>
          <a:ext cx="109728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1000" b="1">
              <a:solidFill>
                <a:schemeClr val="bg1"/>
              </a:solidFill>
              <a:latin typeface="Arial Black" panose="020B0A04020102020204" pitchFamily="34" charset="0"/>
              <a:cs typeface="Arial" panose="020B0604020202020204" pitchFamily="34" charset="0"/>
            </a:rPr>
            <a:t>Comparativa OJD</a:t>
          </a:r>
        </a:p>
      </xdr:txBody>
    </xdr:sp>
    <xdr:clientData/>
  </xdr:twoCellAnchor>
  <xdr:twoCellAnchor>
    <xdr:from>
      <xdr:col>4</xdr:col>
      <xdr:colOff>53340</xdr:colOff>
      <xdr:row>6</xdr:row>
      <xdr:rowOff>121920</xdr:rowOff>
    </xdr:from>
    <xdr:to>
      <xdr:col>6</xdr:col>
      <xdr:colOff>83820</xdr:colOff>
      <xdr:row>8</xdr:row>
      <xdr:rowOff>76200</xdr:rowOff>
    </xdr:to>
    <xdr:sp macro="" textlink="">
      <xdr:nvSpPr>
        <xdr:cNvPr id="16" name="TextBox 15">
          <a:extLst>
            <a:ext uri="{FF2B5EF4-FFF2-40B4-BE49-F238E27FC236}">
              <a16:creationId xmlns:a16="http://schemas.microsoft.com/office/drawing/2014/main" id="{3C3FFB5A-75FD-4D18-B977-7EF5BDB74A29}"/>
            </a:ext>
          </a:extLst>
        </xdr:cNvPr>
        <xdr:cNvSpPr txBox="1"/>
      </xdr:nvSpPr>
      <xdr:spPr>
        <a:xfrm>
          <a:off x="2506980" y="1234440"/>
          <a:ext cx="124968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1" u="sng">
              <a:latin typeface="Arial Black" panose="020B0A04020102020204" pitchFamily="34" charset="0"/>
            </a:rPr>
            <a:t>Total visitas</a:t>
          </a:r>
        </a:p>
      </xdr:txBody>
    </xdr:sp>
    <xdr:clientData/>
  </xdr:twoCellAnchor>
  <xdr:twoCellAnchor>
    <xdr:from>
      <xdr:col>14</xdr:col>
      <xdr:colOff>259080</xdr:colOff>
      <xdr:row>6</xdr:row>
      <xdr:rowOff>121920</xdr:rowOff>
    </xdr:from>
    <xdr:to>
      <xdr:col>16</xdr:col>
      <xdr:colOff>388620</xdr:colOff>
      <xdr:row>8</xdr:row>
      <xdr:rowOff>76200</xdr:rowOff>
    </xdr:to>
    <xdr:sp macro="" textlink="">
      <xdr:nvSpPr>
        <xdr:cNvPr id="22" name="TextBox 21">
          <a:extLst>
            <a:ext uri="{FF2B5EF4-FFF2-40B4-BE49-F238E27FC236}">
              <a16:creationId xmlns:a16="http://schemas.microsoft.com/office/drawing/2014/main" id="{6D728B67-B8B3-4D1A-A589-7E1865C9C915}"/>
            </a:ext>
          </a:extLst>
        </xdr:cNvPr>
        <xdr:cNvSpPr txBox="1"/>
      </xdr:nvSpPr>
      <xdr:spPr>
        <a:xfrm>
          <a:off x="8808720" y="1234440"/>
          <a:ext cx="134874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1" u="sng">
              <a:latin typeface="Arial Black" panose="020B0A04020102020204" pitchFamily="34" charset="0"/>
            </a:rPr>
            <a:t>Total páginas</a:t>
          </a:r>
        </a:p>
      </xdr:txBody>
    </xdr:sp>
    <xdr:clientData/>
  </xdr:twoCellAnchor>
  <xdr:twoCellAnchor>
    <xdr:from>
      <xdr:col>7</xdr:col>
      <xdr:colOff>198120</xdr:colOff>
      <xdr:row>4</xdr:row>
      <xdr:rowOff>160020</xdr:rowOff>
    </xdr:from>
    <xdr:to>
      <xdr:col>12</xdr:col>
      <xdr:colOff>289560</xdr:colOff>
      <xdr:row>14</xdr:row>
      <xdr:rowOff>53340</xdr:rowOff>
    </xdr:to>
    <xdr:graphicFrame macro="">
      <xdr:nvGraphicFramePr>
        <xdr:cNvPr id="30" name="Chart 29">
          <a:extLst>
            <a:ext uri="{FF2B5EF4-FFF2-40B4-BE49-F238E27FC236}">
              <a16:creationId xmlns:a16="http://schemas.microsoft.com/office/drawing/2014/main" id="{DD9C62E9-0890-4713-901B-47779A4B6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236220</xdr:colOff>
      <xdr:row>13</xdr:row>
      <xdr:rowOff>106680</xdr:rowOff>
    </xdr:from>
    <xdr:to>
      <xdr:col>10</xdr:col>
      <xdr:colOff>7620</xdr:colOff>
      <xdr:row>15</xdr:row>
      <xdr:rowOff>53340</xdr:rowOff>
    </xdr:to>
    <xdr:sp macro="" textlink="">
      <xdr:nvSpPr>
        <xdr:cNvPr id="31" name="TextBox 30">
          <a:extLst>
            <a:ext uri="{FF2B5EF4-FFF2-40B4-BE49-F238E27FC236}">
              <a16:creationId xmlns:a16="http://schemas.microsoft.com/office/drawing/2014/main" id="{237AB56A-71A8-4D94-A503-E2B380CDA7B0}"/>
            </a:ext>
          </a:extLst>
        </xdr:cNvPr>
        <xdr:cNvSpPr txBox="1"/>
      </xdr:nvSpPr>
      <xdr:spPr>
        <a:xfrm>
          <a:off x="5128260" y="2499360"/>
          <a:ext cx="9906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900" b="1">
              <a:latin typeface="Arial" panose="020B0604020202020204" pitchFamily="34" charset="0"/>
              <a:cs typeface="Arial" panose="020B0604020202020204" pitchFamily="34" charset="0"/>
            </a:rPr>
            <a:t>Mes</a:t>
          </a:r>
          <a:r>
            <a:rPr lang="es-ES" sz="900" b="1" baseline="0">
              <a:latin typeface="Arial" panose="020B0604020202020204" pitchFamily="34" charset="0"/>
              <a:cs typeface="Arial" panose="020B0604020202020204" pitchFamily="34" charset="0"/>
            </a:rPr>
            <a:t> anterior</a:t>
          </a:r>
          <a:endParaRPr lang="es-ES" sz="900" b="1">
            <a:latin typeface="Arial" panose="020B0604020202020204" pitchFamily="34" charset="0"/>
            <a:cs typeface="Arial" panose="020B0604020202020204" pitchFamily="34" charset="0"/>
          </a:endParaRPr>
        </a:p>
      </xdr:txBody>
    </xdr:sp>
    <xdr:clientData/>
  </xdr:twoCellAnchor>
  <xdr:twoCellAnchor>
    <xdr:from>
      <xdr:col>9</xdr:col>
      <xdr:colOff>594360</xdr:colOff>
      <xdr:row>13</xdr:row>
      <xdr:rowOff>106680</xdr:rowOff>
    </xdr:from>
    <xdr:to>
      <xdr:col>11</xdr:col>
      <xdr:colOff>251460</xdr:colOff>
      <xdr:row>15</xdr:row>
      <xdr:rowOff>53340</xdr:rowOff>
    </xdr:to>
    <xdr:sp macro="" textlink="">
      <xdr:nvSpPr>
        <xdr:cNvPr id="32" name="TextBox 31">
          <a:extLst>
            <a:ext uri="{FF2B5EF4-FFF2-40B4-BE49-F238E27FC236}">
              <a16:creationId xmlns:a16="http://schemas.microsoft.com/office/drawing/2014/main" id="{1397CDAB-2724-4E37-AA79-148B0410EF2D}"/>
            </a:ext>
          </a:extLst>
        </xdr:cNvPr>
        <xdr:cNvSpPr txBox="1"/>
      </xdr:nvSpPr>
      <xdr:spPr>
        <a:xfrm>
          <a:off x="6096000" y="2499360"/>
          <a:ext cx="8763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900" b="1">
              <a:latin typeface="Arial" panose="020B0604020202020204" pitchFamily="34" charset="0"/>
              <a:cs typeface="Arial" panose="020B0604020202020204" pitchFamily="34" charset="0"/>
            </a:rPr>
            <a:t>Mes</a:t>
          </a:r>
          <a:r>
            <a:rPr lang="es-ES" sz="900" b="1" baseline="0">
              <a:latin typeface="Arial" panose="020B0604020202020204" pitchFamily="34" charset="0"/>
              <a:cs typeface="Arial" panose="020B0604020202020204" pitchFamily="34" charset="0"/>
            </a:rPr>
            <a:t> actual</a:t>
          </a:r>
          <a:endParaRPr lang="es-ES" sz="900" b="1">
            <a:latin typeface="Arial" panose="020B0604020202020204" pitchFamily="34" charset="0"/>
            <a:cs typeface="Arial" panose="020B0604020202020204" pitchFamily="34" charset="0"/>
          </a:endParaRPr>
        </a:p>
      </xdr:txBody>
    </xdr:sp>
    <xdr:clientData/>
  </xdr:twoCellAnchor>
  <xdr:twoCellAnchor>
    <xdr:from>
      <xdr:col>17</xdr:col>
      <xdr:colOff>594360</xdr:colOff>
      <xdr:row>4</xdr:row>
      <xdr:rowOff>0</xdr:rowOff>
    </xdr:from>
    <xdr:to>
      <xdr:col>23</xdr:col>
      <xdr:colOff>304800</xdr:colOff>
      <xdr:row>14</xdr:row>
      <xdr:rowOff>53340</xdr:rowOff>
    </xdr:to>
    <xdr:graphicFrame macro="">
      <xdr:nvGraphicFramePr>
        <xdr:cNvPr id="33" name="Chart 32">
          <a:extLst>
            <a:ext uri="{FF2B5EF4-FFF2-40B4-BE49-F238E27FC236}">
              <a16:creationId xmlns:a16="http://schemas.microsoft.com/office/drawing/2014/main" id="{1822A0F7-539A-4589-9B6A-33657FD1A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144780</xdr:colOff>
      <xdr:row>13</xdr:row>
      <xdr:rowOff>106680</xdr:rowOff>
    </xdr:from>
    <xdr:to>
      <xdr:col>20</xdr:col>
      <xdr:colOff>525780</xdr:colOff>
      <xdr:row>15</xdr:row>
      <xdr:rowOff>53340</xdr:rowOff>
    </xdr:to>
    <xdr:sp macro="" textlink="">
      <xdr:nvSpPr>
        <xdr:cNvPr id="34" name="TextBox 33">
          <a:extLst>
            <a:ext uri="{FF2B5EF4-FFF2-40B4-BE49-F238E27FC236}">
              <a16:creationId xmlns:a16="http://schemas.microsoft.com/office/drawing/2014/main" id="{0B58D00E-5CC9-4124-88E7-00E42CE72ED1}"/>
            </a:ext>
          </a:extLst>
        </xdr:cNvPr>
        <xdr:cNvSpPr txBox="1"/>
      </xdr:nvSpPr>
      <xdr:spPr>
        <a:xfrm>
          <a:off x="11742420" y="2499360"/>
          <a:ext cx="9906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900" b="1">
              <a:latin typeface="Arial" panose="020B0604020202020204" pitchFamily="34" charset="0"/>
              <a:cs typeface="Arial" panose="020B0604020202020204" pitchFamily="34" charset="0"/>
            </a:rPr>
            <a:t>Mes</a:t>
          </a:r>
          <a:r>
            <a:rPr lang="es-ES" sz="900" b="1" baseline="0">
              <a:latin typeface="Arial" panose="020B0604020202020204" pitchFamily="34" charset="0"/>
              <a:cs typeface="Arial" panose="020B0604020202020204" pitchFamily="34" charset="0"/>
            </a:rPr>
            <a:t> anterior</a:t>
          </a:r>
          <a:endParaRPr lang="es-ES" sz="900" b="1">
            <a:latin typeface="Arial" panose="020B0604020202020204" pitchFamily="34" charset="0"/>
            <a:cs typeface="Arial" panose="020B0604020202020204" pitchFamily="34" charset="0"/>
          </a:endParaRPr>
        </a:p>
      </xdr:txBody>
    </xdr:sp>
    <xdr:clientData/>
  </xdr:twoCellAnchor>
  <xdr:twoCellAnchor>
    <xdr:from>
      <xdr:col>20</xdr:col>
      <xdr:colOff>502920</xdr:colOff>
      <xdr:row>13</xdr:row>
      <xdr:rowOff>106680</xdr:rowOff>
    </xdr:from>
    <xdr:to>
      <xdr:col>22</xdr:col>
      <xdr:colOff>160020</xdr:colOff>
      <xdr:row>15</xdr:row>
      <xdr:rowOff>53340</xdr:rowOff>
    </xdr:to>
    <xdr:sp macro="" textlink="">
      <xdr:nvSpPr>
        <xdr:cNvPr id="35" name="TextBox 34">
          <a:extLst>
            <a:ext uri="{FF2B5EF4-FFF2-40B4-BE49-F238E27FC236}">
              <a16:creationId xmlns:a16="http://schemas.microsoft.com/office/drawing/2014/main" id="{520FE519-6861-48EC-A8C3-C2FB9BA7E761}"/>
            </a:ext>
          </a:extLst>
        </xdr:cNvPr>
        <xdr:cNvSpPr txBox="1"/>
      </xdr:nvSpPr>
      <xdr:spPr>
        <a:xfrm>
          <a:off x="12710160" y="2499360"/>
          <a:ext cx="8763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900" b="1">
              <a:latin typeface="Arial" panose="020B0604020202020204" pitchFamily="34" charset="0"/>
              <a:cs typeface="Arial" panose="020B0604020202020204" pitchFamily="34" charset="0"/>
            </a:rPr>
            <a:t>Mes</a:t>
          </a:r>
          <a:r>
            <a:rPr lang="es-ES" sz="900" b="1" baseline="0">
              <a:latin typeface="Arial" panose="020B0604020202020204" pitchFamily="34" charset="0"/>
              <a:cs typeface="Arial" panose="020B0604020202020204" pitchFamily="34" charset="0"/>
            </a:rPr>
            <a:t> actual</a:t>
          </a:r>
          <a:endParaRPr lang="es-ES" sz="900" b="1">
            <a:latin typeface="Arial" panose="020B0604020202020204" pitchFamily="34" charset="0"/>
            <a:cs typeface="Arial" panose="020B0604020202020204" pitchFamily="34" charset="0"/>
          </a:endParaRPr>
        </a:p>
      </xdr:txBody>
    </xdr:sp>
    <xdr:clientData/>
  </xdr:twoCellAnchor>
  <xdr:twoCellAnchor>
    <xdr:from>
      <xdr:col>3</xdr:col>
      <xdr:colOff>426720</xdr:colOff>
      <xdr:row>16</xdr:row>
      <xdr:rowOff>0</xdr:rowOff>
    </xdr:from>
    <xdr:to>
      <xdr:col>10</xdr:col>
      <xdr:colOff>457200</xdr:colOff>
      <xdr:row>34</xdr:row>
      <xdr:rowOff>68580</xdr:rowOff>
    </xdr:to>
    <xdr:graphicFrame macro="">
      <xdr:nvGraphicFramePr>
        <xdr:cNvPr id="39" name="Chart 38">
          <a:extLst>
            <a:ext uri="{FF2B5EF4-FFF2-40B4-BE49-F238E27FC236}">
              <a16:creationId xmlns:a16="http://schemas.microsoft.com/office/drawing/2014/main" id="{7C0FF946-E9E5-4D57-B578-E76012245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xdr:col>
      <xdr:colOff>590550</xdr:colOff>
      <xdr:row>18</xdr:row>
      <xdr:rowOff>156210</xdr:rowOff>
    </xdr:from>
    <xdr:to>
      <xdr:col>3</xdr:col>
      <xdr:colOff>441960</xdr:colOff>
      <xdr:row>21</xdr:row>
      <xdr:rowOff>68580</xdr:rowOff>
    </xdr:to>
    <xdr:pic>
      <xdr:nvPicPr>
        <xdr:cNvPr id="41" name="Graphic 40" descr="Piggy Bank outline">
          <a:extLst>
            <a:ext uri="{FF2B5EF4-FFF2-40B4-BE49-F238E27FC236}">
              <a16:creationId xmlns:a16="http://schemas.microsoft.com/office/drawing/2014/main" id="{D06F798A-008F-C548-7345-AB31292E5D8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809750" y="3463290"/>
          <a:ext cx="461010" cy="461010"/>
        </a:xfrm>
        <a:prstGeom prst="rect">
          <a:avLst/>
        </a:prstGeom>
      </xdr:spPr>
    </xdr:pic>
    <xdr:clientData/>
  </xdr:twoCellAnchor>
  <xdr:twoCellAnchor editAs="oneCell">
    <xdr:from>
      <xdr:col>3</xdr:col>
      <xdr:colOff>0</xdr:colOff>
      <xdr:row>22</xdr:row>
      <xdr:rowOff>1905</xdr:rowOff>
    </xdr:from>
    <xdr:to>
      <xdr:col>3</xdr:col>
      <xdr:colOff>441960</xdr:colOff>
      <xdr:row>24</xdr:row>
      <xdr:rowOff>78105</xdr:rowOff>
    </xdr:to>
    <xdr:pic>
      <xdr:nvPicPr>
        <xdr:cNvPr id="43" name="Graphic 42" descr="Soccer outline">
          <a:extLst>
            <a:ext uri="{FF2B5EF4-FFF2-40B4-BE49-F238E27FC236}">
              <a16:creationId xmlns:a16="http://schemas.microsoft.com/office/drawing/2014/main" id="{C2232C1E-158D-95FF-61E9-B94D665EF95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828800" y="4040505"/>
          <a:ext cx="441960" cy="441960"/>
        </a:xfrm>
        <a:prstGeom prst="rect">
          <a:avLst/>
        </a:prstGeom>
      </xdr:spPr>
    </xdr:pic>
    <xdr:clientData/>
  </xdr:twoCellAnchor>
  <xdr:twoCellAnchor editAs="oneCell">
    <xdr:from>
      <xdr:col>3</xdr:col>
      <xdr:colOff>22860</xdr:colOff>
      <xdr:row>25</xdr:row>
      <xdr:rowOff>15240</xdr:rowOff>
    </xdr:from>
    <xdr:to>
      <xdr:col>3</xdr:col>
      <xdr:colOff>441960</xdr:colOff>
      <xdr:row>27</xdr:row>
      <xdr:rowOff>68580</xdr:rowOff>
    </xdr:to>
    <xdr:pic>
      <xdr:nvPicPr>
        <xdr:cNvPr id="45" name="Graphic 44" descr="Court outline">
          <a:extLst>
            <a:ext uri="{FF2B5EF4-FFF2-40B4-BE49-F238E27FC236}">
              <a16:creationId xmlns:a16="http://schemas.microsoft.com/office/drawing/2014/main" id="{4DC36E6C-AC9C-E5C9-D052-5776EA591E5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851660" y="4602480"/>
          <a:ext cx="419100" cy="419100"/>
        </a:xfrm>
        <a:prstGeom prst="rect">
          <a:avLst/>
        </a:prstGeom>
      </xdr:spPr>
    </xdr:pic>
    <xdr:clientData/>
  </xdr:twoCellAnchor>
  <xdr:twoCellAnchor editAs="oneCell">
    <xdr:from>
      <xdr:col>2</xdr:col>
      <xdr:colOff>601980</xdr:colOff>
      <xdr:row>27</xdr:row>
      <xdr:rowOff>177165</xdr:rowOff>
    </xdr:from>
    <xdr:to>
      <xdr:col>3</xdr:col>
      <xdr:colOff>441960</xdr:colOff>
      <xdr:row>30</xdr:row>
      <xdr:rowOff>78105</xdr:rowOff>
    </xdr:to>
    <xdr:pic>
      <xdr:nvPicPr>
        <xdr:cNvPr id="47" name="Graphic 46" descr="Popcorn outline">
          <a:extLst>
            <a:ext uri="{FF2B5EF4-FFF2-40B4-BE49-F238E27FC236}">
              <a16:creationId xmlns:a16="http://schemas.microsoft.com/office/drawing/2014/main" id="{B77F4BC7-CE99-7D1A-D3CE-46831E2DF53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821180" y="5130165"/>
          <a:ext cx="449580" cy="449580"/>
        </a:xfrm>
        <a:prstGeom prst="rect">
          <a:avLst/>
        </a:prstGeom>
      </xdr:spPr>
    </xdr:pic>
    <xdr:clientData/>
  </xdr:twoCellAnchor>
  <xdr:twoCellAnchor editAs="oneCell">
    <xdr:from>
      <xdr:col>2</xdr:col>
      <xdr:colOff>601980</xdr:colOff>
      <xdr:row>31</xdr:row>
      <xdr:rowOff>0</xdr:rowOff>
    </xdr:from>
    <xdr:to>
      <xdr:col>3</xdr:col>
      <xdr:colOff>441960</xdr:colOff>
      <xdr:row>33</xdr:row>
      <xdr:rowOff>83820</xdr:rowOff>
    </xdr:to>
    <xdr:pic>
      <xdr:nvPicPr>
        <xdr:cNvPr id="49" name="Graphic 48" descr="Group outline">
          <a:extLst>
            <a:ext uri="{FF2B5EF4-FFF2-40B4-BE49-F238E27FC236}">
              <a16:creationId xmlns:a16="http://schemas.microsoft.com/office/drawing/2014/main" id="{FE74BF53-685E-A320-3024-84FD839B5D5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821180" y="5684520"/>
          <a:ext cx="449580" cy="449580"/>
        </a:xfrm>
        <a:prstGeom prst="rect">
          <a:avLst/>
        </a:prstGeom>
      </xdr:spPr>
    </xdr:pic>
    <xdr:clientData/>
  </xdr:twoCellAnchor>
  <xdr:twoCellAnchor>
    <xdr:from>
      <xdr:col>10</xdr:col>
      <xdr:colOff>45720</xdr:colOff>
      <xdr:row>17</xdr:row>
      <xdr:rowOff>76200</xdr:rowOff>
    </xdr:from>
    <xdr:to>
      <xdr:col>11</xdr:col>
      <xdr:colOff>350520</xdr:colOff>
      <xdr:row>19</xdr:row>
      <xdr:rowOff>22860</xdr:rowOff>
    </xdr:to>
    <xdr:sp macro="" textlink="">
      <xdr:nvSpPr>
        <xdr:cNvPr id="56" name="TextBox 55">
          <a:extLst>
            <a:ext uri="{FF2B5EF4-FFF2-40B4-BE49-F238E27FC236}">
              <a16:creationId xmlns:a16="http://schemas.microsoft.com/office/drawing/2014/main" id="{102E65A7-A8D6-4EC3-A2D2-D2A6747D4E84}"/>
            </a:ext>
          </a:extLst>
        </xdr:cNvPr>
        <xdr:cNvSpPr txBox="1"/>
      </xdr:nvSpPr>
      <xdr:spPr>
        <a:xfrm>
          <a:off x="6156960" y="3200400"/>
          <a:ext cx="9144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000" b="1" u="sng">
              <a:latin typeface="Arial Black" panose="020B0A04020102020204" pitchFamily="34" charset="0"/>
            </a:rPr>
            <a:t>Variación</a:t>
          </a:r>
        </a:p>
      </xdr:txBody>
    </xdr:sp>
    <xdr:clientData/>
  </xdr:twoCellAnchor>
  <xdr:twoCellAnchor>
    <xdr:from>
      <xdr:col>9</xdr:col>
      <xdr:colOff>586740</xdr:colOff>
      <xdr:row>17</xdr:row>
      <xdr:rowOff>45720</xdr:rowOff>
    </xdr:from>
    <xdr:to>
      <xdr:col>11</xdr:col>
      <xdr:colOff>373380</xdr:colOff>
      <xdr:row>34</xdr:row>
      <xdr:rowOff>22860</xdr:rowOff>
    </xdr:to>
    <xdr:sp macro="" textlink="">
      <xdr:nvSpPr>
        <xdr:cNvPr id="57" name="Rectangle: Rounded Corners 56">
          <a:extLst>
            <a:ext uri="{FF2B5EF4-FFF2-40B4-BE49-F238E27FC236}">
              <a16:creationId xmlns:a16="http://schemas.microsoft.com/office/drawing/2014/main" id="{CA2FC360-0D0F-87EB-FD89-0A20214B4446}"/>
            </a:ext>
          </a:extLst>
        </xdr:cNvPr>
        <xdr:cNvSpPr/>
      </xdr:nvSpPr>
      <xdr:spPr>
        <a:xfrm>
          <a:off x="6088380" y="3169920"/>
          <a:ext cx="1005840" cy="3086100"/>
        </a:xfrm>
        <a:prstGeom prst="roundRect">
          <a:avLst/>
        </a:prstGeom>
        <a:noFill/>
        <a:ln>
          <a:solidFill>
            <a:srgbClr val="FFFF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12</xdr:col>
      <xdr:colOff>548640</xdr:colOff>
      <xdr:row>22</xdr:row>
      <xdr:rowOff>129540</xdr:rowOff>
    </xdr:from>
    <xdr:to>
      <xdr:col>18</xdr:col>
      <xdr:colOff>137160</xdr:colOff>
      <xdr:row>35</xdr:row>
      <xdr:rowOff>99060</xdr:rowOff>
    </xdr:to>
    <xdr:graphicFrame macro="">
      <xdr:nvGraphicFramePr>
        <xdr:cNvPr id="64" name="Chart 63">
          <a:extLst>
            <a:ext uri="{FF2B5EF4-FFF2-40B4-BE49-F238E27FC236}">
              <a16:creationId xmlns:a16="http://schemas.microsoft.com/office/drawing/2014/main" id="{CB4968A4-1C85-4B7D-BF09-DDEE30B6A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594360</xdr:colOff>
      <xdr:row>23</xdr:row>
      <xdr:rowOff>38100</xdr:rowOff>
    </xdr:from>
    <xdr:to>
      <xdr:col>23</xdr:col>
      <xdr:colOff>487680</xdr:colOff>
      <xdr:row>35</xdr:row>
      <xdr:rowOff>137160</xdr:rowOff>
    </xdr:to>
    <xdr:graphicFrame macro="">
      <xdr:nvGraphicFramePr>
        <xdr:cNvPr id="65" name="Chart 64">
          <a:extLst>
            <a:ext uri="{FF2B5EF4-FFF2-40B4-BE49-F238E27FC236}">
              <a16:creationId xmlns:a16="http://schemas.microsoft.com/office/drawing/2014/main" id="{9E8D95C5-054A-47E4-AC18-163FD2565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13</xdr:col>
      <xdr:colOff>160020</xdr:colOff>
      <xdr:row>18</xdr:row>
      <xdr:rowOff>160021</xdr:rowOff>
    </xdr:from>
    <xdr:to>
      <xdr:col>23</xdr:col>
      <xdr:colOff>137160</xdr:colOff>
      <xdr:row>22</xdr:row>
      <xdr:rowOff>106680</xdr:rowOff>
    </xdr:to>
    <mc:AlternateContent xmlns:mc="http://schemas.openxmlformats.org/markup-compatibility/2006" xmlns:a14="http://schemas.microsoft.com/office/drawing/2010/main">
      <mc:Choice Requires="a14">
        <xdr:graphicFrame macro="">
          <xdr:nvGraphicFramePr>
            <xdr:cNvPr id="66" name="Categoria 1">
              <a:extLst>
                <a:ext uri="{FF2B5EF4-FFF2-40B4-BE49-F238E27FC236}">
                  <a16:creationId xmlns:a16="http://schemas.microsoft.com/office/drawing/2014/main" id="{2A2D2DB9-BB64-45D2-A5F1-23C332B746E7}"/>
                </a:ext>
              </a:extLst>
            </xdr:cNvPr>
            <xdr:cNvGraphicFramePr/>
          </xdr:nvGraphicFramePr>
          <xdr:xfrm>
            <a:off x="0" y="0"/>
            <a:ext cx="0" cy="0"/>
          </xdr:xfrm>
          <a:graphic>
            <a:graphicData uri="http://schemas.microsoft.com/office/drawing/2010/slicer">
              <sle:slicer xmlns:sle="http://schemas.microsoft.com/office/drawing/2010/slicer" name="Categoria 1"/>
            </a:graphicData>
          </a:graphic>
        </xdr:graphicFrame>
      </mc:Choice>
      <mc:Fallback xmlns="">
        <xdr:sp macro="" textlink="">
          <xdr:nvSpPr>
            <xdr:cNvPr id="0" name=""/>
            <xdr:cNvSpPr>
              <a:spLocks noTextEdit="1"/>
            </xdr:cNvSpPr>
          </xdr:nvSpPr>
          <xdr:spPr>
            <a:xfrm>
              <a:off x="8100060" y="3467101"/>
              <a:ext cx="6073140" cy="678179"/>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411480</xdr:colOff>
      <xdr:row>16</xdr:row>
      <xdr:rowOff>91440</xdr:rowOff>
    </xdr:from>
    <xdr:to>
      <xdr:col>24</xdr:col>
      <xdr:colOff>137160</xdr:colOff>
      <xdr:row>35</xdr:row>
      <xdr:rowOff>152400</xdr:rowOff>
    </xdr:to>
    <xdr:sp macro="" textlink="">
      <xdr:nvSpPr>
        <xdr:cNvPr id="67" name="Rectangle: Rounded Corners 66">
          <a:extLst>
            <a:ext uri="{FF2B5EF4-FFF2-40B4-BE49-F238E27FC236}">
              <a16:creationId xmlns:a16="http://schemas.microsoft.com/office/drawing/2014/main" id="{D983756D-F2A5-4FB5-B26E-B577B0E80D4D}"/>
            </a:ext>
          </a:extLst>
        </xdr:cNvPr>
        <xdr:cNvSpPr/>
      </xdr:nvSpPr>
      <xdr:spPr>
        <a:xfrm>
          <a:off x="7741920" y="3032760"/>
          <a:ext cx="7040880" cy="3535680"/>
        </a:xfrm>
        <a:prstGeom prst="roundRect">
          <a:avLst/>
        </a:prstGeom>
        <a:noFill/>
        <a:ln>
          <a:solidFill>
            <a:srgbClr val="FFFF00"/>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13</xdr:col>
      <xdr:colOff>129540</xdr:colOff>
      <xdr:row>17</xdr:row>
      <xdr:rowOff>45720</xdr:rowOff>
    </xdr:from>
    <xdr:to>
      <xdr:col>21</xdr:col>
      <xdr:colOff>175260</xdr:colOff>
      <xdr:row>18</xdr:row>
      <xdr:rowOff>175260</xdr:rowOff>
    </xdr:to>
    <xdr:sp macro="" textlink="">
      <xdr:nvSpPr>
        <xdr:cNvPr id="68" name="TextBox 67">
          <a:extLst>
            <a:ext uri="{FF2B5EF4-FFF2-40B4-BE49-F238E27FC236}">
              <a16:creationId xmlns:a16="http://schemas.microsoft.com/office/drawing/2014/main" id="{0EF591EB-D05A-427C-B55D-B8B52D3FE32D}"/>
            </a:ext>
          </a:extLst>
        </xdr:cNvPr>
        <xdr:cNvSpPr txBox="1"/>
      </xdr:nvSpPr>
      <xdr:spPr>
        <a:xfrm>
          <a:off x="8069580" y="3169920"/>
          <a:ext cx="49225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000" b="1" u="sng">
              <a:latin typeface="Arial Black" panose="020B0A04020102020204" pitchFamily="34" charset="0"/>
            </a:rPr>
            <a:t>Análisis</a:t>
          </a:r>
          <a:r>
            <a:rPr lang="es-ES" sz="1000" b="1" u="sng" baseline="0">
              <a:latin typeface="Arial Black" panose="020B0A04020102020204" pitchFamily="34" charset="0"/>
            </a:rPr>
            <a:t> diario vistas por sección y evolución de los últimos 30 días</a:t>
          </a:r>
          <a:endParaRPr lang="es-ES" sz="1000" b="1" u="sng">
            <a:latin typeface="Arial Black" panose="020B0A04020102020204" pitchFamily="34" charset="0"/>
          </a:endParaRPr>
        </a:p>
      </xdr:txBody>
    </xdr:sp>
    <xdr:clientData/>
  </xdr:twoCellAnchor>
  <xdr:twoCellAnchor>
    <xdr:from>
      <xdr:col>3</xdr:col>
      <xdr:colOff>320040</xdr:colOff>
      <xdr:row>4</xdr:row>
      <xdr:rowOff>121920</xdr:rowOff>
    </xdr:from>
    <xdr:to>
      <xdr:col>6</xdr:col>
      <xdr:colOff>350520</xdr:colOff>
      <xdr:row>14</xdr:row>
      <xdr:rowOff>38100</xdr:rowOff>
    </xdr:to>
    <xdr:sp macro="" textlink="">
      <xdr:nvSpPr>
        <xdr:cNvPr id="4" name="Circle: Hollow 3">
          <a:extLst>
            <a:ext uri="{FF2B5EF4-FFF2-40B4-BE49-F238E27FC236}">
              <a16:creationId xmlns:a16="http://schemas.microsoft.com/office/drawing/2014/main" id="{535620D3-42EC-5CBF-992A-462560D243F5}"/>
            </a:ext>
          </a:extLst>
        </xdr:cNvPr>
        <xdr:cNvSpPr/>
      </xdr:nvSpPr>
      <xdr:spPr>
        <a:xfrm>
          <a:off x="2148840" y="868680"/>
          <a:ext cx="1874520" cy="1744980"/>
        </a:xfrm>
        <a:prstGeom prst="donut">
          <a:avLst>
            <a:gd name="adj" fmla="val 3057"/>
          </a:avLst>
        </a:prstGeom>
        <a:noFill/>
        <a:ln cmpd="sng">
          <a:solidFill>
            <a:srgbClr val="FFFF00">
              <a:alpha val="72000"/>
            </a:srgbClr>
          </a:solidFill>
          <a:prstDash val="sysDash"/>
        </a:ln>
        <a:effectLst>
          <a:glow rad="228600">
            <a:schemeClr val="accent1">
              <a:satMod val="175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chemeClr val="tx1"/>
            </a:solidFill>
          </a:endParaRPr>
        </a:p>
      </xdr:txBody>
    </xdr:sp>
    <xdr:clientData/>
  </xdr:twoCellAnchor>
  <xdr:twoCellAnchor>
    <xdr:from>
      <xdr:col>13</xdr:col>
      <xdr:colOff>556260</xdr:colOff>
      <xdr:row>4</xdr:row>
      <xdr:rowOff>121920</xdr:rowOff>
    </xdr:from>
    <xdr:to>
      <xdr:col>16</xdr:col>
      <xdr:colOff>601980</xdr:colOff>
      <xdr:row>14</xdr:row>
      <xdr:rowOff>38100</xdr:rowOff>
    </xdr:to>
    <xdr:sp macro="" textlink="">
      <xdr:nvSpPr>
        <xdr:cNvPr id="7" name="Circle: Hollow 6">
          <a:extLst>
            <a:ext uri="{FF2B5EF4-FFF2-40B4-BE49-F238E27FC236}">
              <a16:creationId xmlns:a16="http://schemas.microsoft.com/office/drawing/2014/main" id="{2CCE24AA-6C9F-4212-A4C8-EB0D562D614A}"/>
            </a:ext>
          </a:extLst>
        </xdr:cNvPr>
        <xdr:cNvSpPr/>
      </xdr:nvSpPr>
      <xdr:spPr>
        <a:xfrm>
          <a:off x="8496300" y="868680"/>
          <a:ext cx="1874520" cy="1744980"/>
        </a:xfrm>
        <a:prstGeom prst="donut">
          <a:avLst>
            <a:gd name="adj" fmla="val 3057"/>
          </a:avLst>
        </a:prstGeom>
        <a:noFill/>
        <a:ln cmpd="sng">
          <a:solidFill>
            <a:srgbClr val="FFFF00">
              <a:alpha val="72000"/>
            </a:srgbClr>
          </a:solidFill>
          <a:prstDash val="sysDash"/>
        </a:ln>
        <a:effectLst>
          <a:glow rad="228600">
            <a:schemeClr val="accent1">
              <a:satMod val="175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chemeClr val="tx1"/>
            </a:solidFill>
          </a:endParaRPr>
        </a:p>
      </xdr:txBody>
    </xdr:sp>
    <xdr:clientData/>
  </xdr:twoCellAnchor>
  <xdr:twoCellAnchor>
    <xdr:from>
      <xdr:col>3</xdr:col>
      <xdr:colOff>571500</xdr:colOff>
      <xdr:row>7</xdr:row>
      <xdr:rowOff>129540</xdr:rowOff>
    </xdr:from>
    <xdr:to>
      <xdr:col>6</xdr:col>
      <xdr:colOff>182880</xdr:colOff>
      <xdr:row>10</xdr:row>
      <xdr:rowOff>99060</xdr:rowOff>
    </xdr:to>
    <xdr:sp macro="" textlink="Trabajo!B4">
      <xdr:nvSpPr>
        <xdr:cNvPr id="10" name="TextBox 9">
          <a:extLst>
            <a:ext uri="{FF2B5EF4-FFF2-40B4-BE49-F238E27FC236}">
              <a16:creationId xmlns:a16="http://schemas.microsoft.com/office/drawing/2014/main" id="{0D919E5A-56CE-4D1A-B578-598FB3190878}"/>
            </a:ext>
          </a:extLst>
        </xdr:cNvPr>
        <xdr:cNvSpPr txBox="1"/>
      </xdr:nvSpPr>
      <xdr:spPr>
        <a:xfrm>
          <a:off x="2400300" y="1424940"/>
          <a:ext cx="145542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0145A2-45C9-4F3B-B0CE-C4E7A69DE987}" type="TxLink">
            <a:rPr lang="en-US" sz="2400" b="1" i="0" u="none" strike="noStrike">
              <a:solidFill>
                <a:srgbClr val="FFFF00"/>
              </a:solidFill>
              <a:latin typeface="Aptos Narrow"/>
            </a:rPr>
            <a:pPr/>
            <a:t>7.420.805</a:t>
          </a:fld>
          <a:endParaRPr lang="es-ES" sz="2800" b="1" u="none">
            <a:solidFill>
              <a:srgbClr val="FFFF00"/>
            </a:solidFill>
            <a:latin typeface="Arial Black" panose="020B0A04020102020204" pitchFamily="34" charset="0"/>
          </a:endParaRPr>
        </a:p>
      </xdr:txBody>
    </xdr:sp>
    <xdr:clientData/>
  </xdr:twoCellAnchor>
  <xdr:twoCellAnchor>
    <xdr:from>
      <xdr:col>14</xdr:col>
      <xdr:colOff>38100</xdr:colOff>
      <xdr:row>7</xdr:row>
      <xdr:rowOff>129540</xdr:rowOff>
    </xdr:from>
    <xdr:to>
      <xdr:col>17</xdr:col>
      <xdr:colOff>53340</xdr:colOff>
      <xdr:row>10</xdr:row>
      <xdr:rowOff>99060</xdr:rowOff>
    </xdr:to>
    <xdr:sp macro="" textlink="Trabajo!J4">
      <xdr:nvSpPr>
        <xdr:cNvPr id="11" name="TextBox 10">
          <a:extLst>
            <a:ext uri="{FF2B5EF4-FFF2-40B4-BE49-F238E27FC236}">
              <a16:creationId xmlns:a16="http://schemas.microsoft.com/office/drawing/2014/main" id="{C60C880A-54DD-48F8-B086-AB3BFABCACC2}"/>
            </a:ext>
          </a:extLst>
        </xdr:cNvPr>
        <xdr:cNvSpPr txBox="1"/>
      </xdr:nvSpPr>
      <xdr:spPr>
        <a:xfrm>
          <a:off x="8587740" y="1424940"/>
          <a:ext cx="184404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CCA93E8-6CB3-4AD7-8782-1C9E864D882A}" type="TxLink">
            <a:rPr lang="en-US" sz="2400" b="1" i="0" u="none" strike="noStrike">
              <a:solidFill>
                <a:srgbClr val="FFFF00"/>
              </a:solidFill>
              <a:latin typeface="Aptos Narrow"/>
              <a:ea typeface="+mn-ea"/>
              <a:cs typeface="+mn-cs"/>
            </a:rPr>
            <a:pPr marL="0" indent="0"/>
            <a:t>114.733.502</a:t>
          </a:fld>
          <a:endParaRPr lang="es-ES" sz="2400" b="1" i="0" u="none" strike="noStrike">
            <a:solidFill>
              <a:srgbClr val="FFFF00"/>
            </a:solidFill>
            <a:latin typeface="Aptos Narrow"/>
            <a:ea typeface="+mn-ea"/>
            <a:cs typeface="+mn-cs"/>
          </a:endParaRPr>
        </a:p>
      </xdr:txBody>
    </xdr:sp>
    <xdr:clientData/>
  </xdr:twoCellAnchor>
  <xdr:twoCellAnchor>
    <xdr:from>
      <xdr:col>4</xdr:col>
      <xdr:colOff>449580</xdr:colOff>
      <xdr:row>10</xdr:row>
      <xdr:rowOff>45720</xdr:rowOff>
    </xdr:from>
    <xdr:to>
      <xdr:col>6</xdr:col>
      <xdr:colOff>91440</xdr:colOff>
      <xdr:row>12</xdr:row>
      <xdr:rowOff>68580</xdr:rowOff>
    </xdr:to>
    <xdr:sp macro="" textlink="Trabajo!D4">
      <xdr:nvSpPr>
        <xdr:cNvPr id="12" name="TextBox 11">
          <a:extLst>
            <a:ext uri="{FF2B5EF4-FFF2-40B4-BE49-F238E27FC236}">
              <a16:creationId xmlns:a16="http://schemas.microsoft.com/office/drawing/2014/main" id="{91E8B4CC-A987-4B11-95E2-F429B3C6C8D6}"/>
            </a:ext>
          </a:extLst>
        </xdr:cNvPr>
        <xdr:cNvSpPr txBox="1"/>
      </xdr:nvSpPr>
      <xdr:spPr>
        <a:xfrm>
          <a:off x="2903220" y="1889760"/>
          <a:ext cx="86106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141CAA1-D63D-4CEF-B10D-29B739E14E0E}" type="TxLink">
            <a:rPr lang="en-US" sz="1800" b="1" i="1" u="none" strike="noStrike">
              <a:solidFill>
                <a:schemeClr val="tx1"/>
              </a:solidFill>
              <a:latin typeface="Aptos Narrow"/>
              <a:ea typeface="+mn-ea"/>
              <a:cs typeface="+mn-cs"/>
            </a:rPr>
            <a:pPr marL="0" indent="0"/>
            <a:t>-2,70%</a:t>
          </a:fld>
          <a:endParaRPr lang="es-ES" sz="1800" b="1" i="1" u="none" strike="noStrike">
            <a:solidFill>
              <a:schemeClr val="tx1"/>
            </a:solidFill>
            <a:latin typeface="Aptos Narrow"/>
            <a:ea typeface="+mn-ea"/>
            <a:cs typeface="+mn-cs"/>
          </a:endParaRPr>
        </a:p>
      </xdr:txBody>
    </xdr:sp>
    <xdr:clientData/>
  </xdr:twoCellAnchor>
  <xdr:twoCellAnchor>
    <xdr:from>
      <xdr:col>15</xdr:col>
      <xdr:colOff>38100</xdr:colOff>
      <xdr:row>10</xdr:row>
      <xdr:rowOff>45720</xdr:rowOff>
    </xdr:from>
    <xdr:to>
      <xdr:col>16</xdr:col>
      <xdr:colOff>403860</xdr:colOff>
      <xdr:row>12</xdr:row>
      <xdr:rowOff>68580</xdr:rowOff>
    </xdr:to>
    <xdr:sp macro="" textlink="Trabajo!K4">
      <xdr:nvSpPr>
        <xdr:cNvPr id="13" name="TextBox 12">
          <a:extLst>
            <a:ext uri="{FF2B5EF4-FFF2-40B4-BE49-F238E27FC236}">
              <a16:creationId xmlns:a16="http://schemas.microsoft.com/office/drawing/2014/main" id="{D337AD0E-8931-4FBE-B97C-FDA585DD0B32}"/>
            </a:ext>
          </a:extLst>
        </xdr:cNvPr>
        <xdr:cNvSpPr txBox="1"/>
      </xdr:nvSpPr>
      <xdr:spPr>
        <a:xfrm>
          <a:off x="9197340" y="1889760"/>
          <a:ext cx="97536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D2F6EB8-B87A-4FFF-8BB4-E149AA36E7C0}" type="TxLink">
            <a:rPr lang="en-US" sz="1800" b="1" i="1" u="none" strike="noStrike">
              <a:solidFill>
                <a:schemeClr val="tx1"/>
              </a:solidFill>
              <a:latin typeface="Aptos Narrow"/>
              <a:ea typeface="+mn-ea"/>
              <a:cs typeface="+mn-cs"/>
            </a:rPr>
            <a:pPr marL="0" indent="0"/>
            <a:t>-16,00%</a:t>
          </a:fld>
          <a:endParaRPr lang="es-ES" sz="1800" b="1" i="1" u="none" strike="noStrike">
            <a:solidFill>
              <a:schemeClr val="tx1"/>
            </a:solidFill>
            <a:latin typeface="Aptos Narrow"/>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167640</xdr:colOff>
          <xdr:row>10</xdr:row>
          <xdr:rowOff>45720</xdr:rowOff>
        </xdr:from>
        <xdr:to>
          <xdr:col>4</xdr:col>
          <xdr:colOff>534964</xdr:colOff>
          <xdr:row>12</xdr:row>
          <xdr:rowOff>38101</xdr:rowOff>
        </xdr:to>
        <xdr:pic>
          <xdr:nvPicPr>
            <xdr:cNvPr id="14" name="Picture 13">
              <a:extLst>
                <a:ext uri="{FF2B5EF4-FFF2-40B4-BE49-F238E27FC236}">
                  <a16:creationId xmlns:a16="http://schemas.microsoft.com/office/drawing/2014/main" id="{844A38DD-267D-124B-4B21-5755084D72E4}"/>
                </a:ext>
              </a:extLst>
            </xdr:cNvPr>
            <xdr:cNvPicPr>
              <a:picLocks noChangeAspect="1" noChangeArrowheads="1"/>
              <a:extLst>
                <a:ext uri="{84589F7E-364E-4C9E-8A38-B11213B215E9}">
                  <a14:cameraTool cellRange="Trabajo!$D$5" spid="_x0000_s2187"/>
                </a:ext>
              </a:extLst>
            </xdr:cNvPicPr>
          </xdr:nvPicPr>
          <xdr:blipFill rotWithShape="1">
            <a:blip xmlns:r="http://schemas.openxmlformats.org/officeDocument/2006/relationships" r:embed="rId21"/>
            <a:srcRect r="72496" b="4878"/>
            <a:stretch>
              <a:fillRect/>
            </a:stretch>
          </xdr:blipFill>
          <xdr:spPr bwMode="auto">
            <a:xfrm>
              <a:off x="2621280" y="1889760"/>
              <a:ext cx="367324" cy="3581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373380</xdr:colOff>
          <xdr:row>10</xdr:row>
          <xdr:rowOff>45720</xdr:rowOff>
        </xdr:from>
        <xdr:to>
          <xdr:col>15</xdr:col>
          <xdr:colOff>137453</xdr:colOff>
          <xdr:row>12</xdr:row>
          <xdr:rowOff>60960</xdr:rowOff>
        </xdr:to>
        <xdr:pic>
          <xdr:nvPicPr>
            <xdr:cNvPr id="18" name="Picture 17">
              <a:extLst>
                <a:ext uri="{FF2B5EF4-FFF2-40B4-BE49-F238E27FC236}">
                  <a16:creationId xmlns:a16="http://schemas.microsoft.com/office/drawing/2014/main" id="{2B50A113-43C2-10BF-7DCF-43519B5654F8}"/>
                </a:ext>
              </a:extLst>
            </xdr:cNvPr>
            <xdr:cNvPicPr>
              <a:picLocks noChangeAspect="1" noChangeArrowheads="1"/>
              <a:extLst>
                <a:ext uri="{84589F7E-364E-4C9E-8A38-B11213B215E9}">
                  <a14:cameraTool cellRange="Trabajo!$K$5" spid="_x0000_s2188"/>
                </a:ext>
              </a:extLst>
            </xdr:cNvPicPr>
          </xdr:nvPicPr>
          <xdr:blipFill rotWithShape="1">
            <a:blip xmlns:r="http://schemas.openxmlformats.org/officeDocument/2006/relationships" r:embed="rId22"/>
            <a:srcRect t="1887" r="73980"/>
            <a:stretch>
              <a:fillRect/>
            </a:stretch>
          </xdr:blipFill>
          <xdr:spPr bwMode="auto">
            <a:xfrm>
              <a:off x="8923020" y="1889760"/>
              <a:ext cx="373673" cy="3810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9</xdr:col>
      <xdr:colOff>601980</xdr:colOff>
      <xdr:row>6</xdr:row>
      <xdr:rowOff>38100</xdr:rowOff>
    </xdr:from>
    <xdr:to>
      <xdr:col>11</xdr:col>
      <xdr:colOff>243840</xdr:colOff>
      <xdr:row>8</xdr:row>
      <xdr:rowOff>60960</xdr:rowOff>
    </xdr:to>
    <xdr:sp macro="" textlink="Trabajo!D4">
      <xdr:nvSpPr>
        <xdr:cNvPr id="21" name="TextBox 20">
          <a:extLst>
            <a:ext uri="{FF2B5EF4-FFF2-40B4-BE49-F238E27FC236}">
              <a16:creationId xmlns:a16="http://schemas.microsoft.com/office/drawing/2014/main" id="{6D6D31DF-99EF-4086-860B-FC0366511317}"/>
            </a:ext>
          </a:extLst>
        </xdr:cNvPr>
        <xdr:cNvSpPr txBox="1"/>
      </xdr:nvSpPr>
      <xdr:spPr>
        <a:xfrm>
          <a:off x="6103620" y="1150620"/>
          <a:ext cx="86106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141CAA1-D63D-4CEF-B10D-29B739E14E0E}" type="TxLink">
            <a:rPr lang="en-US" sz="1800" b="1" i="1" u="none" strike="noStrike">
              <a:solidFill>
                <a:schemeClr val="tx1"/>
              </a:solidFill>
              <a:latin typeface="Aptos Narrow"/>
              <a:ea typeface="+mn-ea"/>
              <a:cs typeface="+mn-cs"/>
            </a:rPr>
            <a:pPr marL="0" indent="0"/>
            <a:t>-2,70%</a:t>
          </a:fld>
          <a:endParaRPr lang="es-ES" sz="1800" b="1" i="1" u="none" strike="noStrike">
            <a:solidFill>
              <a:schemeClr val="tx1"/>
            </a:solidFill>
            <a:latin typeface="Aptos Narrow"/>
            <a:ea typeface="+mn-ea"/>
            <a:cs typeface="+mn-cs"/>
          </a:endParaRPr>
        </a:p>
      </xdr:txBody>
    </xdr:sp>
    <xdr:clientData/>
  </xdr:twoCellAnchor>
  <xdr:twoCellAnchor>
    <xdr:from>
      <xdr:col>20</xdr:col>
      <xdr:colOff>525780</xdr:colOff>
      <xdr:row>6</xdr:row>
      <xdr:rowOff>38100</xdr:rowOff>
    </xdr:from>
    <xdr:to>
      <xdr:col>22</xdr:col>
      <xdr:colOff>281940</xdr:colOff>
      <xdr:row>8</xdr:row>
      <xdr:rowOff>60960</xdr:rowOff>
    </xdr:to>
    <xdr:sp macro="" textlink="Trabajo!K4">
      <xdr:nvSpPr>
        <xdr:cNvPr id="26" name="TextBox 25">
          <a:extLst>
            <a:ext uri="{FF2B5EF4-FFF2-40B4-BE49-F238E27FC236}">
              <a16:creationId xmlns:a16="http://schemas.microsoft.com/office/drawing/2014/main" id="{707FB458-57FB-4CB6-B0C3-F5C8D2855F65}"/>
            </a:ext>
          </a:extLst>
        </xdr:cNvPr>
        <xdr:cNvSpPr txBox="1"/>
      </xdr:nvSpPr>
      <xdr:spPr>
        <a:xfrm>
          <a:off x="12733020" y="1150620"/>
          <a:ext cx="97536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D2F6EB8-B87A-4FFF-8BB4-E149AA36E7C0}" type="TxLink">
            <a:rPr lang="en-US" sz="1800" b="1" i="1" u="none" strike="noStrike">
              <a:solidFill>
                <a:schemeClr val="tx1"/>
              </a:solidFill>
              <a:latin typeface="Aptos Narrow"/>
              <a:ea typeface="+mn-ea"/>
              <a:cs typeface="+mn-cs"/>
            </a:rPr>
            <a:pPr marL="0" indent="0"/>
            <a:t>-16,00%</a:t>
          </a:fld>
          <a:endParaRPr lang="es-ES" sz="1800" b="1" i="1" u="none" strike="noStrike">
            <a:solidFill>
              <a:schemeClr val="tx1"/>
            </a:solidFill>
            <a:latin typeface="Aptos Narrow"/>
            <a:ea typeface="+mn-ea"/>
            <a:cs typeface="+mn-cs"/>
          </a:endParaRPr>
        </a:p>
      </xdr:txBody>
    </xdr:sp>
    <xdr:clientData/>
  </xdr:twoCellAnchor>
  <xdr:twoCellAnchor>
    <xdr:from>
      <xdr:col>10</xdr:col>
      <xdr:colOff>26670</xdr:colOff>
      <xdr:row>19</xdr:row>
      <xdr:rowOff>15240</xdr:rowOff>
    </xdr:from>
    <xdr:to>
      <xdr:col>11</xdr:col>
      <xdr:colOff>369570</xdr:colOff>
      <xdr:row>21</xdr:row>
      <xdr:rowOff>76200</xdr:rowOff>
    </xdr:to>
    <xdr:sp macro="" textlink="Trabajo!U6">
      <xdr:nvSpPr>
        <xdr:cNvPr id="19" name="TextBox 18">
          <a:extLst>
            <a:ext uri="{FF2B5EF4-FFF2-40B4-BE49-F238E27FC236}">
              <a16:creationId xmlns:a16="http://schemas.microsoft.com/office/drawing/2014/main" id="{C907E4EB-B7EA-4109-AEF0-13221B30F79A}"/>
            </a:ext>
          </a:extLst>
        </xdr:cNvPr>
        <xdr:cNvSpPr txBox="1"/>
      </xdr:nvSpPr>
      <xdr:spPr>
        <a:xfrm>
          <a:off x="6137910" y="3505200"/>
          <a:ext cx="95250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83930CD-8BEC-4DD4-B524-FE90A59E4528}" type="TxLink">
            <a:rPr lang="en-US" sz="1600" b="1" i="0" u="none" strike="noStrike">
              <a:solidFill>
                <a:srgbClr val="000000"/>
              </a:solidFill>
              <a:latin typeface="Aptos Narrow"/>
              <a:ea typeface="+mn-ea"/>
              <a:cs typeface="+mn-cs"/>
            </a:rPr>
            <a:pPr marL="0" indent="0"/>
            <a:t>-11,24%</a:t>
          </a:fld>
          <a:endParaRPr lang="es-ES" sz="2800" b="1" i="1" u="none" strike="noStrike">
            <a:solidFill>
              <a:schemeClr val="tx1"/>
            </a:solidFill>
            <a:latin typeface="Aptos Narrow"/>
            <a:ea typeface="+mn-ea"/>
            <a:cs typeface="+mn-cs"/>
          </a:endParaRPr>
        </a:p>
      </xdr:txBody>
    </xdr:sp>
    <xdr:clientData/>
  </xdr:twoCellAnchor>
  <xdr:twoCellAnchor>
    <xdr:from>
      <xdr:col>10</xdr:col>
      <xdr:colOff>80010</xdr:colOff>
      <xdr:row>22</xdr:row>
      <xdr:rowOff>30480</xdr:rowOff>
    </xdr:from>
    <xdr:to>
      <xdr:col>11</xdr:col>
      <xdr:colOff>316230</xdr:colOff>
      <xdr:row>24</xdr:row>
      <xdr:rowOff>91440</xdr:rowOff>
    </xdr:to>
    <xdr:sp macro="" textlink="Trabajo!U5">
      <xdr:nvSpPr>
        <xdr:cNvPr id="20" name="TextBox 19">
          <a:extLst>
            <a:ext uri="{FF2B5EF4-FFF2-40B4-BE49-F238E27FC236}">
              <a16:creationId xmlns:a16="http://schemas.microsoft.com/office/drawing/2014/main" id="{BFB1CDA6-F649-4E30-B1A7-8BF53213ECF5}"/>
            </a:ext>
          </a:extLst>
        </xdr:cNvPr>
        <xdr:cNvSpPr txBox="1"/>
      </xdr:nvSpPr>
      <xdr:spPr>
        <a:xfrm>
          <a:off x="6191250" y="4069080"/>
          <a:ext cx="84582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08B668E-33E5-4EA7-BC0D-D2736922AD45}" type="TxLink">
            <a:rPr lang="en-US" sz="1600" b="1" i="0" u="none" strike="noStrike">
              <a:solidFill>
                <a:srgbClr val="000000"/>
              </a:solidFill>
              <a:latin typeface="Aptos Narrow"/>
              <a:ea typeface="+mn-ea"/>
              <a:cs typeface="+mn-cs"/>
            </a:rPr>
            <a:pPr marL="0" indent="0"/>
            <a:t>-3,91%</a:t>
          </a:fld>
          <a:endParaRPr lang="es-ES" sz="1600" b="1" i="0" u="none" strike="noStrike">
            <a:solidFill>
              <a:srgbClr val="000000"/>
            </a:solidFill>
            <a:latin typeface="Aptos Narrow"/>
            <a:ea typeface="+mn-ea"/>
            <a:cs typeface="+mn-cs"/>
          </a:endParaRPr>
        </a:p>
      </xdr:txBody>
    </xdr:sp>
    <xdr:clientData/>
  </xdr:twoCellAnchor>
  <xdr:twoCellAnchor>
    <xdr:from>
      <xdr:col>10</xdr:col>
      <xdr:colOff>57150</xdr:colOff>
      <xdr:row>24</xdr:row>
      <xdr:rowOff>175260</xdr:rowOff>
    </xdr:from>
    <xdr:to>
      <xdr:col>11</xdr:col>
      <xdr:colOff>339090</xdr:colOff>
      <xdr:row>27</xdr:row>
      <xdr:rowOff>53340</xdr:rowOff>
    </xdr:to>
    <xdr:sp macro="" textlink="Trabajo!U7">
      <xdr:nvSpPr>
        <xdr:cNvPr id="23" name="TextBox 22">
          <a:extLst>
            <a:ext uri="{FF2B5EF4-FFF2-40B4-BE49-F238E27FC236}">
              <a16:creationId xmlns:a16="http://schemas.microsoft.com/office/drawing/2014/main" id="{4A7CA918-38E7-4EEE-BB77-3AB455D2AD60}"/>
            </a:ext>
          </a:extLst>
        </xdr:cNvPr>
        <xdr:cNvSpPr txBox="1"/>
      </xdr:nvSpPr>
      <xdr:spPr>
        <a:xfrm>
          <a:off x="6168390" y="4579620"/>
          <a:ext cx="89154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341BACC-8FD5-4D46-9010-7AB09DB2DEB2}" type="TxLink">
            <a:rPr lang="en-US" sz="1600" b="1" i="0" u="none" strike="noStrike">
              <a:solidFill>
                <a:srgbClr val="000000"/>
              </a:solidFill>
              <a:latin typeface="Aptos Narrow"/>
              <a:ea typeface="+mn-ea"/>
              <a:cs typeface="+mn-cs"/>
            </a:rPr>
            <a:pPr marL="0" indent="0"/>
            <a:t>26,25%</a:t>
          </a:fld>
          <a:endParaRPr lang="es-ES" sz="1600" b="1" i="0" u="none" strike="noStrike">
            <a:solidFill>
              <a:srgbClr val="000000"/>
            </a:solidFill>
            <a:latin typeface="Aptos Narrow"/>
            <a:ea typeface="+mn-ea"/>
            <a:cs typeface="+mn-cs"/>
          </a:endParaRPr>
        </a:p>
      </xdr:txBody>
    </xdr:sp>
    <xdr:clientData/>
  </xdr:twoCellAnchor>
  <xdr:twoCellAnchor>
    <xdr:from>
      <xdr:col>10</xdr:col>
      <xdr:colOff>53340</xdr:colOff>
      <xdr:row>28</xdr:row>
      <xdr:rowOff>0</xdr:rowOff>
    </xdr:from>
    <xdr:to>
      <xdr:col>11</xdr:col>
      <xdr:colOff>342900</xdr:colOff>
      <xdr:row>30</xdr:row>
      <xdr:rowOff>60960</xdr:rowOff>
    </xdr:to>
    <xdr:sp macro="" textlink="Trabajo!U4">
      <xdr:nvSpPr>
        <xdr:cNvPr id="24" name="TextBox 23">
          <a:extLst>
            <a:ext uri="{FF2B5EF4-FFF2-40B4-BE49-F238E27FC236}">
              <a16:creationId xmlns:a16="http://schemas.microsoft.com/office/drawing/2014/main" id="{59257212-B3EB-4EC2-997B-399995E3EF2B}"/>
            </a:ext>
          </a:extLst>
        </xdr:cNvPr>
        <xdr:cNvSpPr txBox="1"/>
      </xdr:nvSpPr>
      <xdr:spPr>
        <a:xfrm>
          <a:off x="6164580" y="5135880"/>
          <a:ext cx="89916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3F00416-4B7D-4447-8D8A-C6291E744BA2}" type="TxLink">
            <a:rPr lang="en-US" sz="1600" b="1" i="0" u="none" strike="noStrike">
              <a:solidFill>
                <a:srgbClr val="000000"/>
              </a:solidFill>
              <a:latin typeface="Aptos Narrow"/>
              <a:ea typeface="+mn-ea"/>
              <a:cs typeface="+mn-cs"/>
            </a:rPr>
            <a:pPr marL="0" indent="0"/>
            <a:t>24,85%</a:t>
          </a:fld>
          <a:endParaRPr lang="es-ES" sz="1600" b="1" i="0" u="none" strike="noStrike">
            <a:solidFill>
              <a:srgbClr val="000000"/>
            </a:solidFill>
            <a:latin typeface="Aptos Narrow"/>
            <a:ea typeface="+mn-ea"/>
            <a:cs typeface="+mn-cs"/>
          </a:endParaRPr>
        </a:p>
      </xdr:txBody>
    </xdr:sp>
    <xdr:clientData/>
  </xdr:twoCellAnchor>
  <xdr:twoCellAnchor>
    <xdr:from>
      <xdr:col>10</xdr:col>
      <xdr:colOff>80010</xdr:colOff>
      <xdr:row>30</xdr:row>
      <xdr:rowOff>175260</xdr:rowOff>
    </xdr:from>
    <xdr:to>
      <xdr:col>11</xdr:col>
      <xdr:colOff>316230</xdr:colOff>
      <xdr:row>33</xdr:row>
      <xdr:rowOff>53340</xdr:rowOff>
    </xdr:to>
    <xdr:sp macro="" textlink="Trabajo!U8">
      <xdr:nvSpPr>
        <xdr:cNvPr id="25" name="TextBox 24">
          <a:extLst>
            <a:ext uri="{FF2B5EF4-FFF2-40B4-BE49-F238E27FC236}">
              <a16:creationId xmlns:a16="http://schemas.microsoft.com/office/drawing/2014/main" id="{EE1A2ACC-1C4C-477F-8735-0F463957321D}"/>
            </a:ext>
          </a:extLst>
        </xdr:cNvPr>
        <xdr:cNvSpPr txBox="1"/>
      </xdr:nvSpPr>
      <xdr:spPr>
        <a:xfrm>
          <a:off x="6191250" y="5676900"/>
          <a:ext cx="84582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66E804E-EFC7-456C-8B97-298845039537}" type="TxLink">
            <a:rPr lang="en-US" sz="1600" b="1" i="0" u="none" strike="noStrike">
              <a:solidFill>
                <a:srgbClr val="000000"/>
              </a:solidFill>
              <a:latin typeface="Aptos Narrow"/>
              <a:ea typeface="+mn-ea"/>
              <a:cs typeface="+mn-cs"/>
            </a:rPr>
            <a:pPr marL="0" indent="0"/>
            <a:t>-7,61%</a:t>
          </a:fld>
          <a:endParaRPr lang="es-ES" sz="1600" b="1" i="0" u="none" strike="noStrike">
            <a:solidFill>
              <a:srgbClr val="000000"/>
            </a:solidFill>
            <a:latin typeface="Aptos Narrow"/>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76200</xdr:colOff>
      <xdr:row>41</xdr:row>
      <xdr:rowOff>91440</xdr:rowOff>
    </xdr:to>
    <xdr:sp macro="" textlink="">
      <xdr:nvSpPr>
        <xdr:cNvPr id="2" name="Rectangle 1">
          <a:extLst>
            <a:ext uri="{FF2B5EF4-FFF2-40B4-BE49-F238E27FC236}">
              <a16:creationId xmlns:a16="http://schemas.microsoft.com/office/drawing/2014/main" id="{B6481A64-FF5C-4937-982B-2977B6AE7268}"/>
            </a:ext>
          </a:extLst>
        </xdr:cNvPr>
        <xdr:cNvSpPr/>
      </xdr:nvSpPr>
      <xdr:spPr>
        <a:xfrm>
          <a:off x="0" y="0"/>
          <a:ext cx="1295400" cy="7635240"/>
        </a:xfrm>
        <a:prstGeom prst="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0</xdr:col>
      <xdr:colOff>259080</xdr:colOff>
      <xdr:row>5</xdr:row>
      <xdr:rowOff>114300</xdr:rowOff>
    </xdr:from>
    <xdr:to>
      <xdr:col>1</xdr:col>
      <xdr:colOff>381000</xdr:colOff>
      <xdr:row>9</xdr:row>
      <xdr:rowOff>114300</xdr:rowOff>
    </xdr:to>
    <xdr:pic>
      <xdr:nvPicPr>
        <xdr:cNvPr id="3" name="Graphic 2" descr="House with solid fill">
          <a:hlinkClick xmlns:r="http://schemas.openxmlformats.org/officeDocument/2006/relationships" r:id="rId1"/>
          <a:extLst>
            <a:ext uri="{FF2B5EF4-FFF2-40B4-BE49-F238E27FC236}">
              <a16:creationId xmlns:a16="http://schemas.microsoft.com/office/drawing/2014/main" id="{802A8368-2AF4-4ED9-B95E-3BCD6FCDB4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59080" y="1074420"/>
          <a:ext cx="731520" cy="731520"/>
        </a:xfrm>
        <a:prstGeom prst="rect">
          <a:avLst/>
        </a:prstGeom>
      </xdr:spPr>
    </xdr:pic>
    <xdr:clientData/>
  </xdr:twoCellAnchor>
  <xdr:twoCellAnchor>
    <xdr:from>
      <xdr:col>0</xdr:col>
      <xdr:colOff>266700</xdr:colOff>
      <xdr:row>9</xdr:row>
      <xdr:rowOff>45720</xdr:rowOff>
    </xdr:from>
    <xdr:to>
      <xdr:col>1</xdr:col>
      <xdr:colOff>419100</xdr:colOff>
      <xdr:row>11</xdr:row>
      <xdr:rowOff>22860</xdr:rowOff>
    </xdr:to>
    <xdr:sp macro="" textlink="">
      <xdr:nvSpPr>
        <xdr:cNvPr id="4" name="TextBox 3">
          <a:extLst>
            <a:ext uri="{FF2B5EF4-FFF2-40B4-BE49-F238E27FC236}">
              <a16:creationId xmlns:a16="http://schemas.microsoft.com/office/drawing/2014/main" id="{84E397AF-41FD-48AC-B012-A380DA95287C}"/>
            </a:ext>
          </a:extLst>
        </xdr:cNvPr>
        <xdr:cNvSpPr txBox="1"/>
      </xdr:nvSpPr>
      <xdr:spPr>
        <a:xfrm>
          <a:off x="266700" y="1737360"/>
          <a:ext cx="7620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400" b="1">
              <a:solidFill>
                <a:schemeClr val="bg1"/>
              </a:solidFill>
              <a:latin typeface="Arial Black" panose="020B0A04020102020204" pitchFamily="34" charset="0"/>
            </a:rPr>
            <a:t>Inicio</a:t>
          </a:r>
        </a:p>
      </xdr:txBody>
    </xdr:sp>
    <xdr:clientData/>
  </xdr:twoCellAnchor>
  <xdr:twoCellAnchor editAs="oneCell">
    <xdr:from>
      <xdr:col>0</xdr:col>
      <xdr:colOff>129540</xdr:colOff>
      <xdr:row>13</xdr:row>
      <xdr:rowOff>53340</xdr:rowOff>
    </xdr:from>
    <xdr:to>
      <xdr:col>1</xdr:col>
      <xdr:colOff>266700</xdr:colOff>
      <xdr:row>17</xdr:row>
      <xdr:rowOff>68580</xdr:rowOff>
    </xdr:to>
    <xdr:pic>
      <xdr:nvPicPr>
        <xdr:cNvPr id="5" name="Graphic 4" descr="Priorities outline">
          <a:extLst>
            <a:ext uri="{FF2B5EF4-FFF2-40B4-BE49-F238E27FC236}">
              <a16:creationId xmlns:a16="http://schemas.microsoft.com/office/drawing/2014/main" id="{19600B30-90FB-4576-B2F2-CE02FE91BA7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29540" y="2476500"/>
          <a:ext cx="746760" cy="746760"/>
        </a:xfrm>
        <a:prstGeom prst="rect">
          <a:avLst/>
        </a:prstGeom>
      </xdr:spPr>
    </xdr:pic>
    <xdr:clientData/>
  </xdr:twoCellAnchor>
  <xdr:twoCellAnchor>
    <xdr:from>
      <xdr:col>0</xdr:col>
      <xdr:colOff>68580</xdr:colOff>
      <xdr:row>16</xdr:row>
      <xdr:rowOff>83820</xdr:rowOff>
    </xdr:from>
    <xdr:to>
      <xdr:col>1</xdr:col>
      <xdr:colOff>556260</xdr:colOff>
      <xdr:row>19</xdr:row>
      <xdr:rowOff>91440</xdr:rowOff>
    </xdr:to>
    <xdr:sp macro="" textlink="">
      <xdr:nvSpPr>
        <xdr:cNvPr id="6" name="TextBox 5">
          <a:extLst>
            <a:ext uri="{FF2B5EF4-FFF2-40B4-BE49-F238E27FC236}">
              <a16:creationId xmlns:a16="http://schemas.microsoft.com/office/drawing/2014/main" id="{AC0F24EE-8DE9-4981-9BBE-86C4BECD60C2}"/>
            </a:ext>
          </a:extLst>
        </xdr:cNvPr>
        <xdr:cNvSpPr txBox="1"/>
      </xdr:nvSpPr>
      <xdr:spPr>
        <a:xfrm>
          <a:off x="68580" y="3055620"/>
          <a:ext cx="109728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1000" b="1">
              <a:solidFill>
                <a:schemeClr val="bg1"/>
              </a:solidFill>
              <a:latin typeface="Arial Black" panose="020B0A04020102020204" pitchFamily="34" charset="0"/>
              <a:cs typeface="Arial" panose="020B0604020202020204" pitchFamily="34" charset="0"/>
            </a:rPr>
            <a:t>Comparativa </a:t>
          </a:r>
        </a:p>
        <a:p>
          <a:pPr algn="ctr"/>
          <a:r>
            <a:rPr lang="es-ES" sz="1000" b="1">
              <a:solidFill>
                <a:schemeClr val="bg1"/>
              </a:solidFill>
              <a:latin typeface="Arial Black" panose="020B0A04020102020204" pitchFamily="34" charset="0"/>
              <a:cs typeface="Arial" panose="020B0604020202020204" pitchFamily="34" charset="0"/>
            </a:rPr>
            <a:t>OJD</a:t>
          </a:r>
        </a:p>
      </xdr:txBody>
    </xdr:sp>
    <xdr:clientData/>
  </xdr:twoCellAnchor>
  <xdr:twoCellAnchor>
    <xdr:from>
      <xdr:col>3</xdr:col>
      <xdr:colOff>419100</xdr:colOff>
      <xdr:row>2</xdr:row>
      <xdr:rowOff>106680</xdr:rowOff>
    </xdr:from>
    <xdr:to>
      <xdr:col>7</xdr:col>
      <xdr:colOff>419100</xdr:colOff>
      <xdr:row>13</xdr:row>
      <xdr:rowOff>129540</xdr:rowOff>
    </xdr:to>
    <xdr:sp macro="" textlink="">
      <xdr:nvSpPr>
        <xdr:cNvPr id="7" name="Rectangle: Rounded Corners 6">
          <a:extLst>
            <a:ext uri="{FF2B5EF4-FFF2-40B4-BE49-F238E27FC236}">
              <a16:creationId xmlns:a16="http://schemas.microsoft.com/office/drawing/2014/main" id="{D2BF5C14-B5BB-4F2E-8F1F-7EB529AED17D}"/>
            </a:ext>
          </a:extLst>
        </xdr:cNvPr>
        <xdr:cNvSpPr/>
      </xdr:nvSpPr>
      <xdr:spPr>
        <a:xfrm>
          <a:off x="2247900" y="472440"/>
          <a:ext cx="2438400" cy="2034540"/>
        </a:xfrm>
        <a:prstGeom prst="roundRect">
          <a:avLst/>
        </a:prstGeom>
        <a:gradFill>
          <a:gsLst>
            <a:gs pos="0">
              <a:srgbClr val="229DD4">
                <a:shade val="30000"/>
                <a:satMod val="115000"/>
              </a:srgbClr>
            </a:gs>
            <a:gs pos="0">
              <a:srgbClr val="229DD4">
                <a:shade val="67500"/>
                <a:satMod val="115000"/>
              </a:srgbClr>
            </a:gs>
            <a:gs pos="100000">
              <a:srgbClr val="229DD4">
                <a:shade val="100000"/>
                <a:satMod val="115000"/>
              </a:srgbClr>
            </a:gs>
          </a:gsLst>
          <a:lin ang="162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ES" sz="1100">
            <a:solidFill>
              <a:schemeClr val="lt1"/>
            </a:solidFill>
            <a:latin typeface="+mn-lt"/>
            <a:ea typeface="+mn-ea"/>
            <a:cs typeface="+mn-cs"/>
          </a:endParaRPr>
        </a:p>
      </xdr:txBody>
    </xdr:sp>
    <xdr:clientData/>
  </xdr:twoCellAnchor>
  <xdr:twoCellAnchor>
    <xdr:from>
      <xdr:col>3</xdr:col>
      <xdr:colOff>419100</xdr:colOff>
      <xdr:row>15</xdr:row>
      <xdr:rowOff>167640</xdr:rowOff>
    </xdr:from>
    <xdr:to>
      <xdr:col>7</xdr:col>
      <xdr:colOff>419100</xdr:colOff>
      <xdr:row>27</xdr:row>
      <xdr:rowOff>7620</xdr:rowOff>
    </xdr:to>
    <xdr:sp macro="" textlink="">
      <xdr:nvSpPr>
        <xdr:cNvPr id="8" name="Rectangle: Rounded Corners 7">
          <a:extLst>
            <a:ext uri="{FF2B5EF4-FFF2-40B4-BE49-F238E27FC236}">
              <a16:creationId xmlns:a16="http://schemas.microsoft.com/office/drawing/2014/main" id="{667CD5DC-3599-449D-A966-E40B462CF30B}"/>
            </a:ext>
          </a:extLst>
        </xdr:cNvPr>
        <xdr:cNvSpPr/>
      </xdr:nvSpPr>
      <xdr:spPr>
        <a:xfrm>
          <a:off x="2247900" y="2910840"/>
          <a:ext cx="2438400" cy="2034540"/>
        </a:xfrm>
        <a:prstGeom prst="roundRect">
          <a:avLst/>
        </a:prstGeom>
        <a:gradFill>
          <a:gsLst>
            <a:gs pos="0">
              <a:srgbClr val="229DD4">
                <a:shade val="30000"/>
                <a:satMod val="115000"/>
              </a:srgbClr>
            </a:gs>
            <a:gs pos="0">
              <a:srgbClr val="229DD4">
                <a:shade val="67500"/>
                <a:satMod val="115000"/>
              </a:srgbClr>
            </a:gs>
            <a:gs pos="100000">
              <a:srgbClr val="229DD4">
                <a:shade val="100000"/>
                <a:satMod val="115000"/>
              </a:srgbClr>
            </a:gs>
          </a:gsLst>
          <a:lin ang="162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ES" sz="1100">
            <a:solidFill>
              <a:schemeClr val="lt1"/>
            </a:solidFill>
            <a:latin typeface="+mn-lt"/>
            <a:ea typeface="+mn-ea"/>
            <a:cs typeface="+mn-cs"/>
          </a:endParaRPr>
        </a:p>
      </xdr:txBody>
    </xdr:sp>
    <xdr:clientData/>
  </xdr:twoCellAnchor>
  <xdr:twoCellAnchor>
    <xdr:from>
      <xdr:col>3</xdr:col>
      <xdr:colOff>594360</xdr:colOff>
      <xdr:row>3</xdr:row>
      <xdr:rowOff>7620</xdr:rowOff>
    </xdr:from>
    <xdr:to>
      <xdr:col>7</xdr:col>
      <xdr:colOff>274320</xdr:colOff>
      <xdr:row>6</xdr:row>
      <xdr:rowOff>53340</xdr:rowOff>
    </xdr:to>
    <xdr:sp macro="" textlink="">
      <xdr:nvSpPr>
        <xdr:cNvPr id="9" name="TextBox 8">
          <a:extLst>
            <a:ext uri="{FF2B5EF4-FFF2-40B4-BE49-F238E27FC236}">
              <a16:creationId xmlns:a16="http://schemas.microsoft.com/office/drawing/2014/main" id="{5F38F3B8-6827-4B2B-A825-E63D42225312}"/>
            </a:ext>
          </a:extLst>
        </xdr:cNvPr>
        <xdr:cNvSpPr txBox="1"/>
      </xdr:nvSpPr>
      <xdr:spPr>
        <a:xfrm>
          <a:off x="2423160" y="556260"/>
          <a:ext cx="2118360" cy="594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1200" b="1" u="sng">
              <a:latin typeface="Arial Black" panose="020B0A04020102020204" pitchFamily="34" charset="0"/>
            </a:rPr>
            <a:t>Posición en el ranking de visitas</a:t>
          </a:r>
        </a:p>
      </xdr:txBody>
    </xdr:sp>
    <xdr:clientData/>
  </xdr:twoCellAnchor>
  <xdr:twoCellAnchor>
    <xdr:from>
      <xdr:col>3</xdr:col>
      <xdr:colOff>594360</xdr:colOff>
      <xdr:row>16</xdr:row>
      <xdr:rowOff>83820</xdr:rowOff>
    </xdr:from>
    <xdr:to>
      <xdr:col>7</xdr:col>
      <xdr:colOff>373380</xdr:colOff>
      <xdr:row>19</xdr:row>
      <xdr:rowOff>167640</xdr:rowOff>
    </xdr:to>
    <xdr:sp macro="" textlink="">
      <xdr:nvSpPr>
        <xdr:cNvPr id="10" name="TextBox 9">
          <a:extLst>
            <a:ext uri="{FF2B5EF4-FFF2-40B4-BE49-F238E27FC236}">
              <a16:creationId xmlns:a16="http://schemas.microsoft.com/office/drawing/2014/main" id="{7D9BDA81-BF17-4587-B208-879CDE8C0359}"/>
            </a:ext>
          </a:extLst>
        </xdr:cNvPr>
        <xdr:cNvSpPr txBox="1"/>
      </xdr:nvSpPr>
      <xdr:spPr>
        <a:xfrm>
          <a:off x="2423160" y="3009900"/>
          <a:ext cx="221742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1200" b="1" u="sng">
              <a:latin typeface="Arial Black" panose="020B0A04020102020204" pitchFamily="34" charset="0"/>
            </a:rPr>
            <a:t>Posición</a:t>
          </a:r>
          <a:r>
            <a:rPr lang="es-ES" sz="1200" b="1" u="sng" baseline="0">
              <a:latin typeface="Arial Black" panose="020B0A04020102020204" pitchFamily="34" charset="0"/>
            </a:rPr>
            <a:t> en el ranking de</a:t>
          </a:r>
          <a:r>
            <a:rPr lang="es-ES" sz="1200" b="1" u="sng">
              <a:latin typeface="Arial Black" panose="020B0A04020102020204" pitchFamily="34" charset="0"/>
            </a:rPr>
            <a:t> páginas</a:t>
          </a:r>
        </a:p>
      </xdr:txBody>
    </xdr:sp>
    <xdr:clientData/>
  </xdr:twoCellAnchor>
  <xdr:twoCellAnchor>
    <xdr:from>
      <xdr:col>4</xdr:col>
      <xdr:colOff>83820</xdr:colOff>
      <xdr:row>5</xdr:row>
      <xdr:rowOff>60960</xdr:rowOff>
    </xdr:from>
    <xdr:to>
      <xdr:col>7</xdr:col>
      <xdr:colOff>160020</xdr:colOff>
      <xdr:row>12</xdr:row>
      <xdr:rowOff>121920</xdr:rowOff>
    </xdr:to>
    <xdr:sp macro="" textlink="Trabajo!AJ4">
      <xdr:nvSpPr>
        <xdr:cNvPr id="11" name="TextBox 10">
          <a:extLst>
            <a:ext uri="{FF2B5EF4-FFF2-40B4-BE49-F238E27FC236}">
              <a16:creationId xmlns:a16="http://schemas.microsoft.com/office/drawing/2014/main" id="{600019A6-CE62-40FA-955D-499A5606FDC3}"/>
            </a:ext>
          </a:extLst>
        </xdr:cNvPr>
        <xdr:cNvSpPr txBox="1"/>
      </xdr:nvSpPr>
      <xdr:spPr>
        <a:xfrm>
          <a:off x="2522220" y="975360"/>
          <a:ext cx="1905000" cy="1341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F3E1AC7-AFEB-41DF-9EBD-A3B039E8243A}" type="TxLink">
            <a:rPr lang="en-US" sz="8800" b="0" i="0" u="none" strike="noStrike">
              <a:solidFill>
                <a:srgbClr val="FFFF00"/>
              </a:solidFill>
              <a:latin typeface="Arial Black" panose="020B0A04020102020204" pitchFamily="34" charset="0"/>
              <a:ea typeface="+mn-ea"/>
              <a:cs typeface="+mn-cs"/>
            </a:rPr>
            <a:pPr marL="0" indent="0" algn="ctr"/>
            <a:t>9</a:t>
          </a:fld>
          <a:endParaRPr lang="es-ES" sz="8800" b="0" i="0" u="none" strike="noStrike">
            <a:solidFill>
              <a:srgbClr val="FFFF00"/>
            </a:solidFill>
            <a:latin typeface="Arial Black" panose="020B0A04020102020204" pitchFamily="34" charset="0"/>
            <a:ea typeface="+mn-ea"/>
            <a:cs typeface="+mn-cs"/>
          </a:endParaRPr>
        </a:p>
      </xdr:txBody>
    </xdr:sp>
    <xdr:clientData/>
  </xdr:twoCellAnchor>
  <xdr:twoCellAnchor>
    <xdr:from>
      <xdr:col>4</xdr:col>
      <xdr:colOff>68580</xdr:colOff>
      <xdr:row>18</xdr:row>
      <xdr:rowOff>129540</xdr:rowOff>
    </xdr:from>
    <xdr:to>
      <xdr:col>7</xdr:col>
      <xdr:colOff>83820</xdr:colOff>
      <xdr:row>26</xdr:row>
      <xdr:rowOff>7620</xdr:rowOff>
    </xdr:to>
    <xdr:sp macro="" textlink="Trabajo!AK4">
      <xdr:nvSpPr>
        <xdr:cNvPr id="12" name="TextBox 11">
          <a:extLst>
            <a:ext uri="{FF2B5EF4-FFF2-40B4-BE49-F238E27FC236}">
              <a16:creationId xmlns:a16="http://schemas.microsoft.com/office/drawing/2014/main" id="{F80E3BB6-D4DB-48EF-A54B-C2052BC8068C}"/>
            </a:ext>
          </a:extLst>
        </xdr:cNvPr>
        <xdr:cNvSpPr txBox="1"/>
      </xdr:nvSpPr>
      <xdr:spPr>
        <a:xfrm>
          <a:off x="2506980" y="3421380"/>
          <a:ext cx="1844040" cy="1341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30A2811-7EEF-4573-AA24-8CE20A9C4971}" type="TxLink">
            <a:rPr lang="en-US" sz="8800" b="0" i="0" u="none" strike="noStrike">
              <a:solidFill>
                <a:srgbClr val="FFFF00"/>
              </a:solidFill>
              <a:latin typeface="Arial Black" panose="020B0A04020102020204" pitchFamily="34" charset="0"/>
              <a:ea typeface="+mn-ea"/>
              <a:cs typeface="+mn-cs"/>
            </a:rPr>
            <a:pPr marL="0" indent="0" algn="ctr"/>
            <a:t>10</a:t>
          </a:fld>
          <a:endParaRPr lang="es-ES" sz="8800" b="0" i="0" u="none" strike="noStrike">
            <a:solidFill>
              <a:srgbClr val="FFFF00"/>
            </a:solidFill>
            <a:latin typeface="Arial Black" panose="020B0A04020102020204" pitchFamily="34" charset="0"/>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ro" refreshedDate="45831.42424039352" createdVersion="8" refreshedVersion="8" minRefreshableVersion="3" recordCount="155" xr:uid="{3AE6E0D9-39A9-4A85-B5E7-38844C5A6E7A}">
  <cacheSource type="worksheet">
    <worksheetSource name="ERP"/>
  </cacheSource>
  <cacheFields count="9">
    <cacheField name="Categoria" numFmtId="0">
      <sharedItems count="5">
        <s v="Cine"/>
        <s v="Deporte"/>
        <s v="Economia"/>
        <s v="Politica"/>
        <s v="Sociedad"/>
      </sharedItems>
    </cacheField>
    <cacheField name="Dia de la semana" numFmtId="0">
      <sharedItems count="7">
        <s v="X"/>
        <s v="J"/>
        <s v="V"/>
        <s v="S"/>
        <s v="D"/>
        <s v="L"/>
        <s v="M"/>
      </sharedItems>
    </cacheField>
    <cacheField name="Dia del mes"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Visitas actual" numFmtId="0">
      <sharedItems containsSemiMixedTypes="0" containsString="0" containsNumber="1" containsInteger="1" minValue="1899" maxValue="193475"/>
    </cacheField>
    <cacheField name="Visitas anterior" numFmtId="0">
      <sharedItems containsString="0" containsBlank="1" containsNumber="1" containsInteger="1" minValue="1892" maxValue="193283"/>
    </cacheField>
    <cacheField name="Paginas actual" numFmtId="0">
      <sharedItems containsSemiMixedTypes="0" containsString="0" containsNumber="1" containsInteger="1" minValue="19252" maxValue="3792124"/>
    </cacheField>
    <cacheField name="Paginas anterior" numFmtId="0">
      <sharedItems containsString="0" containsBlank="1" containsNumber="1" containsInteger="1" minValue="20172" maxValue="3638146"/>
    </cacheField>
    <cacheField name="VariacionVisitas" numFmtId="0" formula="'Visitas actual'/'Visitas anterior'-1" databaseField="0"/>
    <cacheField name="VariacionPaginas" numFmtId="0" formula="'Paginas actual'/'Paginas anterior'-1" databaseField="0"/>
  </cacheFields>
  <extLst>
    <ext xmlns:x14="http://schemas.microsoft.com/office/spreadsheetml/2009/9/main" uri="{725AE2AE-9491-48be-B2B4-4EB974FC3084}">
      <x14:pivotCacheDefinition pivotCacheId="1726682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
  <r>
    <x v="0"/>
    <x v="0"/>
    <x v="0"/>
    <n v="12582"/>
    <n v="9224"/>
    <n v="77305"/>
    <n v="52883"/>
  </r>
  <r>
    <x v="0"/>
    <x v="1"/>
    <x v="1"/>
    <n v="12812"/>
    <n v="10084"/>
    <n v="81517"/>
    <n v="58816"/>
  </r>
  <r>
    <x v="0"/>
    <x v="2"/>
    <x v="2"/>
    <n v="12384"/>
    <n v="10570"/>
    <n v="80569"/>
    <n v="66588"/>
  </r>
  <r>
    <x v="0"/>
    <x v="3"/>
    <x v="3"/>
    <n v="5273"/>
    <n v="4664"/>
    <n v="35535"/>
    <n v="31969"/>
  </r>
  <r>
    <x v="0"/>
    <x v="4"/>
    <x v="4"/>
    <n v="4486"/>
    <n v="3325"/>
    <n v="31841"/>
    <n v="20172"/>
  </r>
  <r>
    <x v="0"/>
    <x v="5"/>
    <x v="5"/>
    <n v="4938"/>
    <n v="9354"/>
    <n v="34949"/>
    <n v="55196"/>
  </r>
  <r>
    <x v="0"/>
    <x v="6"/>
    <x v="6"/>
    <n v="9171"/>
    <n v="6989"/>
    <n v="62115"/>
    <n v="43769"/>
  </r>
  <r>
    <x v="0"/>
    <x v="0"/>
    <x v="7"/>
    <n v="4807"/>
    <n v="9866"/>
    <n v="29359"/>
    <n v="57085"/>
  </r>
  <r>
    <x v="0"/>
    <x v="1"/>
    <x v="8"/>
    <n v="14156"/>
    <n v="10445"/>
    <n v="93780"/>
    <n v="60950"/>
  </r>
  <r>
    <x v="0"/>
    <x v="2"/>
    <x v="9"/>
    <n v="15011"/>
    <n v="10811"/>
    <n v="98788"/>
    <n v="70653"/>
  </r>
  <r>
    <x v="0"/>
    <x v="3"/>
    <x v="10"/>
    <n v="6021"/>
    <n v="4689"/>
    <n v="39075"/>
    <n v="33545"/>
  </r>
  <r>
    <x v="0"/>
    <x v="4"/>
    <x v="11"/>
    <n v="4120"/>
    <n v="3400"/>
    <n v="23713"/>
    <n v="23745"/>
  </r>
  <r>
    <x v="0"/>
    <x v="5"/>
    <x v="12"/>
    <n v="13825"/>
    <n v="9602"/>
    <n v="95546"/>
    <n v="55084"/>
  </r>
  <r>
    <x v="0"/>
    <x v="6"/>
    <x v="13"/>
    <n v="14824"/>
    <n v="10251"/>
    <n v="119463"/>
    <n v="61287"/>
  </r>
  <r>
    <x v="0"/>
    <x v="0"/>
    <x v="14"/>
    <n v="17371"/>
    <n v="10291"/>
    <n v="110784"/>
    <n v="59657"/>
  </r>
  <r>
    <x v="0"/>
    <x v="1"/>
    <x v="15"/>
    <n v="18059"/>
    <n v="10838"/>
    <n v="111662"/>
    <n v="65301"/>
  </r>
  <r>
    <x v="0"/>
    <x v="2"/>
    <x v="16"/>
    <n v="17133"/>
    <n v="10973"/>
    <n v="100715"/>
    <n v="68475"/>
  </r>
  <r>
    <x v="0"/>
    <x v="3"/>
    <x v="17"/>
    <n v="7521"/>
    <n v="4344"/>
    <n v="42987"/>
    <n v="27985"/>
  </r>
  <r>
    <x v="0"/>
    <x v="4"/>
    <x v="18"/>
    <n v="5274"/>
    <n v="3383"/>
    <n v="25551"/>
    <n v="21713"/>
  </r>
  <r>
    <x v="0"/>
    <x v="5"/>
    <x v="19"/>
    <n v="14516"/>
    <n v="9913"/>
    <n v="75183"/>
    <n v="60556"/>
  </r>
  <r>
    <x v="0"/>
    <x v="6"/>
    <x v="20"/>
    <n v="13315"/>
    <n v="10811"/>
    <n v="73500"/>
    <n v="65569"/>
  </r>
  <r>
    <x v="0"/>
    <x v="0"/>
    <x v="21"/>
    <n v="25730"/>
    <n v="11291"/>
    <n v="89672"/>
    <n v="71456"/>
  </r>
  <r>
    <x v="0"/>
    <x v="1"/>
    <x v="22"/>
    <n v="13167"/>
    <n v="11922"/>
    <n v="62519"/>
    <n v="76372"/>
  </r>
  <r>
    <x v="0"/>
    <x v="2"/>
    <x v="23"/>
    <n v="4974"/>
    <n v="12366"/>
    <n v="22377"/>
    <n v="79526"/>
  </r>
  <r>
    <x v="0"/>
    <x v="3"/>
    <x v="24"/>
    <n v="3844"/>
    <n v="5312"/>
    <n v="19252"/>
    <n v="35984"/>
  </r>
  <r>
    <x v="0"/>
    <x v="4"/>
    <x v="25"/>
    <n v="4856"/>
    <n v="3629"/>
    <n v="26791"/>
    <n v="22994"/>
  </r>
  <r>
    <x v="0"/>
    <x v="5"/>
    <x v="26"/>
    <n v="10072"/>
    <n v="11539"/>
    <n v="55642"/>
    <n v="71023"/>
  </r>
  <r>
    <x v="0"/>
    <x v="6"/>
    <x v="27"/>
    <n v="9710"/>
    <n v="6703"/>
    <n v="55583"/>
    <n v="42309"/>
  </r>
  <r>
    <x v="0"/>
    <x v="0"/>
    <x v="28"/>
    <n v="8682"/>
    <n v="9866"/>
    <n v="54843"/>
    <n v="71456"/>
  </r>
  <r>
    <x v="0"/>
    <x v="1"/>
    <x v="29"/>
    <n v="8104"/>
    <n v="10445"/>
    <n v="49804"/>
    <n v="76372"/>
  </r>
  <r>
    <x v="0"/>
    <x v="2"/>
    <x v="30"/>
    <n v="3990"/>
    <m/>
    <n v="23607"/>
    <m/>
  </r>
  <r>
    <x v="1"/>
    <x v="0"/>
    <x v="0"/>
    <n v="77748"/>
    <n v="70106"/>
    <n v="1503794"/>
    <n v="1326440"/>
  </r>
  <r>
    <x v="1"/>
    <x v="1"/>
    <x v="1"/>
    <n v="75559"/>
    <n v="71337"/>
    <n v="1004598"/>
    <n v="1134720"/>
  </r>
  <r>
    <x v="1"/>
    <x v="2"/>
    <x v="2"/>
    <n v="65293"/>
    <n v="65803"/>
    <n v="749077"/>
    <n v="1304523"/>
  </r>
  <r>
    <x v="1"/>
    <x v="3"/>
    <x v="3"/>
    <n v="24601"/>
    <n v="25578"/>
    <n v="279017"/>
    <n v="531645"/>
  </r>
  <r>
    <x v="1"/>
    <x v="4"/>
    <x v="4"/>
    <n v="17873"/>
    <n v="21792"/>
    <n v="198449"/>
    <n v="443870"/>
  </r>
  <r>
    <x v="1"/>
    <x v="5"/>
    <x v="5"/>
    <n v="23242"/>
    <n v="70497"/>
    <n v="251463"/>
    <n v="1385780"/>
  </r>
  <r>
    <x v="1"/>
    <x v="6"/>
    <x v="6"/>
    <n v="46815"/>
    <n v="57216"/>
    <n v="528090"/>
    <n v="1114410"/>
  </r>
  <r>
    <x v="1"/>
    <x v="0"/>
    <x v="7"/>
    <n v="28248"/>
    <n v="75858"/>
    <n v="309989"/>
    <n v="1607453"/>
  </r>
  <r>
    <x v="1"/>
    <x v="1"/>
    <x v="8"/>
    <n v="85683"/>
    <n v="75048"/>
    <n v="962103"/>
    <n v="1582921"/>
  </r>
  <r>
    <x v="1"/>
    <x v="2"/>
    <x v="9"/>
    <n v="79900"/>
    <n v="66788"/>
    <n v="890087"/>
    <n v="1442653"/>
  </r>
  <r>
    <x v="1"/>
    <x v="3"/>
    <x v="10"/>
    <n v="34038"/>
    <n v="26151"/>
    <n v="351082"/>
    <n v="560120"/>
  </r>
  <r>
    <x v="1"/>
    <x v="4"/>
    <x v="11"/>
    <n v="31032"/>
    <n v="23456"/>
    <n v="315436"/>
    <n v="524294"/>
  </r>
  <r>
    <x v="1"/>
    <x v="5"/>
    <x v="12"/>
    <n v="90024"/>
    <n v="78253"/>
    <n v="1074314"/>
    <n v="1693997"/>
  </r>
  <r>
    <x v="1"/>
    <x v="6"/>
    <x v="13"/>
    <n v="90889"/>
    <n v="77614"/>
    <n v="1186909"/>
    <n v="1607514"/>
  </r>
  <r>
    <x v="1"/>
    <x v="0"/>
    <x v="14"/>
    <n v="88535"/>
    <n v="75904"/>
    <n v="1144640"/>
    <n v="1569457"/>
  </r>
  <r>
    <x v="1"/>
    <x v="1"/>
    <x v="15"/>
    <n v="89361"/>
    <n v="75259"/>
    <n v="1241966"/>
    <n v="1525335"/>
  </r>
  <r>
    <x v="1"/>
    <x v="2"/>
    <x v="16"/>
    <n v="79691"/>
    <n v="66829"/>
    <n v="1269687"/>
    <n v="1333744"/>
  </r>
  <r>
    <x v="1"/>
    <x v="3"/>
    <x v="17"/>
    <n v="33466"/>
    <n v="24300"/>
    <n v="498990"/>
    <n v="478258"/>
  </r>
  <r>
    <x v="1"/>
    <x v="4"/>
    <x v="18"/>
    <n v="30121"/>
    <n v="23178"/>
    <n v="428352"/>
    <n v="466729"/>
  </r>
  <r>
    <x v="1"/>
    <x v="5"/>
    <x v="19"/>
    <n v="87820"/>
    <n v="80471"/>
    <n v="1432694"/>
    <n v="1665156"/>
  </r>
  <r>
    <x v="1"/>
    <x v="6"/>
    <x v="20"/>
    <n v="78876"/>
    <n v="78598"/>
    <n v="1224928"/>
    <n v="1619816"/>
  </r>
  <r>
    <x v="1"/>
    <x v="0"/>
    <x v="21"/>
    <n v="73845"/>
    <n v="75708"/>
    <n v="1115688"/>
    <n v="1503691"/>
  </r>
  <r>
    <x v="1"/>
    <x v="1"/>
    <x v="22"/>
    <n v="63865"/>
    <n v="75360"/>
    <n v="954116"/>
    <n v="1525865"/>
  </r>
  <r>
    <x v="1"/>
    <x v="2"/>
    <x v="23"/>
    <n v="28357"/>
    <n v="68586"/>
    <n v="391789"/>
    <n v="1421421"/>
  </r>
  <r>
    <x v="1"/>
    <x v="3"/>
    <x v="24"/>
    <n v="17937"/>
    <n v="27505"/>
    <n v="240314"/>
    <n v="532587"/>
  </r>
  <r>
    <x v="1"/>
    <x v="4"/>
    <x v="25"/>
    <n v="26179"/>
    <n v="24083"/>
    <n v="383753"/>
    <n v="478802"/>
  </r>
  <r>
    <x v="1"/>
    <x v="5"/>
    <x v="26"/>
    <n v="69538"/>
    <n v="81461"/>
    <n v="1097312"/>
    <n v="1602318"/>
  </r>
  <r>
    <x v="1"/>
    <x v="6"/>
    <x v="27"/>
    <n v="68579"/>
    <n v="77729"/>
    <n v="1088142"/>
    <n v="1418442"/>
  </r>
  <r>
    <x v="1"/>
    <x v="0"/>
    <x v="28"/>
    <n v="48411"/>
    <n v="75904"/>
    <n v="422043"/>
    <n v="1114410"/>
  </r>
  <r>
    <x v="1"/>
    <x v="1"/>
    <x v="29"/>
    <n v="56630"/>
    <n v="75259"/>
    <n v="899217"/>
    <n v="1607453"/>
  </r>
  <r>
    <x v="1"/>
    <x v="2"/>
    <x v="30"/>
    <n v="28632"/>
    <m/>
    <n v="423867"/>
    <m/>
  </r>
  <r>
    <x v="2"/>
    <x v="0"/>
    <x v="0"/>
    <n v="180276"/>
    <n v="167551"/>
    <n v="3302363"/>
    <n v="3017851"/>
  </r>
  <r>
    <x v="2"/>
    <x v="1"/>
    <x v="1"/>
    <n v="178391"/>
    <n v="176269"/>
    <n v="3317874"/>
    <n v="3513852"/>
  </r>
  <r>
    <x v="2"/>
    <x v="2"/>
    <x v="2"/>
    <n v="153747"/>
    <n v="153766"/>
    <n v="2708394"/>
    <n v="2821963"/>
  </r>
  <r>
    <x v="2"/>
    <x v="3"/>
    <x v="3"/>
    <n v="58812"/>
    <n v="56217"/>
    <n v="1046016"/>
    <n v="1151754"/>
  </r>
  <r>
    <x v="2"/>
    <x v="4"/>
    <x v="4"/>
    <n v="43730"/>
    <n v="48544"/>
    <n v="749316"/>
    <n v="914913"/>
  </r>
  <r>
    <x v="2"/>
    <x v="5"/>
    <x v="5"/>
    <n v="58761"/>
    <n v="178748"/>
    <n v="1073851"/>
    <n v="3373681"/>
  </r>
  <r>
    <x v="2"/>
    <x v="6"/>
    <x v="6"/>
    <n v="118513"/>
    <n v="157323"/>
    <n v="2268374"/>
    <n v="2798681"/>
  </r>
  <r>
    <x v="2"/>
    <x v="0"/>
    <x v="7"/>
    <n v="64615"/>
    <n v="179782"/>
    <n v="1159550"/>
    <n v="3147781"/>
  </r>
  <r>
    <x v="2"/>
    <x v="1"/>
    <x v="8"/>
    <n v="189402"/>
    <n v="156851"/>
    <n v="3365429"/>
    <n v="2728074"/>
  </r>
  <r>
    <x v="2"/>
    <x v="2"/>
    <x v="9"/>
    <n v="172586"/>
    <n v="154114"/>
    <n v="3337656"/>
    <n v="2961613"/>
  </r>
  <r>
    <x v="2"/>
    <x v="3"/>
    <x v="10"/>
    <n v="67707"/>
    <n v="57971"/>
    <n v="1372904"/>
    <n v="1021242"/>
  </r>
  <r>
    <x v="2"/>
    <x v="4"/>
    <x v="11"/>
    <n v="58209"/>
    <n v="52383"/>
    <n v="1244836"/>
    <n v="1063824"/>
  </r>
  <r>
    <x v="2"/>
    <x v="5"/>
    <x v="12"/>
    <n v="193475"/>
    <n v="186834"/>
    <n v="3792124"/>
    <n v="3543982"/>
  </r>
  <r>
    <x v="2"/>
    <x v="6"/>
    <x v="13"/>
    <n v="189582"/>
    <n v="188662"/>
    <n v="3724179"/>
    <n v="3638146"/>
  </r>
  <r>
    <x v="2"/>
    <x v="0"/>
    <x v="14"/>
    <n v="178126"/>
    <n v="181041"/>
    <n v="3454106"/>
    <n v="3468992"/>
  </r>
  <r>
    <x v="2"/>
    <x v="1"/>
    <x v="15"/>
    <n v="173808"/>
    <n v="177309"/>
    <n v="3355601"/>
    <n v="3154030"/>
  </r>
  <r>
    <x v="2"/>
    <x v="2"/>
    <x v="16"/>
    <n v="152374"/>
    <n v="159694"/>
    <n v="2845012"/>
    <n v="2703244"/>
  </r>
  <r>
    <x v="2"/>
    <x v="3"/>
    <x v="17"/>
    <n v="59854"/>
    <n v="59540"/>
    <n v="1266564"/>
    <n v="1008955"/>
  </r>
  <r>
    <x v="2"/>
    <x v="4"/>
    <x v="18"/>
    <n v="53621"/>
    <n v="54060"/>
    <n v="1163865"/>
    <n v="908204"/>
  </r>
  <r>
    <x v="2"/>
    <x v="5"/>
    <x v="19"/>
    <n v="182221"/>
    <n v="193283"/>
    <n v="3437245"/>
    <n v="3393785"/>
  </r>
  <r>
    <x v="2"/>
    <x v="6"/>
    <x v="20"/>
    <n v="165281"/>
    <n v="189774"/>
    <n v="3128652"/>
    <n v="3497938"/>
  </r>
  <r>
    <x v="2"/>
    <x v="0"/>
    <x v="21"/>
    <n v="160285"/>
    <n v="181317"/>
    <n v="2982923"/>
    <n v="3423922"/>
  </r>
  <r>
    <x v="2"/>
    <x v="1"/>
    <x v="22"/>
    <n v="139578"/>
    <n v="179603"/>
    <n v="2863193"/>
    <n v="3482980"/>
  </r>
  <r>
    <x v="2"/>
    <x v="2"/>
    <x v="23"/>
    <n v="71230"/>
    <n v="159569"/>
    <n v="1386204"/>
    <n v="2768858"/>
  </r>
  <r>
    <x v="2"/>
    <x v="3"/>
    <x v="24"/>
    <n v="38856"/>
    <n v="60118"/>
    <n v="842595"/>
    <n v="814684"/>
  </r>
  <r>
    <x v="2"/>
    <x v="4"/>
    <x v="25"/>
    <n v="54735"/>
    <n v="53653"/>
    <n v="914087"/>
    <n v="764789"/>
  </r>
  <r>
    <x v="2"/>
    <x v="5"/>
    <x v="26"/>
    <n v="154298"/>
    <n v="188959"/>
    <n v="2909800"/>
    <n v="3367546"/>
  </r>
  <r>
    <x v="2"/>
    <x v="6"/>
    <x v="27"/>
    <n v="153215"/>
    <n v="170337"/>
    <n v="3175781"/>
    <n v="2969416"/>
  </r>
  <r>
    <x v="2"/>
    <x v="0"/>
    <x v="28"/>
    <n v="113283"/>
    <n v="179603"/>
    <n v="2127803"/>
    <n v="3638146"/>
  </r>
  <r>
    <x v="2"/>
    <x v="1"/>
    <x v="29"/>
    <n v="137830"/>
    <n v="159569"/>
    <n v="2787258"/>
    <n v="3468992"/>
  </r>
  <r>
    <x v="2"/>
    <x v="2"/>
    <x v="30"/>
    <n v="66964"/>
    <m/>
    <n v="1481903"/>
    <m/>
  </r>
  <r>
    <x v="3"/>
    <x v="0"/>
    <x v="0"/>
    <n v="38403"/>
    <n v="63224"/>
    <n v="437712"/>
    <n v="817090"/>
  </r>
  <r>
    <x v="3"/>
    <x v="1"/>
    <x v="1"/>
    <n v="37432"/>
    <n v="34038"/>
    <n v="449857"/>
    <n v="490806"/>
  </r>
  <r>
    <x v="3"/>
    <x v="2"/>
    <x v="2"/>
    <n v="32884"/>
    <n v="54674"/>
    <n v="316657"/>
    <n v="1224707"/>
  </r>
  <r>
    <x v="3"/>
    <x v="3"/>
    <x v="3"/>
    <n v="9727"/>
    <n v="15744"/>
    <n v="103614"/>
    <n v="361130"/>
  </r>
  <r>
    <x v="3"/>
    <x v="4"/>
    <x v="4"/>
    <n v="7589"/>
    <n v="13303"/>
    <n v="67581"/>
    <n v="323740"/>
  </r>
  <r>
    <x v="3"/>
    <x v="5"/>
    <x v="5"/>
    <n v="10302"/>
    <n v="63954"/>
    <n v="93933"/>
    <n v="1419352"/>
  </r>
  <r>
    <x v="3"/>
    <x v="6"/>
    <x v="6"/>
    <n v="25588"/>
    <n v="56419"/>
    <n v="282494"/>
    <n v="1007543"/>
  </r>
  <r>
    <x v="3"/>
    <x v="0"/>
    <x v="7"/>
    <n v="11420"/>
    <n v="63871"/>
    <n v="161478"/>
    <n v="1339245"/>
  </r>
  <r>
    <x v="3"/>
    <x v="1"/>
    <x v="8"/>
    <n v="51867"/>
    <n v="62494"/>
    <n v="479910"/>
    <n v="1344786"/>
  </r>
  <r>
    <x v="3"/>
    <x v="2"/>
    <x v="9"/>
    <n v="63889"/>
    <n v="54854"/>
    <n v="704930"/>
    <n v="1194802"/>
  </r>
  <r>
    <x v="3"/>
    <x v="3"/>
    <x v="10"/>
    <n v="20215"/>
    <n v="15935"/>
    <n v="242396"/>
    <n v="347424"/>
  </r>
  <r>
    <x v="3"/>
    <x v="4"/>
    <x v="11"/>
    <n v="17917"/>
    <n v="13645"/>
    <n v="196737"/>
    <n v="293051"/>
  </r>
  <r>
    <x v="3"/>
    <x v="5"/>
    <x v="12"/>
    <n v="76093"/>
    <n v="65608"/>
    <n v="836675"/>
    <n v="1480615"/>
  </r>
  <r>
    <x v="3"/>
    <x v="6"/>
    <x v="13"/>
    <n v="75562"/>
    <n v="43178"/>
    <n v="897753"/>
    <n v="936718"/>
  </r>
  <r>
    <x v="3"/>
    <x v="0"/>
    <x v="14"/>
    <n v="73540"/>
    <n v="38929"/>
    <n v="801374"/>
    <n v="713614"/>
  </r>
  <r>
    <x v="3"/>
    <x v="1"/>
    <x v="15"/>
    <n v="73282"/>
    <n v="37680"/>
    <n v="805271"/>
    <n v="332974"/>
  </r>
  <r>
    <x v="3"/>
    <x v="2"/>
    <x v="16"/>
    <n v="65386"/>
    <n v="33044"/>
    <n v="691311"/>
    <n v="289804"/>
  </r>
  <r>
    <x v="3"/>
    <x v="3"/>
    <x v="17"/>
    <n v="20201"/>
    <n v="9538"/>
    <n v="252259"/>
    <n v="88928"/>
  </r>
  <r>
    <x v="3"/>
    <x v="4"/>
    <x v="18"/>
    <n v="19378"/>
    <n v="8106"/>
    <n v="233038"/>
    <n v="77640"/>
  </r>
  <r>
    <x v="3"/>
    <x v="5"/>
    <x v="19"/>
    <n v="80464"/>
    <n v="40084"/>
    <n v="817928"/>
    <n v="373647"/>
  </r>
  <r>
    <x v="3"/>
    <x v="6"/>
    <x v="20"/>
    <n v="72019"/>
    <n v="39836"/>
    <n v="631822"/>
    <n v="409117"/>
  </r>
  <r>
    <x v="3"/>
    <x v="0"/>
    <x v="21"/>
    <n v="71852"/>
    <n v="39515"/>
    <n v="529937"/>
    <n v="392994"/>
  </r>
  <r>
    <x v="3"/>
    <x v="1"/>
    <x v="22"/>
    <n v="71235"/>
    <n v="38267"/>
    <n v="490244"/>
    <n v="397247"/>
  </r>
  <r>
    <x v="3"/>
    <x v="2"/>
    <x v="23"/>
    <n v="36432"/>
    <n v="33581"/>
    <n v="220268"/>
    <n v="314978"/>
  </r>
  <r>
    <x v="3"/>
    <x v="3"/>
    <x v="24"/>
    <n v="18237"/>
    <n v="9166"/>
    <n v="108159"/>
    <n v="58478"/>
  </r>
  <r>
    <x v="3"/>
    <x v="4"/>
    <x v="25"/>
    <n v="21842"/>
    <n v="8472"/>
    <n v="138968"/>
    <n v="74647"/>
  </r>
  <r>
    <x v="3"/>
    <x v="5"/>
    <x v="26"/>
    <n v="71453"/>
    <n v="39169"/>
    <n v="528319"/>
    <n v="376199"/>
  </r>
  <r>
    <x v="3"/>
    <x v="6"/>
    <x v="27"/>
    <n v="74615"/>
    <n v="33795"/>
    <n v="736770"/>
    <n v="287214"/>
  </r>
  <r>
    <x v="3"/>
    <x v="0"/>
    <x v="28"/>
    <n v="71369"/>
    <n v="34038"/>
    <n v="588544"/>
    <n v="392994"/>
  </r>
  <r>
    <x v="3"/>
    <x v="1"/>
    <x v="29"/>
    <n v="63207"/>
    <n v="54674"/>
    <n v="537583"/>
    <n v="397247"/>
  </r>
  <r>
    <x v="3"/>
    <x v="2"/>
    <x v="30"/>
    <n v="29098"/>
    <m/>
    <n v="191611"/>
    <m/>
  </r>
  <r>
    <x v="4"/>
    <x v="0"/>
    <x v="0"/>
    <n v="6294"/>
    <n v="5494"/>
    <n v="120859"/>
    <n v="101723"/>
  </r>
  <r>
    <x v="4"/>
    <x v="1"/>
    <x v="1"/>
    <n v="5959"/>
    <n v="5446"/>
    <n v="116861"/>
    <n v="103558"/>
  </r>
  <r>
    <x v="4"/>
    <x v="2"/>
    <x v="2"/>
    <n v="5552"/>
    <n v="5021"/>
    <n v="105804"/>
    <n v="92474"/>
  </r>
  <r>
    <x v="4"/>
    <x v="3"/>
    <x v="3"/>
    <n v="2596"/>
    <n v="2001"/>
    <n v="51735"/>
    <n v="38863"/>
  </r>
  <r>
    <x v="4"/>
    <x v="4"/>
    <x v="4"/>
    <n v="1899"/>
    <n v="2012"/>
    <n v="36159"/>
    <n v="35766"/>
  </r>
  <r>
    <x v="4"/>
    <x v="5"/>
    <x v="5"/>
    <n v="2162"/>
    <n v="5730"/>
    <n v="36839"/>
    <n v="98034"/>
  </r>
  <r>
    <x v="4"/>
    <x v="6"/>
    <x v="6"/>
    <n v="3642"/>
    <n v="5277"/>
    <n v="66553"/>
    <n v="99622"/>
  </r>
  <r>
    <x v="4"/>
    <x v="0"/>
    <x v="7"/>
    <n v="2400"/>
    <n v="5883"/>
    <n v="43062"/>
    <n v="107951"/>
  </r>
  <r>
    <x v="4"/>
    <x v="1"/>
    <x v="8"/>
    <n v="5559"/>
    <n v="5565"/>
    <n v="94928"/>
    <n v="101846"/>
  </r>
  <r>
    <x v="4"/>
    <x v="2"/>
    <x v="9"/>
    <n v="4880"/>
    <n v="5069"/>
    <n v="81879"/>
    <n v="91842"/>
  </r>
  <r>
    <x v="4"/>
    <x v="3"/>
    <x v="10"/>
    <n v="1968"/>
    <n v="1918"/>
    <n v="34883"/>
    <n v="37376"/>
  </r>
  <r>
    <x v="4"/>
    <x v="4"/>
    <x v="11"/>
    <n v="2062"/>
    <n v="1892"/>
    <n v="37335"/>
    <n v="36037"/>
  </r>
  <r>
    <x v="4"/>
    <x v="5"/>
    <x v="12"/>
    <n v="5712"/>
    <n v="6356"/>
    <n v="103120"/>
    <n v="113974"/>
  </r>
  <r>
    <x v="4"/>
    <x v="6"/>
    <x v="13"/>
    <n v="5376"/>
    <n v="11561"/>
    <n v="81940"/>
    <n v="146733"/>
  </r>
  <r>
    <x v="4"/>
    <x v="0"/>
    <x v="14"/>
    <n v="4793"/>
    <n v="7664"/>
    <n v="68780"/>
    <n v="118661"/>
  </r>
  <r>
    <x v="4"/>
    <x v="1"/>
    <x v="15"/>
    <n v="6680"/>
    <n v="8071"/>
    <n v="115853"/>
    <n v="119484"/>
  </r>
  <r>
    <x v="4"/>
    <x v="2"/>
    <x v="16"/>
    <n v="6317"/>
    <n v="7428"/>
    <n v="104116"/>
    <n v="108391"/>
  </r>
  <r>
    <x v="4"/>
    <x v="3"/>
    <x v="17"/>
    <n v="4075"/>
    <n v="4148"/>
    <n v="73568"/>
    <n v="51058"/>
  </r>
  <r>
    <x v="4"/>
    <x v="4"/>
    <x v="18"/>
    <n v="4660"/>
    <n v="3680"/>
    <n v="78734"/>
    <n v="52044"/>
  </r>
  <r>
    <x v="4"/>
    <x v="5"/>
    <x v="19"/>
    <n v="8031"/>
    <n v="7071"/>
    <n v="126976"/>
    <n v="101870"/>
  </r>
  <r>
    <x v="4"/>
    <x v="6"/>
    <x v="20"/>
    <n v="9001"/>
    <n v="9306"/>
    <n v="166462"/>
    <n v="139598"/>
  </r>
  <r>
    <x v="4"/>
    <x v="0"/>
    <x v="21"/>
    <n v="11332"/>
    <n v="9128"/>
    <n v="161832"/>
    <n v="129975"/>
  </r>
  <r>
    <x v="4"/>
    <x v="1"/>
    <x v="22"/>
    <n v="8337"/>
    <n v="8472"/>
    <n v="140907"/>
    <n v="119406"/>
  </r>
  <r>
    <x v="4"/>
    <x v="2"/>
    <x v="23"/>
    <n v="4474"/>
    <n v="6324"/>
    <n v="75509"/>
    <n v="101323"/>
  </r>
  <r>
    <x v="4"/>
    <x v="3"/>
    <x v="24"/>
    <n v="4513"/>
    <n v="2509"/>
    <n v="77482"/>
    <n v="41461"/>
  </r>
  <r>
    <x v="4"/>
    <x v="4"/>
    <x v="25"/>
    <n v="7015"/>
    <n v="2651"/>
    <n v="129714"/>
    <n v="50497"/>
  </r>
  <r>
    <x v="4"/>
    <x v="5"/>
    <x v="26"/>
    <n v="8811"/>
    <n v="7029"/>
    <n v="153057"/>
    <n v="129764"/>
  </r>
  <r>
    <x v="4"/>
    <x v="6"/>
    <x v="27"/>
    <n v="6433"/>
    <n v="4956"/>
    <n v="108628"/>
    <n v="38331"/>
  </r>
  <r>
    <x v="4"/>
    <x v="0"/>
    <x v="28"/>
    <n v="5623"/>
    <n v="11561"/>
    <n v="91951"/>
    <n v="129975"/>
  </r>
  <r>
    <x v="4"/>
    <x v="1"/>
    <x v="29"/>
    <n v="4822"/>
    <n v="7664"/>
    <n v="84990"/>
    <n v="119406"/>
  </r>
  <r>
    <x v="4"/>
    <x v="2"/>
    <x v="30"/>
    <n v="2448"/>
    <m/>
    <n v="3646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96FE64-3333-40FF-8EE8-761ACA4E272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M3:N4" firstHeaderRow="0" firstDataRow="1" firstDataCol="0"/>
  <pivotFields count="9">
    <pivotField showAll="0"/>
    <pivotField showAll="0"/>
    <pivotField showAll="0"/>
    <pivotField showAll="0"/>
    <pivotField showAll="0"/>
    <pivotField dataField="1" showAll="0"/>
    <pivotField dataField="1" showAl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Paginas anterior" fld="6" baseField="0" baseItem="1" numFmtId="3"/>
    <dataField name="Sum of Paginas actual" fld="5" baseField="0" baseItem="1" numFmtId="3"/>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528F43-AFE6-47FF-A47D-975DC605D05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C3:AD35" firstHeaderRow="1" firstDataRow="1" firstDataCol="1"/>
  <pivotFields count="9">
    <pivotField showAll="0">
      <items count="6">
        <item x="0"/>
        <item x="1"/>
        <item x="2"/>
        <item x="3"/>
        <item x="4"/>
        <item t="default"/>
      </items>
    </pivotField>
    <pivotField showAll="0">
      <items count="8">
        <item x="5"/>
        <item x="6"/>
        <item x="0"/>
        <item x="1"/>
        <item x="2"/>
        <item x="3"/>
        <item x="4"/>
        <item t="default"/>
      </items>
    </pivotField>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 showAll="0"/>
    <pivotField showAll="0"/>
    <pivotField showAll="0"/>
    <pivotField dragToRow="0" dragToCol="0" dragToPage="0" showAll="0" defaultSubtotal="0"/>
    <pivotField dragToRow="0" dragToCol="0" dragToPage="0" showAll="0" defaultSubtotal="0"/>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Visitas actual" fld="3" baseField="1" baseItem="5" numFmtId="3"/>
  </dataFields>
  <chartFormats count="3">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4F02FE-0D62-41CA-B1DC-0BA6ADD20A2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W3:X11" firstHeaderRow="1" firstDataRow="1" firstDataCol="1"/>
  <pivotFields count="9">
    <pivotField showAll="0">
      <items count="6">
        <item x="0"/>
        <item x="1"/>
        <item x="2"/>
        <item x="3"/>
        <item x="4"/>
        <item t="default"/>
      </items>
    </pivotField>
    <pivotField axis="axisRow" showAll="0">
      <items count="8">
        <item x="5"/>
        <item x="6"/>
        <item x="0"/>
        <item x="1"/>
        <item x="2"/>
        <item x="3"/>
        <item x="4"/>
        <item t="default"/>
      </items>
    </pivotField>
    <pivotField showAll="0"/>
    <pivotField dataField="1" showAll="0"/>
    <pivotField showAll="0"/>
    <pivotField showAll="0"/>
    <pivotField showAll="0"/>
    <pivotField dragToRow="0" dragToCol="0" dragToPage="0" showAll="0" defaultSubtotal="0"/>
    <pivotField dragToRow="0" dragToCol="0" dragToPage="0" showAll="0" defaultSubtotal="0"/>
  </pivotFields>
  <rowFields count="1">
    <field x="1"/>
  </rowFields>
  <rowItems count="8">
    <i>
      <x/>
    </i>
    <i>
      <x v="1"/>
    </i>
    <i>
      <x v="2"/>
    </i>
    <i>
      <x v="3"/>
    </i>
    <i>
      <x v="4"/>
    </i>
    <i>
      <x v="5"/>
    </i>
    <i>
      <x v="6"/>
    </i>
    <i t="grand">
      <x/>
    </i>
  </rowItems>
  <colItems count="1">
    <i/>
  </colItems>
  <dataFields count="1">
    <dataField name="Average of Visitas actual" fld="3" subtotal="average" baseField="1" baseItem="0" numFmtId="3"/>
  </dataField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CD63B0-B0A7-464E-A486-78ACC48E5C1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3:G4" firstHeaderRow="0" firstDataRow="1" firstDataCol="0"/>
  <pivotFields count="9">
    <pivotField showAll="0"/>
    <pivotField showAll="0"/>
    <pivotField showAll="0"/>
    <pivotField dataField="1" showAll="0"/>
    <pivotField dataField="1" showAll="0"/>
    <pivotField showAll="0"/>
    <pivotField showAl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Visitas anterior" fld="4" baseField="0" baseItem="1" numFmtId="3"/>
    <dataField name="Sum of Visitas actual" fld="3" baseField="0" baseItem="0" numFmtId="3"/>
  </dataFields>
  <chartFormats count="5">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0BC37F-A347-4CD1-8070-B8DD8076929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4" firstHeaderRow="0" firstDataRow="1" firstDataCol="0"/>
  <pivotFields count="9">
    <pivotField showAll="0"/>
    <pivotField showAll="0"/>
    <pivotField showAll="0"/>
    <pivotField dataField="1" showAll="0"/>
    <pivotField dataField="1" showAll="0"/>
    <pivotField showAll="0"/>
    <pivotField showAll="0"/>
    <pivotField dataField="1"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Sum of Visitas actual" fld="3" baseField="0" baseItem="0" numFmtId="3"/>
    <dataField name="Sum of Visitas anterior" fld="4" baseField="0" baseItem="1" numFmtId="3"/>
    <dataField name="Sum of VariacionVisitas" fld="7" baseField="0" baseItem="1" numFmtId="10"/>
  </dataFields>
  <conditionalFormats count="4">
    <conditionalFormat priority="6">
      <pivotAreas count="1">
        <pivotArea type="data" outline="0" collapsedLevelsAreSubtotals="1" fieldPosition="0">
          <references count="1">
            <reference field="4294967294" count="1" selected="0">
              <x v="2"/>
            </reference>
          </references>
        </pivotArea>
      </pivotAreas>
    </conditionalFormat>
    <conditionalFormat priority="5">
      <pivotAreas count="1">
        <pivotArea type="data" outline="0" collapsedLevelsAreSubtotals="1" fieldPosition="0">
          <references count="1">
            <reference field="4294967294" count="1" selected="0">
              <x v="2"/>
            </reference>
          </references>
        </pivotArea>
      </pivotAreas>
    </conditionalFormat>
    <conditionalFormat priority="4">
      <pivotAreas count="1">
        <pivotArea type="data" outline="0" collapsedLevelsAreSubtotals="1" fieldPosition="0">
          <references count="1">
            <reference field="4294967294" count="1" selected="0">
              <x v="2"/>
            </reference>
          </references>
        </pivotArea>
      </pivotAreas>
    </conditionalFormat>
    <conditionalFormat priority="3">
      <pivotAreas count="1">
        <pivotArea type="data" outline="0" collapsedLevelsAreSubtotals="1" fieldPosition="0">
          <references count="1">
            <reference field="4294967294"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B3E4D0-6CF1-4384-9AD1-B06E8685BFC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P3:Q9" firstHeaderRow="1" firstDataRow="1" firstDataCol="1"/>
  <pivotFields count="9">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s>
  <rowFields count="1">
    <field x="0"/>
  </rowFields>
  <rowItems count="6">
    <i>
      <x v="4"/>
    </i>
    <i>
      <x/>
    </i>
    <i>
      <x v="3"/>
    </i>
    <i>
      <x v="1"/>
    </i>
    <i>
      <x v="2"/>
    </i>
    <i t="grand">
      <x/>
    </i>
  </rowItems>
  <colItems count="1">
    <i/>
  </colItems>
  <dataFields count="1">
    <dataField name="Sum of Visitas actual" fld="3" baseField="0" baseItem="0"/>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2"/>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0" count="1" selected="0">
            <x v="2"/>
          </reference>
        </references>
      </pivotArea>
    </chartFormat>
    <chartFormat chart="9" format="4">
      <pivotArea type="data" outline="0" fieldPosition="0">
        <references count="2">
          <reference field="4294967294" count="1" selected="0">
            <x v="0"/>
          </reference>
          <reference field="0" count="1" selected="0">
            <x v="4"/>
          </reference>
        </references>
      </pivotArea>
    </chartFormat>
    <chartFormat chart="9" format="5">
      <pivotArea type="data" outline="0" fieldPosition="0">
        <references count="2">
          <reference field="4294967294" count="1" selected="0">
            <x v="0"/>
          </reference>
          <reference field="0" count="1" selected="0">
            <x v="0"/>
          </reference>
        </references>
      </pivotArea>
    </chartFormat>
    <chartFormat chart="9" format="6">
      <pivotArea type="data" outline="0" fieldPosition="0">
        <references count="2">
          <reference field="4294967294" count="1" selected="0">
            <x v="0"/>
          </reference>
          <reference field="0" count="1" selected="0">
            <x v="3"/>
          </reference>
        </references>
      </pivotArea>
    </chartFormat>
    <chartFormat chart="9" format="7">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60BB3D-4872-4824-A1B8-8557D51A00B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3:K4" firstHeaderRow="0" firstDataRow="1" firstDataCol="0"/>
  <pivotFields count="9">
    <pivotField showAll="0"/>
    <pivotField showAll="0"/>
    <pivotField showAll="0"/>
    <pivotField showAll="0"/>
    <pivotField showAll="0"/>
    <pivotField dataField="1" showAll="0"/>
    <pivotField dataField="1" showAll="0"/>
    <pivotField dragToRow="0" dragToCol="0" dragToPage="0" showAll="0" defaultSubtotal="0"/>
    <pivotField dataField="1" dragToRow="0" dragToCol="0" dragToPage="0" showAll="0" defaultSubtotal="0"/>
  </pivotFields>
  <rowItems count="1">
    <i/>
  </rowItems>
  <colFields count="1">
    <field x="-2"/>
  </colFields>
  <colItems count="3">
    <i>
      <x/>
    </i>
    <i i="1">
      <x v="1"/>
    </i>
    <i i="2">
      <x v="2"/>
    </i>
  </colItems>
  <dataFields count="3">
    <dataField name="Sum of Paginas anterior" fld="6" baseField="0" baseItem="1" numFmtId="3"/>
    <dataField name="Sum of Paginas actual" fld="5" baseField="0" baseItem="1" numFmtId="3"/>
    <dataField name="Sum of VariacionPaginas" fld="8" baseField="0" baseItem="1" numFmtId="10"/>
  </dataFields>
  <conditionalFormats count="2">
    <conditionalFormat priority="2">
      <pivotAreas count="1">
        <pivotArea type="data" outline="0" collapsedLevelsAreSubtotals="1" fieldPosition="0">
          <references count="1">
            <reference field="4294967294" count="1" selected="0">
              <x v="2"/>
            </reference>
          </references>
        </pivotArea>
      </pivotAreas>
    </conditionalFormat>
    <conditionalFormat priority="1">
      <pivotAreas count="1">
        <pivotArea type="data" outline="0" collapsedLevelsAreSubtotals="1" fieldPosition="0">
          <references count="1">
            <reference field="4294967294"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BD5182-37A9-48C4-AF44-55AEFF9D030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S3:U9" firstHeaderRow="0" firstDataRow="1" firstDataCol="1"/>
  <pivotFields count="9">
    <pivotField axis="axisRow" showAll="0">
      <items count="6">
        <item x="0"/>
        <item x="1"/>
        <item x="2"/>
        <item x="3"/>
        <item x="4"/>
        <item t="default"/>
      </items>
    </pivotField>
    <pivotField showAll="0"/>
    <pivotField showAll="0"/>
    <pivotField dataField="1" showAll="0"/>
    <pivotField showAll="0"/>
    <pivotField showAll="0"/>
    <pivotField showAll="0"/>
    <pivotField dataField="1" dragToRow="0" dragToCol="0" dragToPage="0" showAll="0" defaultSubtotal="0"/>
    <pivotField dragToRow="0" dragToCol="0" dragToPage="0" showAll="0" defaultSubtotal="0"/>
  </pivotFields>
  <rowFields count="1">
    <field x="0"/>
  </rowFields>
  <rowItems count="6">
    <i>
      <x/>
    </i>
    <i>
      <x v="1"/>
    </i>
    <i>
      <x v="2"/>
    </i>
    <i>
      <x v="3"/>
    </i>
    <i>
      <x v="4"/>
    </i>
    <i t="grand">
      <x/>
    </i>
  </rowItems>
  <colFields count="1">
    <field x="-2"/>
  </colFields>
  <colItems count="2">
    <i>
      <x/>
    </i>
    <i i="1">
      <x v="1"/>
    </i>
  </colItems>
  <dataFields count="2">
    <dataField name="Sum of Visitas actual" fld="3" baseField="0" baseItem="0"/>
    <dataField name="Sum of VariacionVisitas" fld="7"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83D54D6-543C-4943-86C7-3E3DAC955E8D}" autoFormatId="16" applyNumberFormats="0" applyBorderFormats="0" applyFontFormats="0" applyPatternFormats="0" applyAlignmentFormats="0" applyWidthHeightFormats="0">
  <queryTableRefresh nextId="10">
    <queryTableFields count="7">
      <queryTableField id="8" name="Categoria" tableColumnId="8"/>
      <queryTableField id="2" name="Dia de la semana" tableColumnId="2"/>
      <queryTableField id="3" name="Dia del mes" tableColumnId="3"/>
      <queryTableField id="4" name="Visitas actual" tableColumnId="4"/>
      <queryTableField id="5" name="Visitas anterior" tableColumnId="5"/>
      <queryTableField id="6" name="Paginas actual" tableColumnId="6"/>
      <queryTableField id="7" name="Paginas anterio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65F2AC3F-BC29-4CC3-BA15-E28AD378BCA5}" autoFormatId="16" applyNumberFormats="0" applyBorderFormats="0" applyFontFormats="0" applyPatternFormats="0" applyAlignmentFormats="0" applyWidthHeightFormats="0">
  <queryTableRefresh nextId="4">
    <queryTableFields count="3">
      <queryTableField id="1" name="MEDIO" tableColumnId="1"/>
      <queryTableField id="2" name="VISITAS" tableColumnId="2"/>
      <queryTableField id="3" name="PAGINAS"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A8C4E8B9-13E9-4BF6-A833-536BC6B800A1}" autoFormatId="16" applyNumberFormats="0" applyBorderFormats="0" applyFontFormats="0" applyPatternFormats="0" applyAlignmentFormats="0" applyWidthHeightFormats="0">
  <queryTableRefresh nextId="4">
    <queryTableFields count="3">
      <queryTableField id="1" name="MEDIO" tableColumnId="1"/>
      <queryTableField id="2" name="VISITAS" tableColumnId="2"/>
      <queryTableField id="3" name="PAGINAS"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a" xr10:uid="{7F052E47-2042-4D22-A440-DB0831154185}" sourceName="Categoria">
  <pivotTables>
    <pivotTable tabId="1" name="PivotTable8"/>
    <pivotTable tabId="1" name="PivotTable9"/>
  </pivotTables>
  <data>
    <tabular pivotCacheId="1726682315">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a" xr10:uid="{6709AA97-1297-4CCA-BE6A-E78B0DE22190}" cache="Slicer_Categoria" caption="Categoria"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a 1" xr10:uid="{022E9BD9-ED4A-4C82-A2E2-EAB5FA9A9B00}" cache="Slicer_Categoria" caption="Sección" columnCount="5" style="Slicer Style 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29887B-1F38-4556-91D9-9542C2FEC891}" name="ERP" displayName="ERP" ref="A1:G156" tableType="queryTable" totalsRowShown="0">
  <autoFilter ref="A1:G156" xr:uid="{9729887B-1F38-4556-91D9-9542C2FEC891}"/>
  <tableColumns count="7">
    <tableColumn id="8" xr3:uid="{CEF74C1C-2DC3-48AB-8C40-3BC5B040AF7A}" uniqueName="8" name="Categoria" queryTableFieldId="8" dataDxfId="17"/>
    <tableColumn id="2" xr3:uid="{6AB70F43-79BF-4118-B4FA-EA70BE95F76B}" uniqueName="2" name="Dia de la semana" queryTableFieldId="2" dataDxfId="16"/>
    <tableColumn id="3" xr3:uid="{E93F836E-E87A-4373-AB46-31B843E3A59C}" uniqueName="3" name="Dia del mes" queryTableFieldId="3"/>
    <tableColumn id="4" xr3:uid="{78A1647B-DA1B-4218-8B2C-3755C6CD3036}" uniqueName="4" name="Visitas actual" queryTableFieldId="4"/>
    <tableColumn id="5" xr3:uid="{8105D3DA-7408-4D52-959E-C91E946D6281}" uniqueName="5" name="Visitas anterior" queryTableFieldId="5"/>
    <tableColumn id="6" xr3:uid="{26A7A97A-8566-439F-A518-C810FED08D88}" uniqueName="6" name="Paginas actual" queryTableFieldId="6"/>
    <tableColumn id="7" xr3:uid="{0A39B4E7-5A22-4266-A985-2E633601B09A}" uniqueName="7" name="Paginas anterior"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F22105-0A51-43D1-81A3-063536826E33}" name="OJD" displayName="OJD" ref="A1:C32" tableType="queryTable" totalsRowShown="0">
  <autoFilter ref="A1:C32" xr:uid="{F1F22105-0A51-43D1-81A3-063536826E33}"/>
  <tableColumns count="3">
    <tableColumn id="1" xr3:uid="{011EBDEB-FB57-4EC8-ADC3-4ECCB2CA02B9}" uniqueName="1" name="MEDIO" queryTableFieldId="1" dataDxfId="15"/>
    <tableColumn id="2" xr3:uid="{F9DA67F2-0F9B-471A-A3FE-761C9A4C770E}" uniqueName="2" name="VISITAS" queryTableFieldId="2"/>
    <tableColumn id="3" xr3:uid="{CDA5E63B-58C6-4291-A55D-2058815D8CF7}" uniqueName="3" name="PAGINAS"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0C651D-8A17-489F-928A-DA15C63A762E}" name="Table4" displayName="Table4" ref="AG3:AI4" totalsRowShown="0">
  <autoFilter ref="AG3:AI4" xr:uid="{710C651D-8A17-489F-928A-DA15C63A762E}"/>
  <tableColumns count="3">
    <tableColumn id="1" xr3:uid="{6F15AECF-9D77-435D-BE25-E329370112C8}" name="MEDIO"/>
    <tableColumn id="2" xr3:uid="{4B2F40E0-7EFB-4978-8BFE-B8EC516E45F0}" name="VISITAS" dataDxfId="8">
      <calculatedColumnFormula>B4</calculatedColumnFormula>
    </tableColumn>
    <tableColumn id="3" xr3:uid="{EC4A1D06-B3A5-4247-A3AB-9F8C286C18AC}" name="PAGINAS" dataDxfId="7">
      <calculatedColumnFormula>N4</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68C48A5-7C16-4B1A-98AD-8893298AC240}" name="OJD_6" displayName="OJD_6" ref="K4:M35" tableType="queryTable" totalsRowShown="0" headerRowDxfId="6" dataDxfId="5">
  <autoFilter ref="K4:M35" xr:uid="{F68C48A5-7C16-4B1A-98AD-8893298AC240}"/>
  <sortState xmlns:xlrd2="http://schemas.microsoft.com/office/spreadsheetml/2017/richdata2" ref="K5:M35">
    <sortCondition descending="1" ref="L4:L35"/>
  </sortState>
  <tableColumns count="3">
    <tableColumn id="1" xr3:uid="{DBAF15FA-DA3B-4466-8D66-1D33688534C1}" uniqueName="1" name="MEDIO" queryTableFieldId="1" dataDxfId="4"/>
    <tableColumn id="2" xr3:uid="{9F88D5D0-956E-4BAA-8676-850027149153}" uniqueName="2" name="VISITAS" queryTableFieldId="2" dataDxfId="3" dataCellStyle="Comma"/>
    <tableColumn id="3" xr3:uid="{E6E0C659-C269-4356-AEBB-A588E0233DA0}" uniqueName="3" name="PAGINAS" queryTableFieldId="3" dataDxfId="2"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3.xml"/><Relationship Id="rId5" Type="http://schemas.openxmlformats.org/officeDocument/2006/relationships/pivotTable" Target="../pivotTables/pivotTable5.xml"/><Relationship Id="rId10" Type="http://schemas.openxmlformats.org/officeDocument/2006/relationships/vmlDrawing" Target="../drawings/vmlDrawing1.v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1FC0B-6B79-4979-AE04-9B15364B6CB3}">
  <dimension ref="A1:G156"/>
  <sheetViews>
    <sheetView topLeftCell="A2" workbookViewId="0">
      <selection sqref="A1:G156"/>
    </sheetView>
  </sheetViews>
  <sheetFormatPr defaultRowHeight="14.4" x14ac:dyDescent="0.3"/>
  <cols>
    <col min="1" max="1" width="11.21875" bestFit="1" customWidth="1"/>
    <col min="2" max="2" width="17.33203125" bestFit="1" customWidth="1"/>
    <col min="3" max="3" width="12.88671875" bestFit="1" customWidth="1"/>
    <col min="4" max="4" width="14.44140625" bestFit="1" customWidth="1"/>
    <col min="5" max="5" width="15.88671875" bestFit="1" customWidth="1"/>
    <col min="6" max="6" width="15.33203125" bestFit="1" customWidth="1"/>
    <col min="7" max="8" width="16.6640625" bestFit="1" customWidth="1"/>
  </cols>
  <sheetData>
    <row r="1" spans="1:7" x14ac:dyDescent="0.3">
      <c r="A1" t="s">
        <v>18</v>
      </c>
      <c r="B1" t="s">
        <v>0</v>
      </c>
      <c r="C1" t="s">
        <v>1</v>
      </c>
      <c r="D1" t="s">
        <v>2</v>
      </c>
      <c r="E1" t="s">
        <v>3</v>
      </c>
      <c r="F1" t="s">
        <v>4</v>
      </c>
      <c r="G1" t="s">
        <v>5</v>
      </c>
    </row>
    <row r="2" spans="1:7" x14ac:dyDescent="0.3">
      <c r="A2" t="s">
        <v>6</v>
      </c>
      <c r="B2" t="s">
        <v>7</v>
      </c>
      <c r="C2">
        <v>1</v>
      </c>
      <c r="D2">
        <v>12582</v>
      </c>
      <c r="E2">
        <v>9224</v>
      </c>
      <c r="F2">
        <v>77305</v>
      </c>
      <c r="G2">
        <v>52883</v>
      </c>
    </row>
    <row r="3" spans="1:7" x14ac:dyDescent="0.3">
      <c r="A3" t="s">
        <v>6</v>
      </c>
      <c r="B3" t="s">
        <v>8</v>
      </c>
      <c r="C3">
        <v>2</v>
      </c>
      <c r="D3">
        <v>12812</v>
      </c>
      <c r="E3">
        <v>10084</v>
      </c>
      <c r="F3">
        <v>81517</v>
      </c>
      <c r="G3">
        <v>58816</v>
      </c>
    </row>
    <row r="4" spans="1:7" x14ac:dyDescent="0.3">
      <c r="A4" t="s">
        <v>6</v>
      </c>
      <c r="B4" t="s">
        <v>9</v>
      </c>
      <c r="C4">
        <v>3</v>
      </c>
      <c r="D4">
        <v>12384</v>
      </c>
      <c r="E4">
        <v>10570</v>
      </c>
      <c r="F4">
        <v>80569</v>
      </c>
      <c r="G4">
        <v>66588</v>
      </c>
    </row>
    <row r="5" spans="1:7" x14ac:dyDescent="0.3">
      <c r="A5" t="s">
        <v>6</v>
      </c>
      <c r="B5" t="s">
        <v>10</v>
      </c>
      <c r="C5">
        <v>4</v>
      </c>
      <c r="D5">
        <v>5273</v>
      </c>
      <c r="E5">
        <v>4664</v>
      </c>
      <c r="F5">
        <v>35535</v>
      </c>
      <c r="G5">
        <v>31969</v>
      </c>
    </row>
    <row r="6" spans="1:7" x14ac:dyDescent="0.3">
      <c r="A6" t="s">
        <v>6</v>
      </c>
      <c r="B6" t="s">
        <v>11</v>
      </c>
      <c r="C6">
        <v>5</v>
      </c>
      <c r="D6">
        <v>4486</v>
      </c>
      <c r="E6">
        <v>3325</v>
      </c>
      <c r="F6">
        <v>31841</v>
      </c>
      <c r="G6">
        <v>20172</v>
      </c>
    </row>
    <row r="7" spans="1:7" x14ac:dyDescent="0.3">
      <c r="A7" t="s">
        <v>6</v>
      </c>
      <c r="B7" t="s">
        <v>12</v>
      </c>
      <c r="C7">
        <v>6</v>
      </c>
      <c r="D7">
        <v>4938</v>
      </c>
      <c r="E7">
        <v>9354</v>
      </c>
      <c r="F7">
        <v>34949</v>
      </c>
      <c r="G7">
        <v>55196</v>
      </c>
    </row>
    <row r="8" spans="1:7" x14ac:dyDescent="0.3">
      <c r="A8" t="s">
        <v>6</v>
      </c>
      <c r="B8" t="s">
        <v>13</v>
      </c>
      <c r="C8">
        <v>7</v>
      </c>
      <c r="D8">
        <v>9171</v>
      </c>
      <c r="E8">
        <v>6989</v>
      </c>
      <c r="F8">
        <v>62115</v>
      </c>
      <c r="G8">
        <v>43769</v>
      </c>
    </row>
    <row r="9" spans="1:7" x14ac:dyDescent="0.3">
      <c r="A9" t="s">
        <v>6</v>
      </c>
      <c r="B9" t="s">
        <v>7</v>
      </c>
      <c r="C9">
        <v>8</v>
      </c>
      <c r="D9">
        <v>4807</v>
      </c>
      <c r="E9">
        <v>9866</v>
      </c>
      <c r="F9">
        <v>29359</v>
      </c>
      <c r="G9">
        <v>57085</v>
      </c>
    </row>
    <row r="10" spans="1:7" x14ac:dyDescent="0.3">
      <c r="A10" t="s">
        <v>6</v>
      </c>
      <c r="B10" t="s">
        <v>8</v>
      </c>
      <c r="C10">
        <v>9</v>
      </c>
      <c r="D10">
        <v>14156</v>
      </c>
      <c r="E10">
        <v>10445</v>
      </c>
      <c r="F10">
        <v>93780</v>
      </c>
      <c r="G10">
        <v>60950</v>
      </c>
    </row>
    <row r="11" spans="1:7" x14ac:dyDescent="0.3">
      <c r="A11" t="s">
        <v>6</v>
      </c>
      <c r="B11" t="s">
        <v>9</v>
      </c>
      <c r="C11">
        <v>10</v>
      </c>
      <c r="D11">
        <v>15011</v>
      </c>
      <c r="E11">
        <v>10811</v>
      </c>
      <c r="F11">
        <v>98788</v>
      </c>
      <c r="G11">
        <v>70653</v>
      </c>
    </row>
    <row r="12" spans="1:7" x14ac:dyDescent="0.3">
      <c r="A12" t="s">
        <v>6</v>
      </c>
      <c r="B12" t="s">
        <v>10</v>
      </c>
      <c r="C12">
        <v>11</v>
      </c>
      <c r="D12">
        <v>6021</v>
      </c>
      <c r="E12">
        <v>4689</v>
      </c>
      <c r="F12">
        <v>39075</v>
      </c>
      <c r="G12">
        <v>33545</v>
      </c>
    </row>
    <row r="13" spans="1:7" x14ac:dyDescent="0.3">
      <c r="A13" t="s">
        <v>6</v>
      </c>
      <c r="B13" t="s">
        <v>11</v>
      </c>
      <c r="C13">
        <v>12</v>
      </c>
      <c r="D13">
        <v>4120</v>
      </c>
      <c r="E13">
        <v>3400</v>
      </c>
      <c r="F13">
        <v>23713</v>
      </c>
      <c r="G13">
        <v>23745</v>
      </c>
    </row>
    <row r="14" spans="1:7" x14ac:dyDescent="0.3">
      <c r="A14" t="s">
        <v>6</v>
      </c>
      <c r="B14" t="s">
        <v>12</v>
      </c>
      <c r="C14">
        <v>13</v>
      </c>
      <c r="D14">
        <v>13825</v>
      </c>
      <c r="E14">
        <v>9602</v>
      </c>
      <c r="F14">
        <v>95546</v>
      </c>
      <c r="G14">
        <v>55084</v>
      </c>
    </row>
    <row r="15" spans="1:7" x14ac:dyDescent="0.3">
      <c r="A15" t="s">
        <v>6</v>
      </c>
      <c r="B15" t="s">
        <v>13</v>
      </c>
      <c r="C15">
        <v>14</v>
      </c>
      <c r="D15">
        <v>14824</v>
      </c>
      <c r="E15">
        <v>10251</v>
      </c>
      <c r="F15">
        <v>119463</v>
      </c>
      <c r="G15">
        <v>61287</v>
      </c>
    </row>
    <row r="16" spans="1:7" x14ac:dyDescent="0.3">
      <c r="A16" t="s">
        <v>6</v>
      </c>
      <c r="B16" t="s">
        <v>7</v>
      </c>
      <c r="C16">
        <v>15</v>
      </c>
      <c r="D16">
        <v>17371</v>
      </c>
      <c r="E16">
        <v>10291</v>
      </c>
      <c r="F16">
        <v>110784</v>
      </c>
      <c r="G16">
        <v>59657</v>
      </c>
    </row>
    <row r="17" spans="1:7" x14ac:dyDescent="0.3">
      <c r="A17" t="s">
        <v>6</v>
      </c>
      <c r="B17" t="s">
        <v>8</v>
      </c>
      <c r="C17">
        <v>16</v>
      </c>
      <c r="D17">
        <v>18059</v>
      </c>
      <c r="E17">
        <v>10838</v>
      </c>
      <c r="F17">
        <v>111662</v>
      </c>
      <c r="G17">
        <v>65301</v>
      </c>
    </row>
    <row r="18" spans="1:7" x14ac:dyDescent="0.3">
      <c r="A18" t="s">
        <v>6</v>
      </c>
      <c r="B18" t="s">
        <v>9</v>
      </c>
      <c r="C18">
        <v>17</v>
      </c>
      <c r="D18">
        <v>17133</v>
      </c>
      <c r="E18">
        <v>10973</v>
      </c>
      <c r="F18">
        <v>100715</v>
      </c>
      <c r="G18">
        <v>68475</v>
      </c>
    </row>
    <row r="19" spans="1:7" x14ac:dyDescent="0.3">
      <c r="A19" t="s">
        <v>6</v>
      </c>
      <c r="B19" t="s">
        <v>10</v>
      </c>
      <c r="C19">
        <v>18</v>
      </c>
      <c r="D19">
        <v>7521</v>
      </c>
      <c r="E19">
        <v>4344</v>
      </c>
      <c r="F19">
        <v>42987</v>
      </c>
      <c r="G19">
        <v>27985</v>
      </c>
    </row>
    <row r="20" spans="1:7" x14ac:dyDescent="0.3">
      <c r="A20" t="s">
        <v>6</v>
      </c>
      <c r="B20" t="s">
        <v>11</v>
      </c>
      <c r="C20">
        <v>19</v>
      </c>
      <c r="D20">
        <v>5274</v>
      </c>
      <c r="E20">
        <v>3383</v>
      </c>
      <c r="F20">
        <v>25551</v>
      </c>
      <c r="G20">
        <v>21713</v>
      </c>
    </row>
    <row r="21" spans="1:7" x14ac:dyDescent="0.3">
      <c r="A21" t="s">
        <v>6</v>
      </c>
      <c r="B21" t="s">
        <v>12</v>
      </c>
      <c r="C21">
        <v>20</v>
      </c>
      <c r="D21">
        <v>14516</v>
      </c>
      <c r="E21">
        <v>9913</v>
      </c>
      <c r="F21">
        <v>75183</v>
      </c>
      <c r="G21">
        <v>60556</v>
      </c>
    </row>
    <row r="22" spans="1:7" x14ac:dyDescent="0.3">
      <c r="A22" t="s">
        <v>6</v>
      </c>
      <c r="B22" t="s">
        <v>13</v>
      </c>
      <c r="C22">
        <v>21</v>
      </c>
      <c r="D22">
        <v>13315</v>
      </c>
      <c r="E22">
        <v>10811</v>
      </c>
      <c r="F22">
        <v>73500</v>
      </c>
      <c r="G22">
        <v>65569</v>
      </c>
    </row>
    <row r="23" spans="1:7" x14ac:dyDescent="0.3">
      <c r="A23" t="s">
        <v>6</v>
      </c>
      <c r="B23" t="s">
        <v>7</v>
      </c>
      <c r="C23">
        <v>22</v>
      </c>
      <c r="D23">
        <v>25730</v>
      </c>
      <c r="E23">
        <v>11291</v>
      </c>
      <c r="F23">
        <v>89672</v>
      </c>
      <c r="G23">
        <v>71456</v>
      </c>
    </row>
    <row r="24" spans="1:7" x14ac:dyDescent="0.3">
      <c r="A24" t="s">
        <v>6</v>
      </c>
      <c r="B24" t="s">
        <v>8</v>
      </c>
      <c r="C24">
        <v>23</v>
      </c>
      <c r="D24">
        <v>13167</v>
      </c>
      <c r="E24">
        <v>11922</v>
      </c>
      <c r="F24">
        <v>62519</v>
      </c>
      <c r="G24">
        <v>76372</v>
      </c>
    </row>
    <row r="25" spans="1:7" x14ac:dyDescent="0.3">
      <c r="A25" t="s">
        <v>6</v>
      </c>
      <c r="B25" t="s">
        <v>9</v>
      </c>
      <c r="C25">
        <v>24</v>
      </c>
      <c r="D25">
        <v>4974</v>
      </c>
      <c r="E25">
        <v>12366</v>
      </c>
      <c r="F25">
        <v>22377</v>
      </c>
      <c r="G25">
        <v>79526</v>
      </c>
    </row>
    <row r="26" spans="1:7" x14ac:dyDescent="0.3">
      <c r="A26" t="s">
        <v>6</v>
      </c>
      <c r="B26" t="s">
        <v>10</v>
      </c>
      <c r="C26">
        <v>25</v>
      </c>
      <c r="D26">
        <v>3844</v>
      </c>
      <c r="E26">
        <v>5312</v>
      </c>
      <c r="F26">
        <v>19252</v>
      </c>
      <c r="G26">
        <v>35984</v>
      </c>
    </row>
    <row r="27" spans="1:7" x14ac:dyDescent="0.3">
      <c r="A27" t="s">
        <v>6</v>
      </c>
      <c r="B27" t="s">
        <v>11</v>
      </c>
      <c r="C27">
        <v>26</v>
      </c>
      <c r="D27">
        <v>4856</v>
      </c>
      <c r="E27">
        <v>3629</v>
      </c>
      <c r="F27">
        <v>26791</v>
      </c>
      <c r="G27">
        <v>22994</v>
      </c>
    </row>
    <row r="28" spans="1:7" x14ac:dyDescent="0.3">
      <c r="A28" t="s">
        <v>6</v>
      </c>
      <c r="B28" t="s">
        <v>12</v>
      </c>
      <c r="C28">
        <v>27</v>
      </c>
      <c r="D28">
        <v>10072</v>
      </c>
      <c r="E28">
        <v>11539</v>
      </c>
      <c r="F28">
        <v>55642</v>
      </c>
      <c r="G28">
        <v>71023</v>
      </c>
    </row>
    <row r="29" spans="1:7" x14ac:dyDescent="0.3">
      <c r="A29" t="s">
        <v>6</v>
      </c>
      <c r="B29" t="s">
        <v>13</v>
      </c>
      <c r="C29">
        <v>28</v>
      </c>
      <c r="D29">
        <v>9710</v>
      </c>
      <c r="E29">
        <v>6703</v>
      </c>
      <c r="F29">
        <v>55583</v>
      </c>
      <c r="G29">
        <v>42309</v>
      </c>
    </row>
    <row r="30" spans="1:7" x14ac:dyDescent="0.3">
      <c r="A30" t="s">
        <v>6</v>
      </c>
      <c r="B30" t="s">
        <v>7</v>
      </c>
      <c r="C30">
        <v>29</v>
      </c>
      <c r="D30">
        <v>8682</v>
      </c>
      <c r="E30">
        <v>9866</v>
      </c>
      <c r="F30">
        <v>54843</v>
      </c>
      <c r="G30">
        <v>71456</v>
      </c>
    </row>
    <row r="31" spans="1:7" x14ac:dyDescent="0.3">
      <c r="A31" t="s">
        <v>6</v>
      </c>
      <c r="B31" t="s">
        <v>8</v>
      </c>
      <c r="C31">
        <v>30</v>
      </c>
      <c r="D31">
        <v>8104</v>
      </c>
      <c r="E31">
        <v>10445</v>
      </c>
      <c r="F31">
        <v>49804</v>
      </c>
      <c r="G31">
        <v>76372</v>
      </c>
    </row>
    <row r="32" spans="1:7" x14ac:dyDescent="0.3">
      <c r="A32" t="s">
        <v>6</v>
      </c>
      <c r="B32" t="s">
        <v>9</v>
      </c>
      <c r="C32">
        <v>31</v>
      </c>
      <c r="D32">
        <v>3990</v>
      </c>
      <c r="F32">
        <v>23607</v>
      </c>
    </row>
    <row r="33" spans="1:7" x14ac:dyDescent="0.3">
      <c r="A33" t="s">
        <v>14</v>
      </c>
      <c r="B33" t="s">
        <v>7</v>
      </c>
      <c r="C33">
        <v>1</v>
      </c>
      <c r="D33">
        <v>77748</v>
      </c>
      <c r="E33">
        <v>70106</v>
      </c>
      <c r="F33">
        <v>1503794</v>
      </c>
      <c r="G33">
        <v>1326440</v>
      </c>
    </row>
    <row r="34" spans="1:7" x14ac:dyDescent="0.3">
      <c r="A34" t="s">
        <v>14</v>
      </c>
      <c r="B34" t="s">
        <v>8</v>
      </c>
      <c r="C34">
        <v>2</v>
      </c>
      <c r="D34">
        <v>75559</v>
      </c>
      <c r="E34">
        <v>71337</v>
      </c>
      <c r="F34">
        <v>1004598</v>
      </c>
      <c r="G34">
        <v>1134720</v>
      </c>
    </row>
    <row r="35" spans="1:7" x14ac:dyDescent="0.3">
      <c r="A35" t="s">
        <v>14</v>
      </c>
      <c r="B35" t="s">
        <v>9</v>
      </c>
      <c r="C35">
        <v>3</v>
      </c>
      <c r="D35">
        <v>65293</v>
      </c>
      <c r="E35">
        <v>65803</v>
      </c>
      <c r="F35">
        <v>749077</v>
      </c>
      <c r="G35">
        <v>1304523</v>
      </c>
    </row>
    <row r="36" spans="1:7" x14ac:dyDescent="0.3">
      <c r="A36" t="s">
        <v>14</v>
      </c>
      <c r="B36" t="s">
        <v>10</v>
      </c>
      <c r="C36">
        <v>4</v>
      </c>
      <c r="D36">
        <v>24601</v>
      </c>
      <c r="E36">
        <v>25578</v>
      </c>
      <c r="F36">
        <v>279017</v>
      </c>
      <c r="G36">
        <v>531645</v>
      </c>
    </row>
    <row r="37" spans="1:7" x14ac:dyDescent="0.3">
      <c r="A37" t="s">
        <v>14</v>
      </c>
      <c r="B37" t="s">
        <v>11</v>
      </c>
      <c r="C37">
        <v>5</v>
      </c>
      <c r="D37">
        <v>17873</v>
      </c>
      <c r="E37">
        <v>21792</v>
      </c>
      <c r="F37">
        <v>198449</v>
      </c>
      <c r="G37">
        <v>443870</v>
      </c>
    </row>
    <row r="38" spans="1:7" x14ac:dyDescent="0.3">
      <c r="A38" t="s">
        <v>14</v>
      </c>
      <c r="B38" t="s">
        <v>12</v>
      </c>
      <c r="C38">
        <v>6</v>
      </c>
      <c r="D38">
        <v>23242</v>
      </c>
      <c r="E38">
        <v>70497</v>
      </c>
      <c r="F38">
        <v>251463</v>
      </c>
      <c r="G38">
        <v>1385780</v>
      </c>
    </row>
    <row r="39" spans="1:7" x14ac:dyDescent="0.3">
      <c r="A39" t="s">
        <v>14</v>
      </c>
      <c r="B39" t="s">
        <v>13</v>
      </c>
      <c r="C39">
        <v>7</v>
      </c>
      <c r="D39">
        <v>46815</v>
      </c>
      <c r="E39">
        <v>57216</v>
      </c>
      <c r="F39">
        <v>528090</v>
      </c>
      <c r="G39">
        <v>1114410</v>
      </c>
    </row>
    <row r="40" spans="1:7" x14ac:dyDescent="0.3">
      <c r="A40" t="s">
        <v>14</v>
      </c>
      <c r="B40" t="s">
        <v>7</v>
      </c>
      <c r="C40">
        <v>8</v>
      </c>
      <c r="D40">
        <v>28248</v>
      </c>
      <c r="E40">
        <v>75858</v>
      </c>
      <c r="F40">
        <v>309989</v>
      </c>
      <c r="G40">
        <v>1607453</v>
      </c>
    </row>
    <row r="41" spans="1:7" x14ac:dyDescent="0.3">
      <c r="A41" t="s">
        <v>14</v>
      </c>
      <c r="B41" t="s">
        <v>8</v>
      </c>
      <c r="C41">
        <v>9</v>
      </c>
      <c r="D41">
        <v>85683</v>
      </c>
      <c r="E41">
        <v>75048</v>
      </c>
      <c r="F41">
        <v>962103</v>
      </c>
      <c r="G41">
        <v>1582921</v>
      </c>
    </row>
    <row r="42" spans="1:7" x14ac:dyDescent="0.3">
      <c r="A42" t="s">
        <v>14</v>
      </c>
      <c r="B42" t="s">
        <v>9</v>
      </c>
      <c r="C42">
        <v>10</v>
      </c>
      <c r="D42">
        <v>79900</v>
      </c>
      <c r="E42">
        <v>66788</v>
      </c>
      <c r="F42">
        <v>890087</v>
      </c>
      <c r="G42">
        <v>1442653</v>
      </c>
    </row>
    <row r="43" spans="1:7" x14ac:dyDescent="0.3">
      <c r="A43" t="s">
        <v>14</v>
      </c>
      <c r="B43" t="s">
        <v>10</v>
      </c>
      <c r="C43">
        <v>11</v>
      </c>
      <c r="D43">
        <v>34038</v>
      </c>
      <c r="E43">
        <v>26151</v>
      </c>
      <c r="F43">
        <v>351082</v>
      </c>
      <c r="G43">
        <v>560120</v>
      </c>
    </row>
    <row r="44" spans="1:7" x14ac:dyDescent="0.3">
      <c r="A44" t="s">
        <v>14</v>
      </c>
      <c r="B44" t="s">
        <v>11</v>
      </c>
      <c r="C44">
        <v>12</v>
      </c>
      <c r="D44">
        <v>31032</v>
      </c>
      <c r="E44">
        <v>23456</v>
      </c>
      <c r="F44">
        <v>315436</v>
      </c>
      <c r="G44">
        <v>524294</v>
      </c>
    </row>
    <row r="45" spans="1:7" x14ac:dyDescent="0.3">
      <c r="A45" t="s">
        <v>14</v>
      </c>
      <c r="B45" t="s">
        <v>12</v>
      </c>
      <c r="C45">
        <v>13</v>
      </c>
      <c r="D45">
        <v>90024</v>
      </c>
      <c r="E45">
        <v>78253</v>
      </c>
      <c r="F45">
        <v>1074314</v>
      </c>
      <c r="G45">
        <v>1693997</v>
      </c>
    </row>
    <row r="46" spans="1:7" x14ac:dyDescent="0.3">
      <c r="A46" t="s">
        <v>14</v>
      </c>
      <c r="B46" t="s">
        <v>13</v>
      </c>
      <c r="C46">
        <v>14</v>
      </c>
      <c r="D46">
        <v>90889</v>
      </c>
      <c r="E46">
        <v>77614</v>
      </c>
      <c r="F46">
        <v>1186909</v>
      </c>
      <c r="G46">
        <v>1607514</v>
      </c>
    </row>
    <row r="47" spans="1:7" x14ac:dyDescent="0.3">
      <c r="A47" t="s">
        <v>14</v>
      </c>
      <c r="B47" t="s">
        <v>7</v>
      </c>
      <c r="C47">
        <v>15</v>
      </c>
      <c r="D47">
        <v>88535</v>
      </c>
      <c r="E47">
        <v>75904</v>
      </c>
      <c r="F47">
        <v>1144640</v>
      </c>
      <c r="G47">
        <v>1569457</v>
      </c>
    </row>
    <row r="48" spans="1:7" x14ac:dyDescent="0.3">
      <c r="A48" t="s">
        <v>14</v>
      </c>
      <c r="B48" t="s">
        <v>8</v>
      </c>
      <c r="C48">
        <v>16</v>
      </c>
      <c r="D48">
        <v>89361</v>
      </c>
      <c r="E48">
        <v>75259</v>
      </c>
      <c r="F48">
        <v>1241966</v>
      </c>
      <c r="G48">
        <v>1525335</v>
      </c>
    </row>
    <row r="49" spans="1:7" x14ac:dyDescent="0.3">
      <c r="A49" t="s">
        <v>14</v>
      </c>
      <c r="B49" t="s">
        <v>9</v>
      </c>
      <c r="C49">
        <v>17</v>
      </c>
      <c r="D49">
        <v>79691</v>
      </c>
      <c r="E49">
        <v>66829</v>
      </c>
      <c r="F49">
        <v>1269687</v>
      </c>
      <c r="G49">
        <v>1333744</v>
      </c>
    </row>
    <row r="50" spans="1:7" x14ac:dyDescent="0.3">
      <c r="A50" t="s">
        <v>14</v>
      </c>
      <c r="B50" t="s">
        <v>10</v>
      </c>
      <c r="C50">
        <v>18</v>
      </c>
      <c r="D50">
        <v>33466</v>
      </c>
      <c r="E50">
        <v>24300</v>
      </c>
      <c r="F50">
        <v>498990</v>
      </c>
      <c r="G50">
        <v>478258</v>
      </c>
    </row>
    <row r="51" spans="1:7" x14ac:dyDescent="0.3">
      <c r="A51" t="s">
        <v>14</v>
      </c>
      <c r="B51" t="s">
        <v>11</v>
      </c>
      <c r="C51">
        <v>19</v>
      </c>
      <c r="D51">
        <v>30121</v>
      </c>
      <c r="E51">
        <v>23178</v>
      </c>
      <c r="F51">
        <v>428352</v>
      </c>
      <c r="G51">
        <v>466729</v>
      </c>
    </row>
    <row r="52" spans="1:7" x14ac:dyDescent="0.3">
      <c r="A52" t="s">
        <v>14</v>
      </c>
      <c r="B52" t="s">
        <v>12</v>
      </c>
      <c r="C52">
        <v>20</v>
      </c>
      <c r="D52">
        <v>87820</v>
      </c>
      <c r="E52">
        <v>80471</v>
      </c>
      <c r="F52">
        <v>1432694</v>
      </c>
      <c r="G52">
        <v>1665156</v>
      </c>
    </row>
    <row r="53" spans="1:7" x14ac:dyDescent="0.3">
      <c r="A53" t="s">
        <v>14</v>
      </c>
      <c r="B53" t="s">
        <v>13</v>
      </c>
      <c r="C53">
        <v>21</v>
      </c>
      <c r="D53">
        <v>78876</v>
      </c>
      <c r="E53">
        <v>78598</v>
      </c>
      <c r="F53">
        <v>1224928</v>
      </c>
      <c r="G53">
        <v>1619816</v>
      </c>
    </row>
    <row r="54" spans="1:7" x14ac:dyDescent="0.3">
      <c r="A54" t="s">
        <v>14</v>
      </c>
      <c r="B54" t="s">
        <v>7</v>
      </c>
      <c r="C54">
        <v>22</v>
      </c>
      <c r="D54">
        <v>73845</v>
      </c>
      <c r="E54">
        <v>75708</v>
      </c>
      <c r="F54">
        <v>1115688</v>
      </c>
      <c r="G54">
        <v>1503691</v>
      </c>
    </row>
    <row r="55" spans="1:7" x14ac:dyDescent="0.3">
      <c r="A55" t="s">
        <v>14</v>
      </c>
      <c r="B55" t="s">
        <v>8</v>
      </c>
      <c r="C55">
        <v>23</v>
      </c>
      <c r="D55">
        <v>63865</v>
      </c>
      <c r="E55">
        <v>75360</v>
      </c>
      <c r="F55">
        <v>954116</v>
      </c>
      <c r="G55">
        <v>1525865</v>
      </c>
    </row>
    <row r="56" spans="1:7" x14ac:dyDescent="0.3">
      <c r="A56" t="s">
        <v>14</v>
      </c>
      <c r="B56" t="s">
        <v>9</v>
      </c>
      <c r="C56">
        <v>24</v>
      </c>
      <c r="D56">
        <v>28357</v>
      </c>
      <c r="E56">
        <v>68586</v>
      </c>
      <c r="F56">
        <v>391789</v>
      </c>
      <c r="G56">
        <v>1421421</v>
      </c>
    </row>
    <row r="57" spans="1:7" x14ac:dyDescent="0.3">
      <c r="A57" t="s">
        <v>14</v>
      </c>
      <c r="B57" t="s">
        <v>10</v>
      </c>
      <c r="C57">
        <v>25</v>
      </c>
      <c r="D57">
        <v>17937</v>
      </c>
      <c r="E57">
        <v>27505</v>
      </c>
      <c r="F57">
        <v>240314</v>
      </c>
      <c r="G57">
        <v>532587</v>
      </c>
    </row>
    <row r="58" spans="1:7" x14ac:dyDescent="0.3">
      <c r="A58" t="s">
        <v>14</v>
      </c>
      <c r="B58" t="s">
        <v>11</v>
      </c>
      <c r="C58">
        <v>26</v>
      </c>
      <c r="D58">
        <v>26179</v>
      </c>
      <c r="E58">
        <v>24083</v>
      </c>
      <c r="F58">
        <v>383753</v>
      </c>
      <c r="G58">
        <v>478802</v>
      </c>
    </row>
    <row r="59" spans="1:7" x14ac:dyDescent="0.3">
      <c r="A59" t="s">
        <v>14</v>
      </c>
      <c r="B59" t="s">
        <v>12</v>
      </c>
      <c r="C59">
        <v>27</v>
      </c>
      <c r="D59">
        <v>69538</v>
      </c>
      <c r="E59">
        <v>81461</v>
      </c>
      <c r="F59">
        <v>1097312</v>
      </c>
      <c r="G59">
        <v>1602318</v>
      </c>
    </row>
    <row r="60" spans="1:7" x14ac:dyDescent="0.3">
      <c r="A60" t="s">
        <v>14</v>
      </c>
      <c r="B60" t="s">
        <v>13</v>
      </c>
      <c r="C60">
        <v>28</v>
      </c>
      <c r="D60">
        <v>68579</v>
      </c>
      <c r="E60">
        <v>77729</v>
      </c>
      <c r="F60">
        <v>1088142</v>
      </c>
      <c r="G60">
        <v>1418442</v>
      </c>
    </row>
    <row r="61" spans="1:7" x14ac:dyDescent="0.3">
      <c r="A61" t="s">
        <v>14</v>
      </c>
      <c r="B61" t="s">
        <v>7</v>
      </c>
      <c r="C61">
        <v>29</v>
      </c>
      <c r="D61">
        <v>48411</v>
      </c>
      <c r="E61">
        <v>75904</v>
      </c>
      <c r="F61">
        <v>422043</v>
      </c>
      <c r="G61">
        <v>1114410</v>
      </c>
    </row>
    <row r="62" spans="1:7" x14ac:dyDescent="0.3">
      <c r="A62" t="s">
        <v>14</v>
      </c>
      <c r="B62" t="s">
        <v>8</v>
      </c>
      <c r="C62">
        <v>30</v>
      </c>
      <c r="D62">
        <v>56630</v>
      </c>
      <c r="E62">
        <v>75259</v>
      </c>
      <c r="F62">
        <v>899217</v>
      </c>
      <c r="G62">
        <v>1607453</v>
      </c>
    </row>
    <row r="63" spans="1:7" x14ac:dyDescent="0.3">
      <c r="A63" t="s">
        <v>14</v>
      </c>
      <c r="B63" t="s">
        <v>9</v>
      </c>
      <c r="C63">
        <v>31</v>
      </c>
      <c r="D63">
        <v>28632</v>
      </c>
      <c r="F63">
        <v>423867</v>
      </c>
    </row>
    <row r="64" spans="1:7" x14ac:dyDescent="0.3">
      <c r="A64" t="s">
        <v>15</v>
      </c>
      <c r="B64" t="s">
        <v>7</v>
      </c>
      <c r="C64">
        <v>1</v>
      </c>
      <c r="D64">
        <v>180276</v>
      </c>
      <c r="E64">
        <v>167551</v>
      </c>
      <c r="F64">
        <v>3302363</v>
      </c>
      <c r="G64">
        <v>3017851</v>
      </c>
    </row>
    <row r="65" spans="1:7" x14ac:dyDescent="0.3">
      <c r="A65" t="s">
        <v>15</v>
      </c>
      <c r="B65" t="s">
        <v>8</v>
      </c>
      <c r="C65">
        <v>2</v>
      </c>
      <c r="D65">
        <v>178391</v>
      </c>
      <c r="E65">
        <v>176269</v>
      </c>
      <c r="F65">
        <v>3317874</v>
      </c>
      <c r="G65">
        <v>3513852</v>
      </c>
    </row>
    <row r="66" spans="1:7" x14ac:dyDescent="0.3">
      <c r="A66" t="s">
        <v>15</v>
      </c>
      <c r="B66" t="s">
        <v>9</v>
      </c>
      <c r="C66">
        <v>3</v>
      </c>
      <c r="D66">
        <v>153747</v>
      </c>
      <c r="E66">
        <v>153766</v>
      </c>
      <c r="F66">
        <v>2708394</v>
      </c>
      <c r="G66">
        <v>2821963</v>
      </c>
    </row>
    <row r="67" spans="1:7" x14ac:dyDescent="0.3">
      <c r="A67" t="s">
        <v>15</v>
      </c>
      <c r="B67" t="s">
        <v>10</v>
      </c>
      <c r="C67">
        <v>4</v>
      </c>
      <c r="D67">
        <v>58812</v>
      </c>
      <c r="E67">
        <v>56217</v>
      </c>
      <c r="F67">
        <v>1046016</v>
      </c>
      <c r="G67">
        <v>1151754</v>
      </c>
    </row>
    <row r="68" spans="1:7" x14ac:dyDescent="0.3">
      <c r="A68" t="s">
        <v>15</v>
      </c>
      <c r="B68" t="s">
        <v>11</v>
      </c>
      <c r="C68">
        <v>5</v>
      </c>
      <c r="D68">
        <v>43730</v>
      </c>
      <c r="E68">
        <v>48544</v>
      </c>
      <c r="F68">
        <v>749316</v>
      </c>
      <c r="G68">
        <v>914913</v>
      </c>
    </row>
    <row r="69" spans="1:7" x14ac:dyDescent="0.3">
      <c r="A69" t="s">
        <v>15</v>
      </c>
      <c r="B69" t="s">
        <v>12</v>
      </c>
      <c r="C69">
        <v>6</v>
      </c>
      <c r="D69">
        <v>58761</v>
      </c>
      <c r="E69">
        <v>178748</v>
      </c>
      <c r="F69">
        <v>1073851</v>
      </c>
      <c r="G69">
        <v>3373681</v>
      </c>
    </row>
    <row r="70" spans="1:7" x14ac:dyDescent="0.3">
      <c r="A70" t="s">
        <v>15</v>
      </c>
      <c r="B70" t="s">
        <v>13</v>
      </c>
      <c r="C70">
        <v>7</v>
      </c>
      <c r="D70">
        <v>118513</v>
      </c>
      <c r="E70">
        <v>157323</v>
      </c>
      <c r="F70">
        <v>2268374</v>
      </c>
      <c r="G70">
        <v>2798681</v>
      </c>
    </row>
    <row r="71" spans="1:7" x14ac:dyDescent="0.3">
      <c r="A71" t="s">
        <v>15</v>
      </c>
      <c r="B71" t="s">
        <v>7</v>
      </c>
      <c r="C71">
        <v>8</v>
      </c>
      <c r="D71">
        <v>64615</v>
      </c>
      <c r="E71">
        <v>179782</v>
      </c>
      <c r="F71">
        <v>1159550</v>
      </c>
      <c r="G71">
        <v>3147781</v>
      </c>
    </row>
    <row r="72" spans="1:7" x14ac:dyDescent="0.3">
      <c r="A72" t="s">
        <v>15</v>
      </c>
      <c r="B72" t="s">
        <v>8</v>
      </c>
      <c r="C72">
        <v>9</v>
      </c>
      <c r="D72">
        <v>189402</v>
      </c>
      <c r="E72">
        <v>156851</v>
      </c>
      <c r="F72">
        <v>3365429</v>
      </c>
      <c r="G72">
        <v>2728074</v>
      </c>
    </row>
    <row r="73" spans="1:7" x14ac:dyDescent="0.3">
      <c r="A73" t="s">
        <v>15</v>
      </c>
      <c r="B73" t="s">
        <v>9</v>
      </c>
      <c r="C73">
        <v>10</v>
      </c>
      <c r="D73">
        <v>172586</v>
      </c>
      <c r="E73">
        <v>154114</v>
      </c>
      <c r="F73">
        <v>3337656</v>
      </c>
      <c r="G73">
        <v>2961613</v>
      </c>
    </row>
    <row r="74" spans="1:7" x14ac:dyDescent="0.3">
      <c r="A74" t="s">
        <v>15</v>
      </c>
      <c r="B74" t="s">
        <v>10</v>
      </c>
      <c r="C74">
        <v>11</v>
      </c>
      <c r="D74">
        <v>67707</v>
      </c>
      <c r="E74">
        <v>57971</v>
      </c>
      <c r="F74">
        <v>1372904</v>
      </c>
      <c r="G74">
        <v>1021242</v>
      </c>
    </row>
    <row r="75" spans="1:7" x14ac:dyDescent="0.3">
      <c r="A75" t="s">
        <v>15</v>
      </c>
      <c r="B75" t="s">
        <v>11</v>
      </c>
      <c r="C75">
        <v>12</v>
      </c>
      <c r="D75">
        <v>58209</v>
      </c>
      <c r="E75">
        <v>52383</v>
      </c>
      <c r="F75">
        <v>1244836</v>
      </c>
      <c r="G75">
        <v>1063824</v>
      </c>
    </row>
    <row r="76" spans="1:7" x14ac:dyDescent="0.3">
      <c r="A76" t="s">
        <v>15</v>
      </c>
      <c r="B76" t="s">
        <v>12</v>
      </c>
      <c r="C76">
        <v>13</v>
      </c>
      <c r="D76">
        <v>193475</v>
      </c>
      <c r="E76">
        <v>186834</v>
      </c>
      <c r="F76">
        <v>3792124</v>
      </c>
      <c r="G76">
        <v>3543982</v>
      </c>
    </row>
    <row r="77" spans="1:7" x14ac:dyDescent="0.3">
      <c r="A77" t="s">
        <v>15</v>
      </c>
      <c r="B77" t="s">
        <v>13</v>
      </c>
      <c r="C77">
        <v>14</v>
      </c>
      <c r="D77">
        <v>189582</v>
      </c>
      <c r="E77">
        <v>188662</v>
      </c>
      <c r="F77">
        <v>3724179</v>
      </c>
      <c r="G77">
        <v>3638146</v>
      </c>
    </row>
    <row r="78" spans="1:7" x14ac:dyDescent="0.3">
      <c r="A78" t="s">
        <v>15</v>
      </c>
      <c r="B78" t="s">
        <v>7</v>
      </c>
      <c r="C78">
        <v>15</v>
      </c>
      <c r="D78">
        <v>178126</v>
      </c>
      <c r="E78">
        <v>181041</v>
      </c>
      <c r="F78">
        <v>3454106</v>
      </c>
      <c r="G78">
        <v>3468992</v>
      </c>
    </row>
    <row r="79" spans="1:7" x14ac:dyDescent="0.3">
      <c r="A79" t="s">
        <v>15</v>
      </c>
      <c r="B79" t="s">
        <v>8</v>
      </c>
      <c r="C79">
        <v>16</v>
      </c>
      <c r="D79">
        <v>173808</v>
      </c>
      <c r="E79">
        <v>177309</v>
      </c>
      <c r="F79">
        <v>3355601</v>
      </c>
      <c r="G79">
        <v>3154030</v>
      </c>
    </row>
    <row r="80" spans="1:7" x14ac:dyDescent="0.3">
      <c r="A80" t="s">
        <v>15</v>
      </c>
      <c r="B80" t="s">
        <v>9</v>
      </c>
      <c r="C80">
        <v>17</v>
      </c>
      <c r="D80">
        <v>152374</v>
      </c>
      <c r="E80">
        <v>159694</v>
      </c>
      <c r="F80">
        <v>2845012</v>
      </c>
      <c r="G80">
        <v>2703244</v>
      </c>
    </row>
    <row r="81" spans="1:7" x14ac:dyDescent="0.3">
      <c r="A81" t="s">
        <v>15</v>
      </c>
      <c r="B81" t="s">
        <v>10</v>
      </c>
      <c r="C81">
        <v>18</v>
      </c>
      <c r="D81">
        <v>59854</v>
      </c>
      <c r="E81">
        <v>59540</v>
      </c>
      <c r="F81">
        <v>1266564</v>
      </c>
      <c r="G81">
        <v>1008955</v>
      </c>
    </row>
    <row r="82" spans="1:7" x14ac:dyDescent="0.3">
      <c r="A82" t="s">
        <v>15</v>
      </c>
      <c r="B82" t="s">
        <v>11</v>
      </c>
      <c r="C82">
        <v>19</v>
      </c>
      <c r="D82">
        <v>53621</v>
      </c>
      <c r="E82">
        <v>54060</v>
      </c>
      <c r="F82">
        <v>1163865</v>
      </c>
      <c r="G82">
        <v>908204</v>
      </c>
    </row>
    <row r="83" spans="1:7" x14ac:dyDescent="0.3">
      <c r="A83" t="s">
        <v>15</v>
      </c>
      <c r="B83" t="s">
        <v>12</v>
      </c>
      <c r="C83">
        <v>20</v>
      </c>
      <c r="D83">
        <v>182221</v>
      </c>
      <c r="E83">
        <v>193283</v>
      </c>
      <c r="F83">
        <v>3437245</v>
      </c>
      <c r="G83">
        <v>3393785</v>
      </c>
    </row>
    <row r="84" spans="1:7" x14ac:dyDescent="0.3">
      <c r="A84" t="s">
        <v>15</v>
      </c>
      <c r="B84" t="s">
        <v>13</v>
      </c>
      <c r="C84">
        <v>21</v>
      </c>
      <c r="D84">
        <v>165281</v>
      </c>
      <c r="E84">
        <v>189774</v>
      </c>
      <c r="F84">
        <v>3128652</v>
      </c>
      <c r="G84">
        <v>3497938</v>
      </c>
    </row>
    <row r="85" spans="1:7" x14ac:dyDescent="0.3">
      <c r="A85" t="s">
        <v>15</v>
      </c>
      <c r="B85" t="s">
        <v>7</v>
      </c>
      <c r="C85">
        <v>22</v>
      </c>
      <c r="D85">
        <v>160285</v>
      </c>
      <c r="E85">
        <v>181317</v>
      </c>
      <c r="F85">
        <v>2982923</v>
      </c>
      <c r="G85">
        <v>3423922</v>
      </c>
    </row>
    <row r="86" spans="1:7" x14ac:dyDescent="0.3">
      <c r="A86" t="s">
        <v>15</v>
      </c>
      <c r="B86" t="s">
        <v>8</v>
      </c>
      <c r="C86">
        <v>23</v>
      </c>
      <c r="D86">
        <v>139578</v>
      </c>
      <c r="E86">
        <v>179603</v>
      </c>
      <c r="F86">
        <v>2863193</v>
      </c>
      <c r="G86">
        <v>3482980</v>
      </c>
    </row>
    <row r="87" spans="1:7" x14ac:dyDescent="0.3">
      <c r="A87" t="s">
        <v>15</v>
      </c>
      <c r="B87" t="s">
        <v>9</v>
      </c>
      <c r="C87">
        <v>24</v>
      </c>
      <c r="D87">
        <v>71230</v>
      </c>
      <c r="E87">
        <v>159569</v>
      </c>
      <c r="F87">
        <v>1386204</v>
      </c>
      <c r="G87">
        <v>2768858</v>
      </c>
    </row>
    <row r="88" spans="1:7" x14ac:dyDescent="0.3">
      <c r="A88" t="s">
        <v>15</v>
      </c>
      <c r="B88" t="s">
        <v>10</v>
      </c>
      <c r="C88">
        <v>25</v>
      </c>
      <c r="D88">
        <v>38856</v>
      </c>
      <c r="E88">
        <v>60118</v>
      </c>
      <c r="F88">
        <v>842595</v>
      </c>
      <c r="G88">
        <v>814684</v>
      </c>
    </row>
    <row r="89" spans="1:7" x14ac:dyDescent="0.3">
      <c r="A89" t="s">
        <v>15</v>
      </c>
      <c r="B89" t="s">
        <v>11</v>
      </c>
      <c r="C89">
        <v>26</v>
      </c>
      <c r="D89">
        <v>54735</v>
      </c>
      <c r="E89">
        <v>53653</v>
      </c>
      <c r="F89">
        <v>914087</v>
      </c>
      <c r="G89">
        <v>764789</v>
      </c>
    </row>
    <row r="90" spans="1:7" x14ac:dyDescent="0.3">
      <c r="A90" t="s">
        <v>15</v>
      </c>
      <c r="B90" t="s">
        <v>12</v>
      </c>
      <c r="C90">
        <v>27</v>
      </c>
      <c r="D90">
        <v>154298</v>
      </c>
      <c r="E90">
        <v>188959</v>
      </c>
      <c r="F90">
        <v>2909800</v>
      </c>
      <c r="G90">
        <v>3367546</v>
      </c>
    </row>
    <row r="91" spans="1:7" x14ac:dyDescent="0.3">
      <c r="A91" t="s">
        <v>15</v>
      </c>
      <c r="B91" t="s">
        <v>13</v>
      </c>
      <c r="C91">
        <v>28</v>
      </c>
      <c r="D91">
        <v>153215</v>
      </c>
      <c r="E91">
        <v>170337</v>
      </c>
      <c r="F91">
        <v>3175781</v>
      </c>
      <c r="G91">
        <v>2969416</v>
      </c>
    </row>
    <row r="92" spans="1:7" x14ac:dyDescent="0.3">
      <c r="A92" t="s">
        <v>15</v>
      </c>
      <c r="B92" t="s">
        <v>7</v>
      </c>
      <c r="C92">
        <v>29</v>
      </c>
      <c r="D92">
        <v>113283</v>
      </c>
      <c r="E92">
        <v>179603</v>
      </c>
      <c r="F92">
        <v>2127803</v>
      </c>
      <c r="G92">
        <v>3638146</v>
      </c>
    </row>
    <row r="93" spans="1:7" x14ac:dyDescent="0.3">
      <c r="A93" t="s">
        <v>15</v>
      </c>
      <c r="B93" t="s">
        <v>8</v>
      </c>
      <c r="C93">
        <v>30</v>
      </c>
      <c r="D93">
        <v>137830</v>
      </c>
      <c r="E93">
        <v>159569</v>
      </c>
      <c r="F93">
        <v>2787258</v>
      </c>
      <c r="G93">
        <v>3468992</v>
      </c>
    </row>
    <row r="94" spans="1:7" x14ac:dyDescent="0.3">
      <c r="A94" t="s">
        <v>15</v>
      </c>
      <c r="B94" t="s">
        <v>9</v>
      </c>
      <c r="C94">
        <v>31</v>
      </c>
      <c r="D94">
        <v>66964</v>
      </c>
      <c r="F94">
        <v>1481903</v>
      </c>
    </row>
    <row r="95" spans="1:7" x14ac:dyDescent="0.3">
      <c r="A95" t="s">
        <v>16</v>
      </c>
      <c r="B95" t="s">
        <v>7</v>
      </c>
      <c r="C95">
        <v>1</v>
      </c>
      <c r="D95">
        <v>38403</v>
      </c>
      <c r="E95">
        <v>63224</v>
      </c>
      <c r="F95">
        <v>437712</v>
      </c>
      <c r="G95">
        <v>817090</v>
      </c>
    </row>
    <row r="96" spans="1:7" x14ac:dyDescent="0.3">
      <c r="A96" t="s">
        <v>16</v>
      </c>
      <c r="B96" t="s">
        <v>8</v>
      </c>
      <c r="C96">
        <v>2</v>
      </c>
      <c r="D96">
        <v>37432</v>
      </c>
      <c r="E96">
        <v>34038</v>
      </c>
      <c r="F96">
        <v>449857</v>
      </c>
      <c r="G96">
        <v>490806</v>
      </c>
    </row>
    <row r="97" spans="1:7" x14ac:dyDescent="0.3">
      <c r="A97" t="s">
        <v>16</v>
      </c>
      <c r="B97" t="s">
        <v>9</v>
      </c>
      <c r="C97">
        <v>3</v>
      </c>
      <c r="D97">
        <v>32884</v>
      </c>
      <c r="E97">
        <v>54674</v>
      </c>
      <c r="F97">
        <v>316657</v>
      </c>
      <c r="G97">
        <v>1224707</v>
      </c>
    </row>
    <row r="98" spans="1:7" x14ac:dyDescent="0.3">
      <c r="A98" t="s">
        <v>16</v>
      </c>
      <c r="B98" t="s">
        <v>10</v>
      </c>
      <c r="C98">
        <v>4</v>
      </c>
      <c r="D98">
        <v>9727</v>
      </c>
      <c r="E98">
        <v>15744</v>
      </c>
      <c r="F98">
        <v>103614</v>
      </c>
      <c r="G98">
        <v>361130</v>
      </c>
    </row>
    <row r="99" spans="1:7" x14ac:dyDescent="0.3">
      <c r="A99" t="s">
        <v>16</v>
      </c>
      <c r="B99" t="s">
        <v>11</v>
      </c>
      <c r="C99">
        <v>5</v>
      </c>
      <c r="D99">
        <v>7589</v>
      </c>
      <c r="E99">
        <v>13303</v>
      </c>
      <c r="F99">
        <v>67581</v>
      </c>
      <c r="G99">
        <v>323740</v>
      </c>
    </row>
    <row r="100" spans="1:7" x14ac:dyDescent="0.3">
      <c r="A100" t="s">
        <v>16</v>
      </c>
      <c r="B100" t="s">
        <v>12</v>
      </c>
      <c r="C100">
        <v>6</v>
      </c>
      <c r="D100">
        <v>10302</v>
      </c>
      <c r="E100">
        <v>63954</v>
      </c>
      <c r="F100">
        <v>93933</v>
      </c>
      <c r="G100">
        <v>1419352</v>
      </c>
    </row>
    <row r="101" spans="1:7" x14ac:dyDescent="0.3">
      <c r="A101" t="s">
        <v>16</v>
      </c>
      <c r="B101" t="s">
        <v>13</v>
      </c>
      <c r="C101">
        <v>7</v>
      </c>
      <c r="D101">
        <v>25588</v>
      </c>
      <c r="E101">
        <v>56419</v>
      </c>
      <c r="F101">
        <v>282494</v>
      </c>
      <c r="G101">
        <v>1007543</v>
      </c>
    </row>
    <row r="102" spans="1:7" x14ac:dyDescent="0.3">
      <c r="A102" t="s">
        <v>16</v>
      </c>
      <c r="B102" t="s">
        <v>7</v>
      </c>
      <c r="C102">
        <v>8</v>
      </c>
      <c r="D102">
        <v>11420</v>
      </c>
      <c r="E102">
        <v>63871</v>
      </c>
      <c r="F102">
        <v>161478</v>
      </c>
      <c r="G102">
        <v>1339245</v>
      </c>
    </row>
    <row r="103" spans="1:7" x14ac:dyDescent="0.3">
      <c r="A103" t="s">
        <v>16</v>
      </c>
      <c r="B103" t="s">
        <v>8</v>
      </c>
      <c r="C103">
        <v>9</v>
      </c>
      <c r="D103">
        <v>51867</v>
      </c>
      <c r="E103">
        <v>62494</v>
      </c>
      <c r="F103">
        <v>479910</v>
      </c>
      <c r="G103">
        <v>1344786</v>
      </c>
    </row>
    <row r="104" spans="1:7" x14ac:dyDescent="0.3">
      <c r="A104" t="s">
        <v>16</v>
      </c>
      <c r="B104" t="s">
        <v>9</v>
      </c>
      <c r="C104">
        <v>10</v>
      </c>
      <c r="D104">
        <v>63889</v>
      </c>
      <c r="E104">
        <v>54854</v>
      </c>
      <c r="F104">
        <v>704930</v>
      </c>
      <c r="G104">
        <v>1194802</v>
      </c>
    </row>
    <row r="105" spans="1:7" x14ac:dyDescent="0.3">
      <c r="A105" t="s">
        <v>16</v>
      </c>
      <c r="B105" t="s">
        <v>10</v>
      </c>
      <c r="C105">
        <v>11</v>
      </c>
      <c r="D105">
        <v>20215</v>
      </c>
      <c r="E105">
        <v>15935</v>
      </c>
      <c r="F105">
        <v>242396</v>
      </c>
      <c r="G105">
        <v>347424</v>
      </c>
    </row>
    <row r="106" spans="1:7" x14ac:dyDescent="0.3">
      <c r="A106" t="s">
        <v>16</v>
      </c>
      <c r="B106" t="s">
        <v>11</v>
      </c>
      <c r="C106">
        <v>12</v>
      </c>
      <c r="D106">
        <v>17917</v>
      </c>
      <c r="E106">
        <v>13645</v>
      </c>
      <c r="F106">
        <v>196737</v>
      </c>
      <c r="G106">
        <v>293051</v>
      </c>
    </row>
    <row r="107" spans="1:7" x14ac:dyDescent="0.3">
      <c r="A107" t="s">
        <v>16</v>
      </c>
      <c r="B107" t="s">
        <v>12</v>
      </c>
      <c r="C107">
        <v>13</v>
      </c>
      <c r="D107">
        <v>76093</v>
      </c>
      <c r="E107">
        <v>65608</v>
      </c>
      <c r="F107">
        <v>836675</v>
      </c>
      <c r="G107">
        <v>1480615</v>
      </c>
    </row>
    <row r="108" spans="1:7" x14ac:dyDescent="0.3">
      <c r="A108" t="s">
        <v>16</v>
      </c>
      <c r="B108" t="s">
        <v>13</v>
      </c>
      <c r="C108">
        <v>14</v>
      </c>
      <c r="D108">
        <v>75562</v>
      </c>
      <c r="E108">
        <v>43178</v>
      </c>
      <c r="F108">
        <v>897753</v>
      </c>
      <c r="G108">
        <v>936718</v>
      </c>
    </row>
    <row r="109" spans="1:7" x14ac:dyDescent="0.3">
      <c r="A109" t="s">
        <v>16</v>
      </c>
      <c r="B109" t="s">
        <v>7</v>
      </c>
      <c r="C109">
        <v>15</v>
      </c>
      <c r="D109">
        <v>73540</v>
      </c>
      <c r="E109">
        <v>38929</v>
      </c>
      <c r="F109">
        <v>801374</v>
      </c>
      <c r="G109">
        <v>713614</v>
      </c>
    </row>
    <row r="110" spans="1:7" x14ac:dyDescent="0.3">
      <c r="A110" t="s">
        <v>16</v>
      </c>
      <c r="B110" t="s">
        <v>8</v>
      </c>
      <c r="C110">
        <v>16</v>
      </c>
      <c r="D110">
        <v>73282</v>
      </c>
      <c r="E110">
        <v>37680</v>
      </c>
      <c r="F110">
        <v>805271</v>
      </c>
      <c r="G110">
        <v>332974</v>
      </c>
    </row>
    <row r="111" spans="1:7" x14ac:dyDescent="0.3">
      <c r="A111" t="s">
        <v>16</v>
      </c>
      <c r="B111" t="s">
        <v>9</v>
      </c>
      <c r="C111">
        <v>17</v>
      </c>
      <c r="D111">
        <v>65386</v>
      </c>
      <c r="E111">
        <v>33044</v>
      </c>
      <c r="F111">
        <v>691311</v>
      </c>
      <c r="G111">
        <v>289804</v>
      </c>
    </row>
    <row r="112" spans="1:7" x14ac:dyDescent="0.3">
      <c r="A112" t="s">
        <v>16</v>
      </c>
      <c r="B112" t="s">
        <v>10</v>
      </c>
      <c r="C112">
        <v>18</v>
      </c>
      <c r="D112">
        <v>20201</v>
      </c>
      <c r="E112">
        <v>9538</v>
      </c>
      <c r="F112">
        <v>252259</v>
      </c>
      <c r="G112">
        <v>88928</v>
      </c>
    </row>
    <row r="113" spans="1:7" x14ac:dyDescent="0.3">
      <c r="A113" t="s">
        <v>16</v>
      </c>
      <c r="B113" t="s">
        <v>11</v>
      </c>
      <c r="C113">
        <v>19</v>
      </c>
      <c r="D113">
        <v>19378</v>
      </c>
      <c r="E113">
        <v>8106</v>
      </c>
      <c r="F113">
        <v>233038</v>
      </c>
      <c r="G113">
        <v>77640</v>
      </c>
    </row>
    <row r="114" spans="1:7" x14ac:dyDescent="0.3">
      <c r="A114" t="s">
        <v>16</v>
      </c>
      <c r="B114" t="s">
        <v>12</v>
      </c>
      <c r="C114">
        <v>20</v>
      </c>
      <c r="D114">
        <v>80464</v>
      </c>
      <c r="E114">
        <v>40084</v>
      </c>
      <c r="F114">
        <v>817928</v>
      </c>
      <c r="G114">
        <v>373647</v>
      </c>
    </row>
    <row r="115" spans="1:7" x14ac:dyDescent="0.3">
      <c r="A115" t="s">
        <v>16</v>
      </c>
      <c r="B115" t="s">
        <v>13</v>
      </c>
      <c r="C115">
        <v>21</v>
      </c>
      <c r="D115">
        <v>72019</v>
      </c>
      <c r="E115">
        <v>39836</v>
      </c>
      <c r="F115">
        <v>631822</v>
      </c>
      <c r="G115">
        <v>409117</v>
      </c>
    </row>
    <row r="116" spans="1:7" x14ac:dyDescent="0.3">
      <c r="A116" t="s">
        <v>16</v>
      </c>
      <c r="B116" t="s">
        <v>7</v>
      </c>
      <c r="C116">
        <v>22</v>
      </c>
      <c r="D116">
        <v>71852</v>
      </c>
      <c r="E116">
        <v>39515</v>
      </c>
      <c r="F116">
        <v>529937</v>
      </c>
      <c r="G116">
        <v>392994</v>
      </c>
    </row>
    <row r="117" spans="1:7" x14ac:dyDescent="0.3">
      <c r="A117" t="s">
        <v>16</v>
      </c>
      <c r="B117" t="s">
        <v>8</v>
      </c>
      <c r="C117">
        <v>23</v>
      </c>
      <c r="D117">
        <v>71235</v>
      </c>
      <c r="E117">
        <v>38267</v>
      </c>
      <c r="F117">
        <v>490244</v>
      </c>
      <c r="G117">
        <v>397247</v>
      </c>
    </row>
    <row r="118" spans="1:7" x14ac:dyDescent="0.3">
      <c r="A118" t="s">
        <v>16</v>
      </c>
      <c r="B118" t="s">
        <v>9</v>
      </c>
      <c r="C118">
        <v>24</v>
      </c>
      <c r="D118">
        <v>36432</v>
      </c>
      <c r="E118">
        <v>33581</v>
      </c>
      <c r="F118">
        <v>220268</v>
      </c>
      <c r="G118">
        <v>314978</v>
      </c>
    </row>
    <row r="119" spans="1:7" x14ac:dyDescent="0.3">
      <c r="A119" t="s">
        <v>16</v>
      </c>
      <c r="B119" t="s">
        <v>10</v>
      </c>
      <c r="C119">
        <v>25</v>
      </c>
      <c r="D119">
        <v>18237</v>
      </c>
      <c r="E119">
        <v>9166</v>
      </c>
      <c r="F119">
        <v>108159</v>
      </c>
      <c r="G119">
        <v>58478</v>
      </c>
    </row>
    <row r="120" spans="1:7" x14ac:dyDescent="0.3">
      <c r="A120" t="s">
        <v>16</v>
      </c>
      <c r="B120" t="s">
        <v>11</v>
      </c>
      <c r="C120">
        <v>26</v>
      </c>
      <c r="D120">
        <v>21842</v>
      </c>
      <c r="E120">
        <v>8472</v>
      </c>
      <c r="F120">
        <v>138968</v>
      </c>
      <c r="G120">
        <v>74647</v>
      </c>
    </row>
    <row r="121" spans="1:7" x14ac:dyDescent="0.3">
      <c r="A121" t="s">
        <v>16</v>
      </c>
      <c r="B121" t="s">
        <v>12</v>
      </c>
      <c r="C121">
        <v>27</v>
      </c>
      <c r="D121">
        <v>71453</v>
      </c>
      <c r="E121">
        <v>39169</v>
      </c>
      <c r="F121">
        <v>528319</v>
      </c>
      <c r="G121">
        <v>376199</v>
      </c>
    </row>
    <row r="122" spans="1:7" x14ac:dyDescent="0.3">
      <c r="A122" t="s">
        <v>16</v>
      </c>
      <c r="B122" t="s">
        <v>13</v>
      </c>
      <c r="C122">
        <v>28</v>
      </c>
      <c r="D122">
        <v>74615</v>
      </c>
      <c r="E122">
        <v>33795</v>
      </c>
      <c r="F122">
        <v>736770</v>
      </c>
      <c r="G122">
        <v>287214</v>
      </c>
    </row>
    <row r="123" spans="1:7" x14ac:dyDescent="0.3">
      <c r="A123" t="s">
        <v>16</v>
      </c>
      <c r="B123" t="s">
        <v>7</v>
      </c>
      <c r="C123">
        <v>29</v>
      </c>
      <c r="D123">
        <v>71369</v>
      </c>
      <c r="E123">
        <v>34038</v>
      </c>
      <c r="F123">
        <v>588544</v>
      </c>
      <c r="G123">
        <v>392994</v>
      </c>
    </row>
    <row r="124" spans="1:7" x14ac:dyDescent="0.3">
      <c r="A124" t="s">
        <v>16</v>
      </c>
      <c r="B124" t="s">
        <v>8</v>
      </c>
      <c r="C124">
        <v>30</v>
      </c>
      <c r="D124">
        <v>63207</v>
      </c>
      <c r="E124">
        <v>54674</v>
      </c>
      <c r="F124">
        <v>537583</v>
      </c>
      <c r="G124">
        <v>397247</v>
      </c>
    </row>
    <row r="125" spans="1:7" x14ac:dyDescent="0.3">
      <c r="A125" t="s">
        <v>16</v>
      </c>
      <c r="B125" t="s">
        <v>9</v>
      </c>
      <c r="C125">
        <v>31</v>
      </c>
      <c r="D125">
        <v>29098</v>
      </c>
      <c r="F125">
        <v>191611</v>
      </c>
    </row>
    <row r="126" spans="1:7" x14ac:dyDescent="0.3">
      <c r="A126" t="s">
        <v>17</v>
      </c>
      <c r="B126" t="s">
        <v>7</v>
      </c>
      <c r="C126">
        <v>1</v>
      </c>
      <c r="D126">
        <v>6294</v>
      </c>
      <c r="E126">
        <v>5494</v>
      </c>
      <c r="F126">
        <v>120859</v>
      </c>
      <c r="G126">
        <v>101723</v>
      </c>
    </row>
    <row r="127" spans="1:7" x14ac:dyDescent="0.3">
      <c r="A127" t="s">
        <v>17</v>
      </c>
      <c r="B127" t="s">
        <v>8</v>
      </c>
      <c r="C127">
        <v>2</v>
      </c>
      <c r="D127">
        <v>5959</v>
      </c>
      <c r="E127">
        <v>5446</v>
      </c>
      <c r="F127">
        <v>116861</v>
      </c>
      <c r="G127">
        <v>103558</v>
      </c>
    </row>
    <row r="128" spans="1:7" x14ac:dyDescent="0.3">
      <c r="A128" t="s">
        <v>17</v>
      </c>
      <c r="B128" t="s">
        <v>9</v>
      </c>
      <c r="C128">
        <v>3</v>
      </c>
      <c r="D128">
        <v>5552</v>
      </c>
      <c r="E128">
        <v>5021</v>
      </c>
      <c r="F128">
        <v>105804</v>
      </c>
      <c r="G128">
        <v>92474</v>
      </c>
    </row>
    <row r="129" spans="1:7" x14ac:dyDescent="0.3">
      <c r="A129" t="s">
        <v>17</v>
      </c>
      <c r="B129" t="s">
        <v>10</v>
      </c>
      <c r="C129">
        <v>4</v>
      </c>
      <c r="D129">
        <v>2596</v>
      </c>
      <c r="E129">
        <v>2001</v>
      </c>
      <c r="F129">
        <v>51735</v>
      </c>
      <c r="G129">
        <v>38863</v>
      </c>
    </row>
    <row r="130" spans="1:7" x14ac:dyDescent="0.3">
      <c r="A130" t="s">
        <v>17</v>
      </c>
      <c r="B130" t="s">
        <v>11</v>
      </c>
      <c r="C130">
        <v>5</v>
      </c>
      <c r="D130">
        <v>1899</v>
      </c>
      <c r="E130">
        <v>2012</v>
      </c>
      <c r="F130">
        <v>36159</v>
      </c>
      <c r="G130">
        <v>35766</v>
      </c>
    </row>
    <row r="131" spans="1:7" x14ac:dyDescent="0.3">
      <c r="A131" t="s">
        <v>17</v>
      </c>
      <c r="B131" t="s">
        <v>12</v>
      </c>
      <c r="C131">
        <v>6</v>
      </c>
      <c r="D131">
        <v>2162</v>
      </c>
      <c r="E131">
        <v>5730</v>
      </c>
      <c r="F131">
        <v>36839</v>
      </c>
      <c r="G131">
        <v>98034</v>
      </c>
    </row>
    <row r="132" spans="1:7" x14ac:dyDescent="0.3">
      <c r="A132" t="s">
        <v>17</v>
      </c>
      <c r="B132" t="s">
        <v>13</v>
      </c>
      <c r="C132">
        <v>7</v>
      </c>
      <c r="D132">
        <v>3642</v>
      </c>
      <c r="E132">
        <v>5277</v>
      </c>
      <c r="F132">
        <v>66553</v>
      </c>
      <c r="G132">
        <v>99622</v>
      </c>
    </row>
    <row r="133" spans="1:7" x14ac:dyDescent="0.3">
      <c r="A133" t="s">
        <v>17</v>
      </c>
      <c r="B133" t="s">
        <v>7</v>
      </c>
      <c r="C133">
        <v>8</v>
      </c>
      <c r="D133">
        <v>2400</v>
      </c>
      <c r="E133">
        <v>5883</v>
      </c>
      <c r="F133">
        <v>43062</v>
      </c>
      <c r="G133">
        <v>107951</v>
      </c>
    </row>
    <row r="134" spans="1:7" x14ac:dyDescent="0.3">
      <c r="A134" t="s">
        <v>17</v>
      </c>
      <c r="B134" t="s">
        <v>8</v>
      </c>
      <c r="C134">
        <v>9</v>
      </c>
      <c r="D134">
        <v>5559</v>
      </c>
      <c r="E134">
        <v>5565</v>
      </c>
      <c r="F134">
        <v>94928</v>
      </c>
      <c r="G134">
        <v>101846</v>
      </c>
    </row>
    <row r="135" spans="1:7" x14ac:dyDescent="0.3">
      <c r="A135" t="s">
        <v>17</v>
      </c>
      <c r="B135" t="s">
        <v>9</v>
      </c>
      <c r="C135">
        <v>10</v>
      </c>
      <c r="D135">
        <v>4880</v>
      </c>
      <c r="E135">
        <v>5069</v>
      </c>
      <c r="F135">
        <v>81879</v>
      </c>
      <c r="G135">
        <v>91842</v>
      </c>
    </row>
    <row r="136" spans="1:7" x14ac:dyDescent="0.3">
      <c r="A136" t="s">
        <v>17</v>
      </c>
      <c r="B136" t="s">
        <v>10</v>
      </c>
      <c r="C136">
        <v>11</v>
      </c>
      <c r="D136">
        <v>1968</v>
      </c>
      <c r="E136">
        <v>1918</v>
      </c>
      <c r="F136">
        <v>34883</v>
      </c>
      <c r="G136">
        <v>37376</v>
      </c>
    </row>
    <row r="137" spans="1:7" x14ac:dyDescent="0.3">
      <c r="A137" t="s">
        <v>17</v>
      </c>
      <c r="B137" t="s">
        <v>11</v>
      </c>
      <c r="C137">
        <v>12</v>
      </c>
      <c r="D137">
        <v>2062</v>
      </c>
      <c r="E137">
        <v>1892</v>
      </c>
      <c r="F137">
        <v>37335</v>
      </c>
      <c r="G137">
        <v>36037</v>
      </c>
    </row>
    <row r="138" spans="1:7" x14ac:dyDescent="0.3">
      <c r="A138" t="s">
        <v>17</v>
      </c>
      <c r="B138" t="s">
        <v>12</v>
      </c>
      <c r="C138">
        <v>13</v>
      </c>
      <c r="D138">
        <v>5712</v>
      </c>
      <c r="E138">
        <v>6356</v>
      </c>
      <c r="F138">
        <v>103120</v>
      </c>
      <c r="G138">
        <v>113974</v>
      </c>
    </row>
    <row r="139" spans="1:7" x14ac:dyDescent="0.3">
      <c r="A139" t="s">
        <v>17</v>
      </c>
      <c r="B139" t="s">
        <v>13</v>
      </c>
      <c r="C139">
        <v>14</v>
      </c>
      <c r="D139">
        <v>5376</v>
      </c>
      <c r="E139">
        <v>11561</v>
      </c>
      <c r="F139">
        <v>81940</v>
      </c>
      <c r="G139">
        <v>146733</v>
      </c>
    </row>
    <row r="140" spans="1:7" x14ac:dyDescent="0.3">
      <c r="A140" t="s">
        <v>17</v>
      </c>
      <c r="B140" t="s">
        <v>7</v>
      </c>
      <c r="C140">
        <v>15</v>
      </c>
      <c r="D140">
        <v>4793</v>
      </c>
      <c r="E140">
        <v>7664</v>
      </c>
      <c r="F140">
        <v>68780</v>
      </c>
      <c r="G140">
        <v>118661</v>
      </c>
    </row>
    <row r="141" spans="1:7" x14ac:dyDescent="0.3">
      <c r="A141" t="s">
        <v>17</v>
      </c>
      <c r="B141" t="s">
        <v>8</v>
      </c>
      <c r="C141">
        <v>16</v>
      </c>
      <c r="D141">
        <v>6680</v>
      </c>
      <c r="E141">
        <v>8071</v>
      </c>
      <c r="F141">
        <v>115853</v>
      </c>
      <c r="G141">
        <v>119484</v>
      </c>
    </row>
    <row r="142" spans="1:7" x14ac:dyDescent="0.3">
      <c r="A142" t="s">
        <v>17</v>
      </c>
      <c r="B142" t="s">
        <v>9</v>
      </c>
      <c r="C142">
        <v>17</v>
      </c>
      <c r="D142">
        <v>6317</v>
      </c>
      <c r="E142">
        <v>7428</v>
      </c>
      <c r="F142">
        <v>104116</v>
      </c>
      <c r="G142">
        <v>108391</v>
      </c>
    </row>
    <row r="143" spans="1:7" x14ac:dyDescent="0.3">
      <c r="A143" t="s">
        <v>17</v>
      </c>
      <c r="B143" t="s">
        <v>10</v>
      </c>
      <c r="C143">
        <v>18</v>
      </c>
      <c r="D143">
        <v>4075</v>
      </c>
      <c r="E143">
        <v>4148</v>
      </c>
      <c r="F143">
        <v>73568</v>
      </c>
      <c r="G143">
        <v>51058</v>
      </c>
    </row>
    <row r="144" spans="1:7" x14ac:dyDescent="0.3">
      <c r="A144" t="s">
        <v>17</v>
      </c>
      <c r="B144" t="s">
        <v>11</v>
      </c>
      <c r="C144">
        <v>19</v>
      </c>
      <c r="D144">
        <v>4660</v>
      </c>
      <c r="E144">
        <v>3680</v>
      </c>
      <c r="F144">
        <v>78734</v>
      </c>
      <c r="G144">
        <v>52044</v>
      </c>
    </row>
    <row r="145" spans="1:7" x14ac:dyDescent="0.3">
      <c r="A145" t="s">
        <v>17</v>
      </c>
      <c r="B145" t="s">
        <v>12</v>
      </c>
      <c r="C145">
        <v>20</v>
      </c>
      <c r="D145">
        <v>8031</v>
      </c>
      <c r="E145">
        <v>7071</v>
      </c>
      <c r="F145">
        <v>126976</v>
      </c>
      <c r="G145">
        <v>101870</v>
      </c>
    </row>
    <row r="146" spans="1:7" x14ac:dyDescent="0.3">
      <c r="A146" t="s">
        <v>17</v>
      </c>
      <c r="B146" t="s">
        <v>13</v>
      </c>
      <c r="C146">
        <v>21</v>
      </c>
      <c r="D146">
        <v>9001</v>
      </c>
      <c r="E146">
        <v>9306</v>
      </c>
      <c r="F146">
        <v>166462</v>
      </c>
      <c r="G146">
        <v>139598</v>
      </c>
    </row>
    <row r="147" spans="1:7" x14ac:dyDescent="0.3">
      <c r="A147" t="s">
        <v>17</v>
      </c>
      <c r="B147" t="s">
        <v>7</v>
      </c>
      <c r="C147">
        <v>22</v>
      </c>
      <c r="D147">
        <v>11332</v>
      </c>
      <c r="E147">
        <v>9128</v>
      </c>
      <c r="F147">
        <v>161832</v>
      </c>
      <c r="G147">
        <v>129975</v>
      </c>
    </row>
    <row r="148" spans="1:7" x14ac:dyDescent="0.3">
      <c r="A148" t="s">
        <v>17</v>
      </c>
      <c r="B148" t="s">
        <v>8</v>
      </c>
      <c r="C148">
        <v>23</v>
      </c>
      <c r="D148">
        <v>8337</v>
      </c>
      <c r="E148">
        <v>8472</v>
      </c>
      <c r="F148">
        <v>140907</v>
      </c>
      <c r="G148">
        <v>119406</v>
      </c>
    </row>
    <row r="149" spans="1:7" x14ac:dyDescent="0.3">
      <c r="A149" t="s">
        <v>17</v>
      </c>
      <c r="B149" t="s">
        <v>9</v>
      </c>
      <c r="C149">
        <v>24</v>
      </c>
      <c r="D149">
        <v>4474</v>
      </c>
      <c r="E149">
        <v>6324</v>
      </c>
      <c r="F149">
        <v>75509</v>
      </c>
      <c r="G149">
        <v>101323</v>
      </c>
    </row>
    <row r="150" spans="1:7" x14ac:dyDescent="0.3">
      <c r="A150" t="s">
        <v>17</v>
      </c>
      <c r="B150" t="s">
        <v>10</v>
      </c>
      <c r="C150">
        <v>25</v>
      </c>
      <c r="D150">
        <v>4513</v>
      </c>
      <c r="E150">
        <v>2509</v>
      </c>
      <c r="F150">
        <v>77482</v>
      </c>
      <c r="G150">
        <v>41461</v>
      </c>
    </row>
    <row r="151" spans="1:7" x14ac:dyDescent="0.3">
      <c r="A151" t="s">
        <v>17</v>
      </c>
      <c r="B151" t="s">
        <v>11</v>
      </c>
      <c r="C151">
        <v>26</v>
      </c>
      <c r="D151">
        <v>7015</v>
      </c>
      <c r="E151">
        <v>2651</v>
      </c>
      <c r="F151">
        <v>129714</v>
      </c>
      <c r="G151">
        <v>50497</v>
      </c>
    </row>
    <row r="152" spans="1:7" x14ac:dyDescent="0.3">
      <c r="A152" t="s">
        <v>17</v>
      </c>
      <c r="B152" t="s">
        <v>12</v>
      </c>
      <c r="C152">
        <v>27</v>
      </c>
      <c r="D152">
        <v>8811</v>
      </c>
      <c r="E152">
        <v>7029</v>
      </c>
      <c r="F152">
        <v>153057</v>
      </c>
      <c r="G152">
        <v>129764</v>
      </c>
    </row>
    <row r="153" spans="1:7" x14ac:dyDescent="0.3">
      <c r="A153" t="s">
        <v>17</v>
      </c>
      <c r="B153" t="s">
        <v>13</v>
      </c>
      <c r="C153">
        <v>28</v>
      </c>
      <c r="D153">
        <v>6433</v>
      </c>
      <c r="E153">
        <v>4956</v>
      </c>
      <c r="F153">
        <v>108628</v>
      </c>
      <c r="G153">
        <v>38331</v>
      </c>
    </row>
    <row r="154" spans="1:7" x14ac:dyDescent="0.3">
      <c r="A154" t="s">
        <v>17</v>
      </c>
      <c r="B154" t="s">
        <v>7</v>
      </c>
      <c r="C154">
        <v>29</v>
      </c>
      <c r="D154">
        <v>5623</v>
      </c>
      <c r="E154">
        <v>11561</v>
      </c>
      <c r="F154">
        <v>91951</v>
      </c>
      <c r="G154">
        <v>129975</v>
      </c>
    </row>
    <row r="155" spans="1:7" x14ac:dyDescent="0.3">
      <c r="A155" t="s">
        <v>17</v>
      </c>
      <c r="B155" t="s">
        <v>8</v>
      </c>
      <c r="C155">
        <v>30</v>
      </c>
      <c r="D155">
        <v>4822</v>
      </c>
      <c r="E155">
        <v>7664</v>
      </c>
      <c r="F155">
        <v>84990</v>
      </c>
      <c r="G155">
        <v>119406</v>
      </c>
    </row>
    <row r="156" spans="1:7" x14ac:dyDescent="0.3">
      <c r="A156" t="s">
        <v>17</v>
      </c>
      <c r="B156" t="s">
        <v>9</v>
      </c>
      <c r="C156">
        <v>31</v>
      </c>
      <c r="D156">
        <v>2448</v>
      </c>
      <c r="F156">
        <v>36462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E6CB2-AB14-4438-AD6F-C94194E18048}">
  <dimension ref="A1:C32"/>
  <sheetViews>
    <sheetView topLeftCell="A8" workbookViewId="0">
      <selection sqref="A1:C32"/>
    </sheetView>
  </sheetViews>
  <sheetFormatPr defaultRowHeight="14.4" x14ac:dyDescent="0.3"/>
  <cols>
    <col min="1" max="1" width="47.109375" bestFit="1" customWidth="1"/>
    <col min="2" max="2" width="9.6640625" bestFit="1" customWidth="1"/>
    <col min="3" max="3" width="11" bestFit="1" customWidth="1"/>
  </cols>
  <sheetData>
    <row r="1" spans="1:3" x14ac:dyDescent="0.3">
      <c r="A1" t="s">
        <v>27</v>
      </c>
      <c r="B1" t="s">
        <v>28</v>
      </c>
      <c r="C1" t="s">
        <v>29</v>
      </c>
    </row>
    <row r="2" spans="1:3" x14ac:dyDescent="0.3">
      <c r="A2" t="s">
        <v>36</v>
      </c>
      <c r="B2">
        <v>62797087</v>
      </c>
      <c r="C2">
        <v>1731521393</v>
      </c>
    </row>
    <row r="3" spans="1:3" x14ac:dyDescent="0.3">
      <c r="A3" t="s">
        <v>37</v>
      </c>
      <c r="B3">
        <v>60537997</v>
      </c>
      <c r="C3">
        <v>1811914569</v>
      </c>
    </row>
    <row r="4" spans="1:3" x14ac:dyDescent="0.3">
      <c r="A4" t="s">
        <v>38</v>
      </c>
      <c r="B4">
        <v>45789406</v>
      </c>
      <c r="C4">
        <v>362018690</v>
      </c>
    </row>
    <row r="5" spans="1:3" x14ac:dyDescent="0.3">
      <c r="A5" t="s">
        <v>33</v>
      </c>
      <c r="B5">
        <v>25338043</v>
      </c>
      <c r="C5">
        <v>168718185</v>
      </c>
    </row>
    <row r="6" spans="1:3" x14ac:dyDescent="0.3">
      <c r="A6" t="s">
        <v>39</v>
      </c>
      <c r="B6">
        <v>11340905</v>
      </c>
      <c r="C6">
        <v>259719217</v>
      </c>
    </row>
    <row r="7" spans="1:3" x14ac:dyDescent="0.3">
      <c r="A7" t="s">
        <v>40</v>
      </c>
      <c r="B7">
        <v>11225048</v>
      </c>
      <c r="C7">
        <v>130589670</v>
      </c>
    </row>
    <row r="8" spans="1:3" x14ac:dyDescent="0.3">
      <c r="A8" t="s">
        <v>41</v>
      </c>
      <c r="B8">
        <v>9245655</v>
      </c>
      <c r="C8">
        <v>114897982</v>
      </c>
    </row>
    <row r="9" spans="1:3" x14ac:dyDescent="0.3">
      <c r="A9" t="s">
        <v>42</v>
      </c>
      <c r="B9">
        <v>8413397</v>
      </c>
      <c r="C9">
        <v>131449965</v>
      </c>
    </row>
    <row r="10" spans="1:3" x14ac:dyDescent="0.3">
      <c r="A10" t="s">
        <v>43</v>
      </c>
      <c r="B10">
        <v>6829134</v>
      </c>
      <c r="C10">
        <v>62715387</v>
      </c>
    </row>
    <row r="11" spans="1:3" x14ac:dyDescent="0.3">
      <c r="A11" t="s">
        <v>44</v>
      </c>
      <c r="B11">
        <v>5139232</v>
      </c>
      <c r="C11">
        <v>19660213</v>
      </c>
    </row>
    <row r="12" spans="1:3" x14ac:dyDescent="0.3">
      <c r="A12" t="s">
        <v>31</v>
      </c>
      <c r="B12">
        <v>4804352</v>
      </c>
      <c r="C12">
        <v>34497176</v>
      </c>
    </row>
    <row r="13" spans="1:3" x14ac:dyDescent="0.3">
      <c r="A13" t="s">
        <v>45</v>
      </c>
      <c r="B13">
        <v>3477076</v>
      </c>
      <c r="C13">
        <v>70654479</v>
      </c>
    </row>
    <row r="14" spans="1:3" x14ac:dyDescent="0.3">
      <c r="A14" t="s">
        <v>46</v>
      </c>
      <c r="B14">
        <v>3431791</v>
      </c>
      <c r="C14">
        <v>171939436</v>
      </c>
    </row>
    <row r="15" spans="1:3" x14ac:dyDescent="0.3">
      <c r="A15" t="s">
        <v>47</v>
      </c>
      <c r="B15">
        <v>3341002</v>
      </c>
      <c r="C15">
        <v>68892114</v>
      </c>
    </row>
    <row r="16" spans="1:3" x14ac:dyDescent="0.3">
      <c r="A16" t="s">
        <v>48</v>
      </c>
      <c r="B16">
        <v>2820617</v>
      </c>
      <c r="C16">
        <v>80393176</v>
      </c>
    </row>
    <row r="17" spans="1:3" x14ac:dyDescent="0.3">
      <c r="A17" t="s">
        <v>49</v>
      </c>
      <c r="B17">
        <v>2458809</v>
      </c>
      <c r="C17">
        <v>50919861</v>
      </c>
    </row>
    <row r="18" spans="1:3" x14ac:dyDescent="0.3">
      <c r="A18" t="s">
        <v>50</v>
      </c>
      <c r="B18">
        <v>2416521</v>
      </c>
      <c r="C18">
        <v>52182595</v>
      </c>
    </row>
    <row r="19" spans="1:3" x14ac:dyDescent="0.3">
      <c r="A19" t="s">
        <v>30</v>
      </c>
      <c r="B19">
        <v>2383452</v>
      </c>
      <c r="C19">
        <v>38991301</v>
      </c>
    </row>
    <row r="20" spans="1:3" x14ac:dyDescent="0.3">
      <c r="A20" t="s">
        <v>34</v>
      </c>
      <c r="B20">
        <v>2154036</v>
      </c>
      <c r="C20">
        <v>21088328</v>
      </c>
    </row>
    <row r="21" spans="1:3" x14ac:dyDescent="0.3">
      <c r="A21" t="s">
        <v>51</v>
      </c>
      <c r="B21">
        <v>1780970</v>
      </c>
      <c r="C21">
        <v>17756934</v>
      </c>
    </row>
    <row r="22" spans="1:3" x14ac:dyDescent="0.3">
      <c r="A22" t="s">
        <v>52</v>
      </c>
      <c r="B22">
        <v>1750868</v>
      </c>
      <c r="C22">
        <v>11984725</v>
      </c>
    </row>
    <row r="23" spans="1:3" x14ac:dyDescent="0.3">
      <c r="A23" t="s">
        <v>53</v>
      </c>
      <c r="B23">
        <v>1705417</v>
      </c>
      <c r="C23">
        <v>6397760</v>
      </c>
    </row>
    <row r="24" spans="1:3" x14ac:dyDescent="0.3">
      <c r="A24" t="s">
        <v>54</v>
      </c>
      <c r="B24">
        <v>1594177</v>
      </c>
      <c r="C24">
        <v>13440517</v>
      </c>
    </row>
    <row r="25" spans="1:3" x14ac:dyDescent="0.3">
      <c r="A25" t="s">
        <v>55</v>
      </c>
      <c r="B25">
        <v>1369312</v>
      </c>
      <c r="C25">
        <v>7215023</v>
      </c>
    </row>
    <row r="26" spans="1:3" x14ac:dyDescent="0.3">
      <c r="A26" t="s">
        <v>56</v>
      </c>
      <c r="B26">
        <v>1349951</v>
      </c>
      <c r="C26">
        <v>15224862</v>
      </c>
    </row>
    <row r="27" spans="1:3" x14ac:dyDescent="0.3">
      <c r="A27" t="s">
        <v>32</v>
      </c>
      <c r="B27">
        <v>1215036</v>
      </c>
      <c r="C27">
        <v>12689910</v>
      </c>
    </row>
    <row r="28" spans="1:3" x14ac:dyDescent="0.3">
      <c r="A28" t="s">
        <v>57</v>
      </c>
      <c r="B28">
        <v>1175137</v>
      </c>
      <c r="C28">
        <v>23009845</v>
      </c>
    </row>
    <row r="29" spans="1:3" x14ac:dyDescent="0.3">
      <c r="A29" t="s">
        <v>58</v>
      </c>
      <c r="B29">
        <v>1029690</v>
      </c>
      <c r="C29">
        <v>4142190</v>
      </c>
    </row>
    <row r="30" spans="1:3" x14ac:dyDescent="0.3">
      <c r="A30" t="s">
        <v>59</v>
      </c>
      <c r="B30">
        <v>997025</v>
      </c>
      <c r="C30">
        <v>41123040</v>
      </c>
    </row>
    <row r="31" spans="1:3" x14ac:dyDescent="0.3">
      <c r="A31" t="s">
        <v>60</v>
      </c>
      <c r="B31">
        <v>953180</v>
      </c>
      <c r="C31">
        <v>8827167</v>
      </c>
    </row>
    <row r="32" spans="1:3" x14ac:dyDescent="0.3">
      <c r="A32" t="s">
        <v>35</v>
      </c>
      <c r="B32">
        <v>7420805</v>
      </c>
      <c r="C32">
        <v>114733502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F5ABF-A157-407E-BEC4-A741197CB081}">
  <dimension ref="B3:AK35"/>
  <sheetViews>
    <sheetView showGridLines="0" topLeftCell="AF1" workbookViewId="0">
      <selection activeCell="AJ4" sqref="AJ4:AK4"/>
    </sheetView>
  </sheetViews>
  <sheetFormatPr defaultRowHeight="14.4" x14ac:dyDescent="0.3"/>
  <cols>
    <col min="2" max="2" width="18.44140625" bestFit="1" customWidth="1"/>
    <col min="3" max="3" width="19.77734375" bestFit="1" customWidth="1"/>
    <col min="4" max="4" width="20.77734375" bestFit="1" customWidth="1"/>
    <col min="6" max="6" width="19.77734375" bestFit="1" customWidth="1"/>
    <col min="7" max="7" width="18.44140625" bestFit="1" customWidth="1"/>
    <col min="9" max="9" width="20.5546875" bestFit="1" customWidth="1"/>
    <col min="10" max="10" width="19.21875" bestFit="1" customWidth="1"/>
    <col min="11" max="11" width="21.6640625" bestFit="1" customWidth="1"/>
    <col min="13" max="13" width="20.5546875" bestFit="1" customWidth="1"/>
    <col min="14" max="14" width="19.21875" bestFit="1" customWidth="1"/>
    <col min="16" max="16" width="12.44140625" bestFit="1" customWidth="1"/>
    <col min="17" max="17" width="18.44140625" bestFit="1" customWidth="1"/>
    <col min="19" max="19" width="12.44140625" bestFit="1" customWidth="1"/>
    <col min="20" max="20" width="18.44140625" bestFit="1" customWidth="1"/>
    <col min="21" max="21" width="20.77734375" bestFit="1" customWidth="1"/>
    <col min="23" max="23" width="12.44140625" bestFit="1" customWidth="1"/>
    <col min="24" max="24" width="21.33203125" bestFit="1" customWidth="1"/>
    <col min="29" max="29" width="12.44140625" bestFit="1" customWidth="1"/>
    <col min="30" max="30" width="18.44140625" bestFit="1" customWidth="1"/>
    <col min="33" max="33" width="9.33203125" bestFit="1" customWidth="1"/>
    <col min="34" max="34" width="9.33203125" customWidth="1"/>
    <col min="35" max="35" width="11.109375" bestFit="1" customWidth="1"/>
  </cols>
  <sheetData>
    <row r="3" spans="2:37" x14ac:dyDescent="0.3">
      <c r="B3" t="s">
        <v>19</v>
      </c>
      <c r="C3" t="s">
        <v>21</v>
      </c>
      <c r="D3" t="s">
        <v>20</v>
      </c>
      <c r="F3" t="s">
        <v>21</v>
      </c>
      <c r="G3" t="s">
        <v>19</v>
      </c>
      <c r="I3" t="s">
        <v>24</v>
      </c>
      <c r="J3" t="s">
        <v>23</v>
      </c>
      <c r="K3" t="s">
        <v>22</v>
      </c>
      <c r="M3" t="s">
        <v>24</v>
      </c>
      <c r="N3" t="s">
        <v>23</v>
      </c>
      <c r="P3" s="3" t="s">
        <v>25</v>
      </c>
      <c r="Q3" t="s">
        <v>19</v>
      </c>
      <c r="S3" s="3" t="s">
        <v>25</v>
      </c>
      <c r="T3" t="s">
        <v>19</v>
      </c>
      <c r="U3" t="s">
        <v>20</v>
      </c>
      <c r="W3" s="3" t="s">
        <v>25</v>
      </c>
      <c r="X3" t="s">
        <v>62</v>
      </c>
      <c r="AC3" s="3" t="s">
        <v>25</v>
      </c>
      <c r="AD3" t="s">
        <v>19</v>
      </c>
      <c r="AG3" t="s">
        <v>27</v>
      </c>
      <c r="AH3" t="s">
        <v>28</v>
      </c>
      <c r="AI3" t="s">
        <v>29</v>
      </c>
    </row>
    <row r="4" spans="2:37" x14ac:dyDescent="0.3">
      <c r="B4" s="1">
        <v>7420805</v>
      </c>
      <c r="C4" s="1">
        <v>7626697</v>
      </c>
      <c r="D4" s="2">
        <v>-2.6996221299993906E-2</v>
      </c>
      <c r="F4" s="1">
        <v>7626697</v>
      </c>
      <c r="G4" s="1">
        <v>7420805</v>
      </c>
      <c r="I4" s="1">
        <v>136579926</v>
      </c>
      <c r="J4" s="1">
        <v>114733502</v>
      </c>
      <c r="K4" s="2">
        <v>-0.15995340340131681</v>
      </c>
      <c r="M4" s="1">
        <v>136579926</v>
      </c>
      <c r="N4" s="1">
        <v>114733502</v>
      </c>
      <c r="P4" s="4" t="s">
        <v>17</v>
      </c>
      <c r="Q4">
        <v>163426</v>
      </c>
      <c r="S4" s="4" t="s">
        <v>6</v>
      </c>
      <c r="T4">
        <v>320728</v>
      </c>
      <c r="U4" s="2">
        <v>0.24845465161541447</v>
      </c>
      <c r="W4" s="4" t="s">
        <v>12</v>
      </c>
      <c r="X4" s="1">
        <v>58287.9</v>
      </c>
      <c r="AC4" s="4">
        <v>1</v>
      </c>
      <c r="AD4" s="1">
        <v>315303</v>
      </c>
      <c r="AG4" t="s">
        <v>35</v>
      </c>
      <c r="AH4" s="1">
        <f>B4</f>
        <v>7420805</v>
      </c>
      <c r="AI4" s="1">
        <f>N4</f>
        <v>114733502</v>
      </c>
      <c r="AJ4">
        <f>_xlfn.RANK.EQ(Table4[[#This Row],[VISITAS]],OJD[VISITAS])</f>
        <v>9</v>
      </c>
      <c r="AK4">
        <f>_xlfn.RANK.EQ(Table4[[#This Row],[PAGINAS]],OJD[PAGINAS])</f>
        <v>10</v>
      </c>
    </row>
    <row r="5" spans="2:37" ht="31.2" x14ac:dyDescent="0.6">
      <c r="D5" s="7">
        <f>D4</f>
        <v>-2.6996221299993906E-2</v>
      </c>
      <c r="K5" s="7">
        <f>K4</f>
        <v>-0.15995340340131681</v>
      </c>
      <c r="P5" s="4" t="s">
        <v>6</v>
      </c>
      <c r="Q5">
        <v>320728</v>
      </c>
      <c r="S5" s="4" t="s">
        <v>14</v>
      </c>
      <c r="T5">
        <v>1740788</v>
      </c>
      <c r="U5" s="2">
        <v>-3.9104541708548823E-2</v>
      </c>
      <c r="W5" s="4" t="s">
        <v>13</v>
      </c>
      <c r="X5" s="1">
        <v>61550.3</v>
      </c>
      <c r="AC5" s="4">
        <v>2</v>
      </c>
      <c r="AD5" s="1">
        <v>310153</v>
      </c>
    </row>
    <row r="6" spans="2:37" x14ac:dyDescent="0.3">
      <c r="P6" s="4" t="s">
        <v>16</v>
      </c>
      <c r="Q6">
        <v>1412498</v>
      </c>
      <c r="S6" s="4" t="s">
        <v>15</v>
      </c>
      <c r="T6">
        <v>3783365</v>
      </c>
      <c r="U6" s="2">
        <v>-0.11239537692460011</v>
      </c>
      <c r="W6" s="4" t="s">
        <v>7</v>
      </c>
      <c r="X6" s="1">
        <v>55182.8</v>
      </c>
      <c r="AC6" s="4">
        <v>3</v>
      </c>
      <c r="AD6" s="1">
        <v>269860</v>
      </c>
    </row>
    <row r="7" spans="2:37" x14ac:dyDescent="0.3">
      <c r="P7" s="4" t="s">
        <v>14</v>
      </c>
      <c r="Q7">
        <v>1740788</v>
      </c>
      <c r="S7" s="4" t="s">
        <v>16</v>
      </c>
      <c r="T7">
        <v>1412498</v>
      </c>
      <c r="U7" s="2">
        <v>0.26247212502290318</v>
      </c>
      <c r="W7" s="4" t="s">
        <v>8</v>
      </c>
      <c r="X7" s="1">
        <v>63391.4</v>
      </c>
      <c r="AC7" s="4">
        <v>4</v>
      </c>
      <c r="AD7" s="1">
        <v>101009</v>
      </c>
    </row>
    <row r="8" spans="2:37" x14ac:dyDescent="0.3">
      <c r="P8" s="4" t="s">
        <v>15</v>
      </c>
      <c r="Q8">
        <v>3783365</v>
      </c>
      <c r="S8" s="4" t="s">
        <v>17</v>
      </c>
      <c r="T8">
        <v>163426</v>
      </c>
      <c r="U8" s="2">
        <v>-7.6099430710001248E-2</v>
      </c>
      <c r="W8" s="4" t="s">
        <v>9</v>
      </c>
      <c r="X8" s="1">
        <v>48145.04</v>
      </c>
      <c r="AC8" s="4">
        <v>5</v>
      </c>
      <c r="AD8" s="1">
        <v>75577</v>
      </c>
    </row>
    <row r="9" spans="2:37" x14ac:dyDescent="0.3">
      <c r="P9" s="4" t="s">
        <v>26</v>
      </c>
      <c r="Q9">
        <v>7420805</v>
      </c>
      <c r="S9" s="4" t="s">
        <v>26</v>
      </c>
      <c r="T9">
        <v>7420805</v>
      </c>
      <c r="U9" s="2">
        <v>-2.6996221299993906E-2</v>
      </c>
      <c r="W9" s="4" t="s">
        <v>10</v>
      </c>
      <c r="X9" s="1">
        <v>21973.1</v>
      </c>
      <c r="AC9" s="4">
        <v>6</v>
      </c>
      <c r="AD9" s="1">
        <v>99405</v>
      </c>
    </row>
    <row r="10" spans="2:37" x14ac:dyDescent="0.3">
      <c r="W10" s="4" t="s">
        <v>11</v>
      </c>
      <c r="X10" s="1">
        <v>20829.900000000001</v>
      </c>
      <c r="AC10" s="4">
        <v>7</v>
      </c>
      <c r="AD10" s="1">
        <v>203729</v>
      </c>
    </row>
    <row r="11" spans="2:37" x14ac:dyDescent="0.3">
      <c r="W11" s="4" t="s">
        <v>26</v>
      </c>
      <c r="X11" s="1">
        <v>47876.161290322583</v>
      </c>
      <c r="AC11" s="4">
        <v>8</v>
      </c>
      <c r="AD11" s="1">
        <v>111490</v>
      </c>
    </row>
    <row r="12" spans="2:37" x14ac:dyDescent="0.3">
      <c r="AC12" s="4">
        <v>9</v>
      </c>
      <c r="AD12" s="1">
        <v>346667</v>
      </c>
    </row>
    <row r="13" spans="2:37" x14ac:dyDescent="0.3">
      <c r="AC13" s="4">
        <v>10</v>
      </c>
      <c r="AD13" s="1">
        <v>336266</v>
      </c>
    </row>
    <row r="14" spans="2:37" x14ac:dyDescent="0.3">
      <c r="AC14" s="4">
        <v>11</v>
      </c>
      <c r="AD14" s="1">
        <v>129949</v>
      </c>
    </row>
    <row r="15" spans="2:37" x14ac:dyDescent="0.3">
      <c r="AC15" s="4">
        <v>12</v>
      </c>
      <c r="AD15" s="1">
        <v>113340</v>
      </c>
    </row>
    <row r="16" spans="2:37" x14ac:dyDescent="0.3">
      <c r="AC16" s="4">
        <v>13</v>
      </c>
      <c r="AD16" s="1">
        <v>379129</v>
      </c>
    </row>
    <row r="17" spans="29:30" x14ac:dyDescent="0.3">
      <c r="AC17" s="4">
        <v>14</v>
      </c>
      <c r="AD17" s="1">
        <v>376233</v>
      </c>
    </row>
    <row r="18" spans="29:30" x14ac:dyDescent="0.3">
      <c r="AC18" s="4">
        <v>15</v>
      </c>
      <c r="AD18" s="1">
        <v>362365</v>
      </c>
    </row>
    <row r="19" spans="29:30" x14ac:dyDescent="0.3">
      <c r="AC19" s="4">
        <v>16</v>
      </c>
      <c r="AD19" s="1">
        <v>361190</v>
      </c>
    </row>
    <row r="20" spans="29:30" x14ac:dyDescent="0.3">
      <c r="AC20" s="4">
        <v>17</v>
      </c>
      <c r="AD20" s="1">
        <v>320901</v>
      </c>
    </row>
    <row r="21" spans="29:30" x14ac:dyDescent="0.3">
      <c r="AC21" s="4">
        <v>18</v>
      </c>
      <c r="AD21" s="1">
        <v>125117</v>
      </c>
    </row>
    <row r="22" spans="29:30" x14ac:dyDescent="0.3">
      <c r="AC22" s="4">
        <v>19</v>
      </c>
      <c r="AD22" s="1">
        <v>113054</v>
      </c>
    </row>
    <row r="23" spans="29:30" x14ac:dyDescent="0.3">
      <c r="AC23" s="4">
        <v>20</v>
      </c>
      <c r="AD23" s="1">
        <v>373052</v>
      </c>
    </row>
    <row r="24" spans="29:30" x14ac:dyDescent="0.3">
      <c r="AC24" s="4">
        <v>21</v>
      </c>
      <c r="AD24" s="1">
        <v>338492</v>
      </c>
    </row>
    <row r="25" spans="29:30" x14ac:dyDescent="0.3">
      <c r="AC25" s="4">
        <v>22</v>
      </c>
      <c r="AD25" s="1">
        <v>343044</v>
      </c>
    </row>
    <row r="26" spans="29:30" x14ac:dyDescent="0.3">
      <c r="AC26" s="4">
        <v>23</v>
      </c>
      <c r="AD26" s="1">
        <v>296182</v>
      </c>
    </row>
    <row r="27" spans="29:30" x14ac:dyDescent="0.3">
      <c r="AC27" s="4">
        <v>24</v>
      </c>
      <c r="AD27" s="1">
        <v>145467</v>
      </c>
    </row>
    <row r="28" spans="29:30" x14ac:dyDescent="0.3">
      <c r="AC28" s="4">
        <v>25</v>
      </c>
      <c r="AD28" s="1">
        <v>83387</v>
      </c>
    </row>
    <row r="29" spans="29:30" x14ac:dyDescent="0.3">
      <c r="AC29" s="4">
        <v>26</v>
      </c>
      <c r="AD29" s="1">
        <v>114627</v>
      </c>
    </row>
    <row r="30" spans="29:30" x14ac:dyDescent="0.3">
      <c r="AC30" s="4">
        <v>27</v>
      </c>
      <c r="AD30" s="1">
        <v>314172</v>
      </c>
    </row>
    <row r="31" spans="29:30" x14ac:dyDescent="0.3">
      <c r="AC31" s="4">
        <v>28</v>
      </c>
      <c r="AD31" s="1">
        <v>312552</v>
      </c>
    </row>
    <row r="32" spans="29:30" x14ac:dyDescent="0.3">
      <c r="AC32" s="4">
        <v>29</v>
      </c>
      <c r="AD32" s="1">
        <v>247368</v>
      </c>
    </row>
    <row r="33" spans="29:30" x14ac:dyDescent="0.3">
      <c r="AC33" s="4">
        <v>30</v>
      </c>
      <c r="AD33" s="1">
        <v>270593</v>
      </c>
    </row>
    <row r="34" spans="29:30" x14ac:dyDescent="0.3">
      <c r="AC34" s="4">
        <v>31</v>
      </c>
      <c r="AD34" s="1">
        <v>131132</v>
      </c>
    </row>
    <row r="35" spans="29:30" x14ac:dyDescent="0.3">
      <c r="AC35" s="4" t="s">
        <v>26</v>
      </c>
      <c r="AD35" s="1">
        <v>7420805</v>
      </c>
    </row>
  </sheetData>
  <conditionalFormatting sqref="C5:D5">
    <cfRule type="iconSet" priority="8">
      <iconSet iconSet="3Arrows" showValue="0">
        <cfvo type="percent" val="0"/>
        <cfvo type="num" val="0"/>
        <cfvo type="num" val="0" gte="0"/>
      </iconSet>
    </cfRule>
  </conditionalFormatting>
  <conditionalFormatting sqref="D6">
    <cfRule type="expression" priority="9">
      <formula>$D$4</formula>
    </cfRule>
  </conditionalFormatting>
  <conditionalFormatting sqref="J5:K5">
    <cfRule type="iconSet" priority="7">
      <iconSet iconSet="3Arrows" showValue="0">
        <cfvo type="percent" val="0"/>
        <cfvo type="num" val="0"/>
        <cfvo type="num" val="0" gte="0"/>
      </iconSet>
    </cfRule>
  </conditionalFormatting>
  <conditionalFormatting pivot="1" sqref="D4">
    <cfRule type="cellIs" dxfId="14" priority="6" operator="lessThan">
      <formula>0</formula>
    </cfRule>
  </conditionalFormatting>
  <conditionalFormatting pivot="1" sqref="D4">
    <cfRule type="cellIs" dxfId="13" priority="5" operator="lessThan">
      <formula>0</formula>
    </cfRule>
  </conditionalFormatting>
  <conditionalFormatting pivot="1" sqref="D4">
    <cfRule type="cellIs" dxfId="12" priority="4" operator="lessThan">
      <formula>0</formula>
    </cfRule>
  </conditionalFormatting>
  <conditionalFormatting pivot="1" sqref="D4">
    <cfRule type="cellIs" dxfId="11" priority="3" operator="greaterThan">
      <formula>0</formula>
    </cfRule>
  </conditionalFormatting>
  <conditionalFormatting pivot="1" sqref="K4">
    <cfRule type="cellIs" dxfId="10" priority="2" operator="lessThan">
      <formula>0</formula>
    </cfRule>
  </conditionalFormatting>
  <conditionalFormatting pivot="1" sqref="K4">
    <cfRule type="cellIs" dxfId="9" priority="1" operator="greaterThan">
      <formula>0</formula>
    </cfRule>
  </conditionalFormatting>
  <pageMargins left="0.7" right="0.7" top="0.75" bottom="0.75" header="0.3" footer="0.3"/>
  <drawing r:id="rId9"/>
  <legacyDrawing r:id="rId10"/>
  <tableParts count="1">
    <tablePart r:id="rId11"/>
  </tableParts>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A944A-7188-40DC-93E2-6B861F61D73B}">
  <dimension ref="D2:L5"/>
  <sheetViews>
    <sheetView showGridLines="0" showRowColHeaders="0" workbookViewId="0">
      <extLst>
        <ext xmlns:xlsdti="http://schemas.microsoft.com/office/spreadsheetml/2023/showDataTypeIcons" uri="{77bfe23e-c014-4d31-8a63-9c772dbf06b6}">
          <xlsdti:showDataTypeIcons visible="0"/>
        </ext>
      </extLst>
    </sheetView>
  </sheetViews>
  <sheetFormatPr defaultRowHeight="14.4" x14ac:dyDescent="0.3"/>
  <cols>
    <col min="1" max="3" width="8.88671875" style="6"/>
    <col min="4" max="4" width="9.109375" style="6" bestFit="1" customWidth="1"/>
    <col min="5" max="16384" width="8.88671875" style="6"/>
  </cols>
  <sheetData>
    <row r="2" spans="4:12" ht="15.6" customHeight="1" x14ac:dyDescent="0.3">
      <c r="E2" s="11" t="s">
        <v>61</v>
      </c>
      <c r="F2" s="11"/>
      <c r="G2" s="11"/>
      <c r="H2" s="11"/>
      <c r="I2" s="11"/>
      <c r="J2" s="11"/>
      <c r="K2" s="11"/>
      <c r="L2" s="11"/>
    </row>
    <row r="3" spans="4:12" x14ac:dyDescent="0.3">
      <c r="E3" s="11"/>
      <c r="F3" s="11"/>
      <c r="G3" s="11"/>
      <c r="H3" s="11"/>
      <c r="I3" s="11"/>
      <c r="J3" s="11"/>
      <c r="K3" s="11"/>
      <c r="L3" s="11"/>
    </row>
    <row r="5" spans="4:12" x14ac:dyDescent="0.3">
      <c r="D5" s="5"/>
    </row>
  </sheetData>
  <mergeCells count="1">
    <mergeCell ref="E2:L3"/>
  </mergeCell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3CA64-21C8-45E0-A78C-7744A0D5A497}">
  <dimension ref="K4:M35"/>
  <sheetViews>
    <sheetView showGridLines="0" showRowColHeaders="0" tabSelected="1" workbookViewId="0">
      <extLst>
        <ext xmlns:xlsdti="http://schemas.microsoft.com/office/spreadsheetml/2023/showDataTypeIcons" uri="{77bfe23e-c014-4d31-8a63-9c772dbf06b6}">
          <xlsdti:showDataTypeIcons visible="0"/>
        </ext>
      </extLst>
    </sheetView>
  </sheetViews>
  <sheetFormatPr defaultRowHeight="14.4" x14ac:dyDescent="0.3"/>
  <cols>
    <col min="1" max="10" width="8.88671875" style="6"/>
    <col min="11" max="11" width="47.109375" style="6" bestFit="1" customWidth="1"/>
    <col min="12" max="12" width="11.44140625" style="6" bestFit="1" customWidth="1"/>
    <col min="13" max="13" width="14.109375" style="6" bestFit="1" customWidth="1"/>
    <col min="14" max="16384" width="8.88671875" style="6"/>
  </cols>
  <sheetData>
    <row r="4" spans="11:13" ht="18" x14ac:dyDescent="0.35">
      <c r="K4" s="8" t="s">
        <v>27</v>
      </c>
      <c r="L4" s="8" t="s">
        <v>28</v>
      </c>
      <c r="M4" s="8" t="s">
        <v>29</v>
      </c>
    </row>
    <row r="5" spans="11:13" x14ac:dyDescent="0.3">
      <c r="K5" s="9" t="s">
        <v>36</v>
      </c>
      <c r="L5" s="10">
        <v>62797087</v>
      </c>
      <c r="M5" s="10">
        <v>1731521393</v>
      </c>
    </row>
    <row r="6" spans="11:13" x14ac:dyDescent="0.3">
      <c r="K6" s="9" t="s">
        <v>37</v>
      </c>
      <c r="L6" s="10">
        <v>60537997</v>
      </c>
      <c r="M6" s="10">
        <v>1811914569</v>
      </c>
    </row>
    <row r="7" spans="11:13" x14ac:dyDescent="0.3">
      <c r="K7" s="9" t="s">
        <v>38</v>
      </c>
      <c r="L7" s="10">
        <v>45789406</v>
      </c>
      <c r="M7" s="10">
        <v>362018690</v>
      </c>
    </row>
    <row r="8" spans="11:13" x14ac:dyDescent="0.3">
      <c r="K8" s="9" t="s">
        <v>33</v>
      </c>
      <c r="L8" s="10">
        <v>25338043</v>
      </c>
      <c r="M8" s="10">
        <v>168718185</v>
      </c>
    </row>
    <row r="9" spans="11:13" x14ac:dyDescent="0.3">
      <c r="K9" s="9" t="s">
        <v>39</v>
      </c>
      <c r="L9" s="10">
        <v>11340905</v>
      </c>
      <c r="M9" s="10">
        <v>259719217</v>
      </c>
    </row>
    <row r="10" spans="11:13" x14ac:dyDescent="0.3">
      <c r="K10" s="9" t="s">
        <v>40</v>
      </c>
      <c r="L10" s="10">
        <v>11225048</v>
      </c>
      <c r="M10" s="10">
        <v>130589670</v>
      </c>
    </row>
    <row r="11" spans="11:13" x14ac:dyDescent="0.3">
      <c r="K11" s="9" t="s">
        <v>41</v>
      </c>
      <c r="L11" s="10">
        <v>9245655</v>
      </c>
      <c r="M11" s="10">
        <v>114897982</v>
      </c>
    </row>
    <row r="12" spans="11:13" x14ac:dyDescent="0.3">
      <c r="K12" s="9" t="s">
        <v>42</v>
      </c>
      <c r="L12" s="10">
        <v>8413397</v>
      </c>
      <c r="M12" s="10">
        <v>131449965</v>
      </c>
    </row>
    <row r="13" spans="11:13" x14ac:dyDescent="0.3">
      <c r="K13" s="9" t="s">
        <v>35</v>
      </c>
      <c r="L13" s="10">
        <v>7420805</v>
      </c>
      <c r="M13" s="10">
        <v>114733502</v>
      </c>
    </row>
    <row r="14" spans="11:13" x14ac:dyDescent="0.3">
      <c r="K14" s="9" t="s">
        <v>43</v>
      </c>
      <c r="L14" s="10">
        <v>6829134</v>
      </c>
      <c r="M14" s="10">
        <v>62715387</v>
      </c>
    </row>
    <row r="15" spans="11:13" x14ac:dyDescent="0.3">
      <c r="K15" s="9" t="s">
        <v>44</v>
      </c>
      <c r="L15" s="10">
        <v>5139232</v>
      </c>
      <c r="M15" s="10">
        <v>19660213</v>
      </c>
    </row>
    <row r="16" spans="11:13" x14ac:dyDescent="0.3">
      <c r="K16" s="9" t="s">
        <v>31</v>
      </c>
      <c r="L16" s="10">
        <v>4804352</v>
      </c>
      <c r="M16" s="10">
        <v>34497176</v>
      </c>
    </row>
    <row r="17" spans="11:13" x14ac:dyDescent="0.3">
      <c r="K17" s="9" t="s">
        <v>45</v>
      </c>
      <c r="L17" s="10">
        <v>3477076</v>
      </c>
      <c r="M17" s="10">
        <v>70654479</v>
      </c>
    </row>
    <row r="18" spans="11:13" x14ac:dyDescent="0.3">
      <c r="K18" s="9" t="s">
        <v>46</v>
      </c>
      <c r="L18" s="10">
        <v>3431791</v>
      </c>
      <c r="M18" s="10">
        <v>171939436</v>
      </c>
    </row>
    <row r="19" spans="11:13" x14ac:dyDescent="0.3">
      <c r="K19" s="9" t="s">
        <v>47</v>
      </c>
      <c r="L19" s="10">
        <v>3341002</v>
      </c>
      <c r="M19" s="10">
        <v>68892114</v>
      </c>
    </row>
    <row r="20" spans="11:13" x14ac:dyDescent="0.3">
      <c r="K20" s="9" t="s">
        <v>48</v>
      </c>
      <c r="L20" s="10">
        <v>2820617</v>
      </c>
      <c r="M20" s="10">
        <v>80393176</v>
      </c>
    </row>
    <row r="21" spans="11:13" x14ac:dyDescent="0.3">
      <c r="K21" s="9" t="s">
        <v>49</v>
      </c>
      <c r="L21" s="10">
        <v>2458809</v>
      </c>
      <c r="M21" s="10">
        <v>50919861</v>
      </c>
    </row>
    <row r="22" spans="11:13" x14ac:dyDescent="0.3">
      <c r="K22" s="9" t="s">
        <v>50</v>
      </c>
      <c r="L22" s="10">
        <v>2416521</v>
      </c>
      <c r="M22" s="10">
        <v>52182595</v>
      </c>
    </row>
    <row r="23" spans="11:13" x14ac:dyDescent="0.3">
      <c r="K23" s="9" t="s">
        <v>30</v>
      </c>
      <c r="L23" s="10">
        <v>2383452</v>
      </c>
      <c r="M23" s="10">
        <v>38991301</v>
      </c>
    </row>
    <row r="24" spans="11:13" x14ac:dyDescent="0.3">
      <c r="K24" s="9" t="s">
        <v>34</v>
      </c>
      <c r="L24" s="10">
        <v>2154036</v>
      </c>
      <c r="M24" s="10">
        <v>21088328</v>
      </c>
    </row>
    <row r="25" spans="11:13" x14ac:dyDescent="0.3">
      <c r="K25" s="9" t="s">
        <v>51</v>
      </c>
      <c r="L25" s="10">
        <v>1780970</v>
      </c>
      <c r="M25" s="10">
        <v>17756934</v>
      </c>
    </row>
    <row r="26" spans="11:13" x14ac:dyDescent="0.3">
      <c r="K26" s="9" t="s">
        <v>52</v>
      </c>
      <c r="L26" s="10">
        <v>1750868</v>
      </c>
      <c r="M26" s="10">
        <v>11984725</v>
      </c>
    </row>
    <row r="27" spans="11:13" x14ac:dyDescent="0.3">
      <c r="K27" s="9" t="s">
        <v>53</v>
      </c>
      <c r="L27" s="10">
        <v>1705417</v>
      </c>
      <c r="M27" s="10">
        <v>6397760</v>
      </c>
    </row>
    <row r="28" spans="11:13" x14ac:dyDescent="0.3">
      <c r="K28" s="9" t="s">
        <v>54</v>
      </c>
      <c r="L28" s="10">
        <v>1594177</v>
      </c>
      <c r="M28" s="10">
        <v>13440517</v>
      </c>
    </row>
    <row r="29" spans="11:13" x14ac:dyDescent="0.3">
      <c r="K29" s="9" t="s">
        <v>55</v>
      </c>
      <c r="L29" s="10">
        <v>1369312</v>
      </c>
      <c r="M29" s="10">
        <v>7215023</v>
      </c>
    </row>
    <row r="30" spans="11:13" x14ac:dyDescent="0.3">
      <c r="K30" s="9" t="s">
        <v>56</v>
      </c>
      <c r="L30" s="10">
        <v>1349951</v>
      </c>
      <c r="M30" s="10">
        <v>15224862</v>
      </c>
    </row>
    <row r="31" spans="11:13" x14ac:dyDescent="0.3">
      <c r="K31" s="9" t="s">
        <v>32</v>
      </c>
      <c r="L31" s="10">
        <v>1215036</v>
      </c>
      <c r="M31" s="10">
        <v>12689910</v>
      </c>
    </row>
    <row r="32" spans="11:13" x14ac:dyDescent="0.3">
      <c r="K32" s="9" t="s">
        <v>57</v>
      </c>
      <c r="L32" s="10">
        <v>1175137</v>
      </c>
      <c r="M32" s="10">
        <v>23009845</v>
      </c>
    </row>
    <row r="33" spans="11:13" x14ac:dyDescent="0.3">
      <c r="K33" s="9" t="s">
        <v>58</v>
      </c>
      <c r="L33" s="10">
        <v>1029690</v>
      </c>
      <c r="M33" s="10">
        <v>4142190</v>
      </c>
    </row>
    <row r="34" spans="11:13" x14ac:dyDescent="0.3">
      <c r="K34" s="9" t="s">
        <v>59</v>
      </c>
      <c r="L34" s="10">
        <v>997025</v>
      </c>
      <c r="M34" s="10">
        <v>41123040</v>
      </c>
    </row>
    <row r="35" spans="11:13" x14ac:dyDescent="0.3">
      <c r="K35" s="9" t="s">
        <v>60</v>
      </c>
      <c r="L35" s="10">
        <v>953180</v>
      </c>
      <c r="M35" s="10">
        <v>8827167</v>
      </c>
    </row>
  </sheetData>
  <conditionalFormatting sqref="K4:K35">
    <cfRule type="cellIs" dxfId="1" priority="5" operator="equal">
      <formula>PGONews</formula>
    </cfRule>
  </conditionalFormatting>
  <conditionalFormatting sqref="K5:K35">
    <cfRule type="containsText" dxfId="0" priority="4" operator="containsText" text="PGONews">
      <formula>NOT(ISERROR(SEARCH("PGONews",K5)))</formula>
    </cfRule>
  </conditionalFormatting>
  <conditionalFormatting sqref="L5:L35">
    <cfRule type="dataBar" priority="1">
      <dataBar>
        <cfvo type="min"/>
        <cfvo type="max"/>
        <color rgb="FF63C384"/>
      </dataBar>
      <extLst>
        <ext xmlns:x14="http://schemas.microsoft.com/office/spreadsheetml/2009/9/main" uri="{B025F937-C7B1-47D3-B67F-A62EFF666E3E}">
          <x14:id>{5F011EAE-6E80-476F-AA3D-8C7E1874055B}</x14:id>
        </ext>
      </extLst>
    </cfRule>
  </conditionalFormatting>
  <conditionalFormatting sqref="M5:M35">
    <cfRule type="dataBar" priority="2">
      <dataBar>
        <cfvo type="min"/>
        <cfvo type="max"/>
        <color rgb="FFFFB628"/>
      </dataBar>
      <extLst>
        <ext xmlns:x14="http://schemas.microsoft.com/office/spreadsheetml/2009/9/main" uri="{B025F937-C7B1-47D3-B67F-A62EFF666E3E}">
          <x14:id>{BDE2AE69-9C3E-49F3-901E-1DAF0D7A24E4}</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F011EAE-6E80-476F-AA3D-8C7E1874055B}">
            <x14:dataBar minLength="0" maxLength="100" gradient="0">
              <x14:cfvo type="autoMin"/>
              <x14:cfvo type="autoMax"/>
              <x14:negativeFillColor rgb="FFFF0000"/>
              <x14:axisColor rgb="FF000000"/>
            </x14:dataBar>
          </x14:cfRule>
          <xm:sqref>L5:L35</xm:sqref>
        </x14:conditionalFormatting>
        <x14:conditionalFormatting xmlns:xm="http://schemas.microsoft.com/office/excel/2006/main">
          <x14:cfRule type="dataBar" id="{BDE2AE69-9C3E-49F3-901E-1DAF0D7A24E4}">
            <x14:dataBar minLength="0" maxLength="100" gradient="0">
              <x14:cfvo type="autoMin"/>
              <x14:cfvo type="autoMax"/>
              <x14:negativeFillColor rgb="FFFF0000"/>
              <x14:axisColor rgb="FF000000"/>
            </x14:dataBar>
          </x14:cfRule>
          <xm:sqref>M5:M35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d d 7 f 1 e d - f d d f - 4 2 2 6 - 9 7 e 4 - a 7 7 2 d f 6 6 f f 4 6 "   x m l n s = " h t t p : / / s c h e m a s . m i c r o s o f t . c o m / D a t a M a s h u p " > A A A A A N M K A A B Q S w M E F A A C A A g A I Z D a W l T d L k W l A A A A 9 g A A A B I A H A B D b 2 5 m a W c v U G F j a 2 F n Z S 5 4 b W w g o h g A K K A U A A A A A A A A A A A A A A A A A A A A A A A A A A A A h Y 9 N D o I w G E S v Q r q n P 2 D U k I + y M O 4 k M S E x b p t a o R G K o c V y N x c e y S u I U d S d y 3 n z F j P 3 6 w 2 y o a m D i + q s b k 2 K G K Y o U E a 2 B 2 3 K F P X u G C 5 R x m E r 5 E m U K h h l Y 5 P B H l J U O X d O C P H e Y x / j t i t J R C k j + 3 x T y E o 1 A n 1 k / V 8 O t b F O G K k Q h 9 1 r D I 8 w m 8 W Y L e a Y A p k g 5 N p 8 h W j c + 2 x / I K z 6 2 v W d 4 s q G 6 w L I F I G 8 P / A H U E s D B B Q A A g A I A C G Q 2 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k N p a y u I 6 p 8 w H A A D N a A A A E w A c A E Z v c m 1 1 b G F z L 1 N l Y 3 R p b 2 4 x L m 0 g o h g A K K A U A A A A A A A A A A A A A A A A A A A A A A A A A A A A 7 Z t d b 9 s 2 F I b v C / Q / C O q N A x i G j / y 9 L S v S f K x e s T a L u + 3 C C Q o 1 5 h K t s p T p o 0 0 R 5 L + P l F x b s v y 0 X b b d D B y w d e W R D v m S F P n g p Z m q y y y I I 2 d W / i n f P n 7 0 + F F 6 7 S d q 4 R y f n T r 7 T q i y x 4 8 c / c 8 s z p N L p U t O 4 n C h k s 5 J E K q 0 5 R 5 + c / 5 L q p L 0 / F Q t k v j 8 K P 4 Q h b G / S M + P / C x O z 3 U S d 6 9 d Z n j i 6 n c y Z X I / D x Y L F T l F D n F 1 0 t f + 2 1 B 1 Z i r U D T m L P 6 S t s r q 2 o / z L a 2 d + k G V J 8 D b P V H r x d F 6 + f P H U + e 5 7 J 0 t y t c k / j d 7 H 7 5 R z m K d Z v H R O 8 q h U t a n g Y L E 4 j M N 8 G b W w M W 3 H f Z 3 4 U f p 7 n C y L M n f V i C f b 5 a 3 5 Y R x l K s o u 9 j Z N O F O R v 9 R J y 2 q q 4 s r I q r z F j W 0 7 d + 5 L / a R p S d k L n e K v 9 9 V K l v F 7 X c m r 7 F o l O 6 o q + 3 F T V a N R p o 5 q 7 q b o S m 3 H t z d + t N C v F 8 l X S S q 1 l f H i / 9 e d C y 3 c 1 b l l k v I R 0 x j T 4 O 2 e f u L O / O W N r r z 4 6 1 6 l v w + v / e j K t O 3 j j d o 0 a f 1 + m d Y E T V p Q 0 r 7 b 7 o 1 M v + B k 6 j a 7 N z 2 1 f m 5 n u a f L p 1 E 2 7 H d M N U X g 1 y A N M j 9 1 / M s s 9 8 P P x P X 0 S Y I 4 a T 5 x 6 l 8 F 0 W c y r O M 7 M 9 Q G L 0 t 0 E q N Z N 9 t 5 p r I P S k / 2 I x U G y 0 C / m 2 K n m Q 6 r 9 a 6 u d 7 u f i g / D J O 6 s E m / y t t 7 o w X 5 j R r y j / y N t p 7 t X 7 b 9 7 / G T 4 i / m y F j O S m 9 F y j w L f W S g n 9 J 1 U L f 3 I d 7 e G b f V A 6 O h Z V 8 a 2 P o p D P 1 N X c R L o N + / 3 H j 8 K I m p z d e E 8 9 R M d 0 + 0 R r a Q + c 3 V F m e / M p + n 6 m Z 9 z l X z c N 8 t Y 2 3 m m h z T 5 O N W L U R b 8 H q h k v / 5 y u x i G f b d 8 z I z 4 V p o z 9 W c e 6 B Y U 6 S 6 q T a p + U b X 2 7 F r g j 2 8 v V d j 5 L U 7 e v Y 3 j d 6 2 N n L Y T 5 W H Y r i 2 6 z + M / f H k z u 1 Y q 0 6 + W O e 7 m 0 0 w t 9 9 0 i 5 r Z f B N F i 3 y 0 e c S / u 5 3 p j 8 C / W g 3 + a x M v Y D O l z 5 S 9 q 0 3 E V W Z W 3 K h W 1 n f k q e B C G s 0 s / 9 J O 0 1 F w b o 0 b q e o 9 8 s R 8 e v N G 9 9 N 8 H V 3 6 x m m / 6 p H u / 3 i 4 2 j a w 8 W T R u v t 4 H i g H V I 7 0 I o i u d x L 1 z X X W r d I v 9 5 E S P Y h 7 6 x R x 1 v 3 F h a N 1 7 1 7 n Y O Q F Y c W W s 9 5 z 9 7 z d P P H x + / P M 5 8 h / N E 5 P 2 0 z B A F Z t x K t t c n T + v f j z 6 m o / H 9 H V n N e 5 f n k Q 6 q f n 3 z I / e 6 W F / H W e + n n q d 2 z D V U 2 t H 3 + p H K x N s b i b E v q s L m 1 / Z 3 9 g l T d L 6 M k q b 3 q 7 y H p T 3 o X w A 5 U M o H 0 H 5 G M o n t J l 3 K U C K h S Q L a R Y S L a R a S L a Q b i H h Q s o 9 U u 7 h W J N y j 5 R 7 p N w j 5 R 4 p 9 0 i 5 R 8 o 9 U t 4 j 5 T 1 S 3 s N p T s p 7 p L x H y n u k v E f K e 6 S 8 R 8 r 7 p L x P y v u k v I 9 f O C n v k / I + K e + T 8 j 4 p 7 5 P y A S k f k P I B K R + Q 8 g E u b q R 8 Q M o H p H x A y g e k f E j K h 6 R 8 S M q H p H x I y o e 4 r p P y I S k f k v I h K R + R 8 h E p H 5 H y E S k f k f I R K R / h l k b K R 6 R 8 R M r H p H x M y s e k f E z K x 6 R 8 T M r H p H y M u z k p H 5 P y C S m f k P I J K Z + Q 8 g k p n 5 D y C S m f k P I J g g y T D K J M F 1 m m i z D T R Z r p I s 5 0 k W e 6 C D R d J J o u I k 0 X + + A z O I d 9 w E D H R M d I x 0 z H U M d U x 1 i H X C c I d o J k J 4 h 2 g m w n C H e C d C e I d 4 J 8 J w h 4 g o Q n i H i C j C c I e Y K U J 4 h 5 g p w n C H q C p C e I e o K s J w h 7 g r Q n i H u C v C c I f I L E J 4 h 8 g s w n C H 2 C 1 C e I f Y L c J w h + g u Q n i H 6 C 7 C c I f 4 L 0 J 4 h / g v w n C I C C B C i I g I I M K A i B g h Q o i I G C H C g I g o I k K I i C g i w o C I O C N C i I g 4 I 8 K A i E g k Q o i I S C T C g I h Y J U K I i F g l w o C I a C Z C i I h o J s K A i H g n Q o i I e C f C g I i I K E K I i I g o w o C I m C l C i I i Y K c 6 C E n e s i J H n K i h 5 z o I S d 6 y I k e c q K H n O g h J 3 r I i R 5 y o o e c 6 C E n e s i J H n K i h 5 z o I S d 6 y I k e c q L H / h 8 b g F u c W D m i + 2 r 3 v X F k i A 7 8 T m 9 a v n i E 2 2 i J 8 a p / O j 6 a v m q o + n U 6 m 7 4 + m L n N w 9 O D H 6 Y v d w X K q q x X X Q M M 3 H V x K 8 L 1 G R c t / J J x e u M c p o D 1 q h s B 6 1 U 3 A t a r b g S s V 9 0 I W K + 6 E b B e d S N g v e o m y V i v 2 n r V 1 q s u U d x 6 1 d a r t l 5 1 E b F e t f W q c + t V F x H r V V u v O r d e d R F 5 i F e 9 8 + o R 3 4 2 q 2 8 / t j Z l c 8 Y / X j v G O a o 6 T J E 5 q l 1 Z M u b n D 9 l u Q X Z d R u h D l G k G f q q n k n s W J s b h N k k r D d W G r U a + x v z c N f Z W Y G w t H K r 1 U x c 2 B a r + 8 U D e Z c x I k a b a V u C h 7 2 a p X 2 + 5 1 N 6 8 e 3 N y o 4 t 5 U c S t h 8 + Z h v H w b R K p 1 1 8 y + u t f V r 1 + b 2 U p U / U F 9 + f h n f l N / m C e J i r L 1 T + v 3 P v 3 i v X z T / O j 9 0 w W L h / z u f X X h 8 F 8 6 T a j L r j W j f g v F 3 C N o e X t f d R P H X i Y o y + 0 B T Y 2 q E T W R v x B K c K f G 7 Q v X d F y 4 K W A P a B o B e 0 D T C N g D m k b A H t A 0 A v a A p h G w B z S N g D 2 g a Z K M P a C x B z T 2 g K Z E c X t A Y w 9 o 7 A F N E b E H N P a A J r c H N E X E H t D Y A 5 r c H t A U E X u Z w F 4 m 2 M F S C B i 4 6 + J W h O s z L l r 4 J e P 0 x j l M A e t V N w L W q 2 4 E r F f d C F i v u h G w X n U j Y L 3 q R s B 6 1 U 2 S s V 6 1 9 a q t V 1 2 i u P W q r V d t v e o i Y r 1 q 6 1 X n 1 q s u I t a r t l 5 1 b r 3 q I m I v E / y / L x P 8 B V B L A Q I t A B Q A A g A I A C G Q 2 l p U 3 S 5 F p Q A A A P Y A A A A S A A A A A A A A A A A A A A A A A A A A A A B D b 2 5 m a W c v U G F j a 2 F n Z S 5 4 b W x Q S w E C L Q A U A A I A C A A h k N p a D 8 r p q 6 Q A A A D p A A A A E w A A A A A A A A A A A A A A A A D x A A A A W 0 N v b n R l b n R f V H l w Z X N d L n h t b F B L A Q I t A B Q A A g A I A C G Q 2 l r K 4 j q n z A c A A M 1 o A A A T A A A A A A A A A A A A A A A A A O I B A A B G b 3 J t d W x h c y 9 T Z W N 0 a W 9 u M S 5 t U E s F B g A A A A A D A A M A w g A A A P s 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c + A A A A A A A A t T 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X M z V y 9 G T X g v N l R w V m R i O E V G b W d y R E Y x U n l Z V z V 6 W m 0 5 e W J T Q k d h V 3 h s S U d a e W I y M G d S V k p R Q U F B Q U F B Q U F B Q U F B Q U h w Z n V T e T J p V k J Q a m 9 2 Q X V p T F E 2 d G d P U 0 d W c 2 N H V n l J R k Y x W l h K c F p Y T U F B U 3 p k Y j h V e k g v c E 9 s V j F 2 d 1 F X Y U N z T U F B Q U F B I i A v P j w v U 3 R h Y m x l R W 5 0 c m l l c z 4 8 L 0 l 0 Z W 0 + P E l 0 Z W 0 + P E l 0 Z W 1 M b 2 N h d G l v b j 4 8 S X R l b V R 5 c G U + R m 9 y b X V s Y T w v S X R l b V R 5 c G U + P E l 0 Z W 1 Q Y X R o P l N l Y 3 R p b 2 4 x L 0 V S U D w v S X R l b V B h d G g + P C 9 J d G V t T G 9 j Y X R p b 2 4 + P F N 0 Y W J s Z U V u d H J p Z X M + P E V u d H J 5 I F R 5 c G U 9 I k l z U H J p d m F 0 Z S I g V m F s d W U 9 I m w w I i A v P j x F b n R y e S B U e X B l P S J R d W V y e U l E I i B W Y W x 1 Z T 0 i c z U y Y T N j O D B l L T g x Y T Q t N D B l Y S 0 5 M G E 4 L W Q 1 M 2 E z N W Z k Y W Y 1 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V J Q 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0 V S U C 9 B d X R v U m V t b 3 Z l Z E N v b H V t b n M x L n t D Y X R l Z 2 9 y a W E s M H 0 m c X V v d D s s J n F 1 b 3 Q 7 U 2 V j d G l v b j E v R V J Q L 0 F 1 d G 9 S Z W 1 v d m V k Q 2 9 s d W 1 u c z E u e 0 R p Y S B k Z S B s Y S B z Z W 1 h b m E s M X 0 m c X V v d D s s J n F 1 b 3 Q 7 U 2 V j d G l v b j E v R V J Q L 0 F 1 d G 9 S Z W 1 v d m V k Q 2 9 s d W 1 u c z E u e 0 R p Y S B k Z W w g b W V z L D J 9 J n F 1 b 3 Q 7 L C Z x d W 9 0 O 1 N l Y 3 R p b 2 4 x L 0 V S U C 9 B d X R v U m V t b 3 Z l Z E N v b H V t b n M x L n t W a X N p d G F z I G F j d H V h b C w z f S Z x d W 9 0 O y w m c X V v d D t T Z W N 0 a W 9 u M S 9 F U l A v Q X V 0 b 1 J l b W 9 2 Z W R D b 2 x 1 b W 5 z M S 5 7 V m l z a X R h c y B h b n R l c m l v c i w 0 f S Z x d W 9 0 O y w m c X V v d D t T Z W N 0 a W 9 u M S 9 F U l A v Q X V 0 b 1 J l b W 9 2 Z W R D b 2 x 1 b W 5 z M S 5 7 U G F n a W 5 h c y B h Y 3 R 1 Y W w s N X 0 m c X V v d D s s J n F 1 b 3 Q 7 U 2 V j d G l v b j E v R V J Q L 0 F 1 d G 9 S Z W 1 v d m V k Q 2 9 s d W 1 u c z E u e 1 B h Z 2 l u Y X M g Y W 5 0 Z X J p b 3 I s N n 0 m c X V v d D t d L C Z x d W 9 0 O 0 N v b H V t b k N v d W 5 0 J n F 1 b 3 Q 7 O j c s J n F 1 b 3 Q 7 S 2 V 5 Q 2 9 s d W 1 u T m F t Z X M m c X V v d D s 6 W 1 0 s J n F 1 b 3 Q 7 Q 2 9 s d W 1 u S W R l b n R p d G l l c y Z x d W 9 0 O z p b J n F 1 b 3 Q 7 U 2 V j d G l v b j E v R V J Q L 0 F 1 d G 9 S Z W 1 v d m V k Q 2 9 s d W 1 u c z E u e 0 N h d G V n b 3 J p Y S w w f S Z x d W 9 0 O y w m c X V v d D t T Z W N 0 a W 9 u M S 9 F U l A v Q X V 0 b 1 J l b W 9 2 Z W R D b 2 x 1 b W 5 z M S 5 7 R G l h I G R l I G x h I H N l b W F u Y S w x f S Z x d W 9 0 O y w m c X V v d D t T Z W N 0 a W 9 u M S 9 F U l A v Q X V 0 b 1 J l b W 9 2 Z W R D b 2 x 1 b W 5 z M S 5 7 R G l h I G R l b C B t Z X M s M n 0 m c X V v d D s s J n F 1 b 3 Q 7 U 2 V j d G l v b j E v R V J Q L 0 F 1 d G 9 S Z W 1 v d m V k Q 2 9 s d W 1 u c z E u e 1 Z p c 2 l 0 Y X M g Y W N 0 d W F s L D N 9 J n F 1 b 3 Q 7 L C Z x d W 9 0 O 1 N l Y 3 R p b 2 4 x L 0 V S U C 9 B d X R v U m V t b 3 Z l Z E N v b H V t b n M x L n t W a X N p d G F z I G F u d G V y a W 9 y L D R 9 J n F 1 b 3 Q 7 L C Z x d W 9 0 O 1 N l Y 3 R p b 2 4 x L 0 V S U C 9 B d X R v U m V t b 3 Z l Z E N v b H V t b n M x L n t Q Y W d p b m F z I G F j d H V h b C w 1 f S Z x d W 9 0 O y w m c X V v d D t T Z W N 0 a W 9 u M S 9 F U l A v Q X V 0 b 1 J l b W 9 2 Z W R D b 2 x 1 b W 5 z M S 5 7 U G F n a W 5 h c y B h b n R l c m l v c i w 2 f S Z x d W 9 0 O 1 0 s J n F 1 b 3 Q 7 U m V s Y X R p b 2 5 z a G l w S W 5 m b y Z x d W 9 0 O z p b X X 0 i I C 8 + P E V u d H J 5 I F R 5 c G U 9 I k Z p b G x T d G F 0 d X M i I F Z h b H V l P S J z Q 2 9 t c G x l d G U i I C 8 + P E V u d H J 5 I F R 5 c G U 9 I k Z p b G x D b 2 x 1 b W 5 O Y W 1 l c y I g V m F s d W U 9 I n N b J n F 1 b 3 Q 7 Q 2 F 0 Z W d v c m l h J n F 1 b 3 Q 7 L C Z x d W 9 0 O 0 R p Y S B k Z S B s Y S B z Z W 1 h b m E m c X V v d D s s J n F 1 b 3 Q 7 R G l h I G R l b C B t Z X M m c X V v d D s s J n F 1 b 3 Q 7 V m l z a X R h c y B h Y 3 R 1 Y W w m c X V v d D s s J n F 1 b 3 Q 7 V m l z a X R h c y B h b n R l c m l v c i Z x d W 9 0 O y w m c X V v d D t Q Y W d p b m F z I G F j d H V h b C Z x d W 9 0 O y w m c X V v d D t Q Y W d p b m F z I G F u d G V y a W 9 y J n F 1 b 3 Q 7 X S I g L z 4 8 R W 5 0 c n k g V H l w Z T 0 i R m l s b E N v b H V t b l R 5 c G V z I i B W Y W x 1 Z T 0 i c 0 J n W U R B d 0 1 E Q X c 9 P S I g L z 4 8 R W 5 0 c n k g V H l w Z T 0 i R m l s b E x h c 3 R V c G R h d G V k I i B W Y W x 1 Z T 0 i Z D I w M j U t M D Y t M j N U M D g 6 M T A 6 M z g u M j c 4 N z Q 5 N F o i I C 8 + P E V u d H J 5 I F R 5 c G U 9 I k Z p b G x F c n J v c k N v d W 5 0 I i B W Y W x 1 Z T 0 i b D A i I C 8 + P E V u d H J 5 I F R 5 c G U 9 I k Z p b G x F c n J v c k N v Z G U i I F Z h b H V l P S J z V W 5 r b m 9 3 b i I g L z 4 8 R W 5 0 c n k g V H l w Z T 0 i R m l s b E N v d W 5 0 I i B W Y W x 1 Z T 0 i b D E 1 N S I g L z 4 8 R W 5 0 c n k g V H l w Z T 0 i Q W R k Z W R U b 0 R h d G F N b 2 R l b C I g V m F s d W U 9 I m w w I i A v P j w v U 3 R h Y m x l R W 5 0 c m l l c z 4 8 L 0 l 0 Z W 0 + P E l 0 Z W 0 + P E l 0 Z W 1 M b 2 N h d G l v b j 4 8 S X R l b V R 5 c G U + R m 9 y b X V s Y T w v S X R l b V R 5 c G U + P E l 0 Z W 1 Q Y X R o P l N l Y 3 R p b 2 4 x L 0 V S U C 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Z j Y y O G I 0 Z m M t O W F h M S 0 0 M j F h L W I 2 M 2 I t M z N h N T J j Z W I 1 M T g w I i A v P j x F b n R y e S B U e X B l P S J M b 2 F k V G 9 S Z X B v c n R E a X N h Y m x l Z C I g V m F s d W U 9 I m w x I i A v P j x F b n R y e S B U e X B l P S J R d W V y e U d y b 3 V w S U Q i I F Z h b H V l P S J z M m N i O T V m N 2 E t O D l i N i 0 0 Z j U w L T h l O G I t Y z B i Y T I y Z D B l Y W Q 4 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Y t M j N U M D g 6 M T A 6 M D Q u M z k y N z k w N V 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R d W V y e U l E I i B W Y W x 1 Z T 0 i c z Y 5 Z G F i Y T k w L W M x Z j Q t N D Z l M y 0 5 O G Y w L W Y 3 N 2 M z O T V m N j Y 3 M C I g L z 4 8 R W 5 0 c n k g V H l w Z T 0 i T G 9 h Z G V k V G 9 B b m F s e X N p c 1 N l c n Z p Y 2 V z I i B W Y W x 1 Z T 0 i b D A i I C 8 + P E V u d H J 5 I F R 5 c G U 9 I k Z p b G x T d G F 0 d X M i I F Z h b H V l P S J z Q 2 9 t c G x l d G U i I C 8 + P E V u d H J 5 I F R 5 c G U 9 I k Z p b G x M Y X N 0 V X B k Y X R l Z C I g V m F s d W U 9 I m Q y M D I 1 L T A 2 L T I z V D A 4 O j E w O j A 0 L j M 5 N j I 5 M z l a I i A v P j x F b n R y e S B U e X B l P S J G a W x s R X J y b 3 J D b 2 R l I i B W Y W x 1 Z T 0 i c 1 V u a 2 5 v d 2 4 i I C 8 + P E V u d H J 5 I F R 5 c G U 9 I k F k Z G V k V G 9 E Y X R h T W 9 k Z W w i I F Z h b H V l P S J s M C I g L z 4 8 R W 5 0 c n k g V H l w Z T 0 i T G 9 h Z F R v U m V w b 3 J 0 R G l z Y W J s Z W Q i I F Z h b H V l P S J s M S I g L z 4 8 R W 5 0 c n k g V H l w Z T 0 i U X V l c n l H c m 9 1 c E l E I i B W Y W x 1 Z T 0 i c z J j Y j k 1 Z j d h L T g 5 Y j Y t N G Y 1 M C 0 4 Z T h i L W M w Y m E y M m Q w Z W F k O 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l F 1 Z X J 5 S U Q i I F Z h b H V l P S J z N W J k N W Y 4 Y z Q t Y T Z l M S 0 0 N T B l L T k z O D k t M T V h O D F k N D Q z O D k 4 I i A v P j x F b n R y e S B U e X B l P S J M b 2 F k V G 9 S Z X B v c n R E a X N h Y m x l Z C I g V m F s d W U 9 I m w x I i A v P j x F b n R y e S B U e X B l P S J R d W V y e U d y b 3 V w S U Q i I F Z h b H V l P S J z Y z U 2 Z m R k M m M t M W Y z M y 0 0 Z W Z h L T k 1 N W Q t N m Z j M T A 1 O W E w Y W M 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i 0 y M 1 Q w O D o x M D o w N C 4 z O T Q 3 O T I 1 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S G 9 q Y T 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V l O D k x N j F j L T d m M z E t N G U w M y 1 h N j U 1 L T I w O T c z Y z Y 0 Y W E y M S I g L z 4 8 R W 5 0 c n k g V H l w Z T 0 i U X V l c n l H c m 9 1 c E l E I i B W Y W x 1 Z T 0 i c z J j Y j k 1 Z j d h L T g 5 Y j Y t N G Y 1 M C 0 4 Z T h i L W M w Y m E y M m Q w Z W F k O 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2 L T I z V D A 4 O j E w O j A 0 L j M 5 N j c 5 N j R 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R V J Q L 0 Z p b H R l c m V k J T I w S G l k Z G V u J T I w R m l s Z X M x P C 9 J d G V t U G F 0 a D 4 8 L 0 l 0 Z W 1 M b 2 N h d G l v b j 4 8 U 3 R h Y m x l R W 5 0 c m l l c y A v P j w v S X R l b T 4 8 S X R l b T 4 8 S X R l b U x v Y 2 F 0 a W 9 u P j x J d G V t V H l w Z T 5 G b 3 J t d W x h P C 9 J d G V t V H l w Z T 4 8 S X R l b V B h d G g + U 2 V j d G l v b j E v R V J Q L 0 l u d m 9 r Z S U y M E N 1 c 3 R v b S U y M E Z 1 b m N 0 a W 9 u M T w v S X R l b V B h d G g + P C 9 J d G V t T G 9 j Y X R p b 2 4 + P F N 0 Y W J s Z U V u d H J p Z X M g L z 4 8 L 0 l 0 Z W 0 + P E l 0 Z W 0 + P E l 0 Z W 1 M b 2 N h d G l v b j 4 8 S X R l b V R 5 c G U + R m 9 y b X V s Y T w v S X R l b V R 5 c G U + P E l 0 Z W 1 Q Y X R o P l N l Y 3 R p b 2 4 x L 0 V S U C 9 S Z W 5 h b W V k J T I w Q 2 9 s d W 1 u c z E 8 L 0 l 0 Z W 1 Q Y X R o P j w v S X R l b U x v Y 2 F 0 a W 9 u P j x T d G F i b G V F b n R y a W V z I C 8 + P C 9 J d G V t P j x J d G V t P j x J d G V t T G 9 j Y X R p b 2 4 + P E l 0 Z W 1 U e X B l P k Z v c m 1 1 b G E 8 L 0 l 0 Z W 1 U e X B l P j x J d G V t U G F 0 a D 5 T Z W N 0 a W 9 u M S 9 F U l A v U m V t b 3 Z l Z C U y M E 9 0 a G V y J T I w Q 2 9 s d W 1 u c z E 8 L 0 l 0 Z W 1 Q Y X R o P j w v S X R l b U x v Y 2 F 0 a W 9 u P j x T d G F i b G V F b n R y a W V z I C 8 + P C 9 J d G V t P j x J d G V t P j x J d G V t T G 9 j Y X R p b 2 4 + P E l 0 Z W 1 U e X B l P k Z v c m 1 1 b G E 8 L 0 l 0 Z W 1 U e X B l P j x J d G V t U G F 0 a D 5 T Z W N 0 a W 9 u M S 9 F U l A v R X h w Y W 5 k Z W Q l M j B U Y W J s Z S U y M E N v b H V t b j E 8 L 0 l 0 Z W 1 Q Y X R o P j w v S X R l b U x v Y 2 F 0 a W 9 u P j x T d G F i b G V F b n R y a W V z I C 8 + P C 9 J d G V t P j x J d G V t P j x J d G V t T G 9 j Y X R p b 2 4 + P E l 0 Z W 1 U e X B l P k Z v c m 1 1 b G E 8 L 0 l 0 Z W 1 U e X B l P j x J d G V t U G F 0 a D 5 T Z W N 0 a W 9 u M S 9 F U l A v Q 2 h h b m d l Z C U y M F R 5 c G U 8 L 0 l 0 Z W 1 Q Y X R o P j w v S X R l b U x v Y 2 F 0 a W 9 u P j x T d G F i b G V F b n R y a W V z I C 8 + P C 9 J d G V t P j x J d G V t P j x J d G V t T G 9 j Y X R p b 2 4 + P E l 0 Z W 1 U e X B l P k Z v c m 1 1 b G E 8 L 0 l 0 Z W 1 U e X B l P j x J d G V t U G F 0 a D 5 T Z W N 0 a W 9 u M S 9 F U l A v R X h 0 c m F j d G V k J T I w V G V 4 d C U y M E J l d H d l Z W 4 l M j B E Z W x p b W l 0 Z X J z P C 9 J d G V t U G F 0 a D 4 8 L 0 l 0 Z W 1 M b 2 N h d G l v b j 4 8 U 3 R h Y m x l R W 5 0 c m l l c y A v P j w v S X R l b T 4 8 S X R l b T 4 8 S X R l b U x v Y 2 F 0 a W 9 u P j x J d G V t V H l w Z T 5 G b 3 J t d W x h P C 9 J d G V t V H l w Z T 4 8 S X R l b V B h d G g + U 2 V j d G l v b j E v R V J Q L 1 J l b m F t Z W Q l M j B D b 2 x 1 b W 5 z P C 9 J d G V t U G F 0 a D 4 8 L 0 l 0 Z W 1 M b 2 N h d G l v b j 4 8 U 3 R h Y m x l R W 5 0 c m l l c y A v P j w v S X R l b T 4 8 S X R l b T 4 8 S X R l b U x v Y 2 F 0 a W 9 u P j x J d G V t V H l w Z T 5 G b 3 J t d W x h P C 9 J d G V t V H l w Z T 4 8 S X R l b V B h d G g + U 2 V j d G l v b j E v T 0 p E P C 9 J d G V t U G F 0 a D 4 8 L 0 l 0 Z W 1 M b 2 N h d G l v b j 4 8 U 3 R h Y m x l R W 5 0 c m l l c z 4 8 R W 5 0 c n k g V H l w Z T 0 i S X N Q c m l 2 Y X R l I i B W Y W x 1 Z T 0 i b D A i I C 8 + P E V u d H J 5 I F R 5 c G U 9 I l F 1 Z X J 5 S U Q i I F Z h b H V l P S J z N j E x Y W Y 0 M z k t M m I 3 Y S 0 0 Z D Z h L T g x M T Y t M D c 0 Y 2 N m N D U x O D V 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S k Q 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U t M D Y t M j N U M D g 6 N D A 6 N T Q u M D M x N j M x N l o i I C 8 + P E V u d H J 5 I F R 5 c G U 9 I k Z p b G x D b 2 x 1 b W 5 U e X B l c y I g V m F s d W U 9 I n N C Z 0 1 E I i A v P j x F b n R y e S B U e X B l P S J G a W x s Q 2 9 s d W 1 u T m F t Z X M i I F Z h b H V l P S J z W y Z x d W 9 0 O 0 1 F R E l P J n F 1 b 3 Q 7 L C Z x d W 9 0 O 1 Z J U 0 l U Q V M m c X V v d D s s J n F 1 b 3 Q 7 U E F H S U 5 B U 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9 K R C 9 B d X R v U m V t b 3 Z l Z E N v b H V t b n M x L n t N R U R J T y w w f S Z x d W 9 0 O y w m c X V v d D t T Z W N 0 a W 9 u M S 9 P S k Q v Q X V 0 b 1 J l b W 9 2 Z W R D b 2 x 1 b W 5 z M S 5 7 V k l T S V R B U y w x f S Z x d W 9 0 O y w m c X V v d D t T Z W N 0 a W 9 u M S 9 P S k Q v Q X V 0 b 1 J l b W 9 2 Z W R D b 2 x 1 b W 5 z M S 5 7 U E F H S U 5 B U y w y f S Z x d W 9 0 O 1 0 s J n F 1 b 3 Q 7 Q 2 9 s d W 1 u Q 2 9 1 b n Q m c X V v d D s 6 M y w m c X V v d D t L Z X l D b 2 x 1 b W 5 O Y W 1 l c y Z x d W 9 0 O z p b X S w m c X V v d D t D b 2 x 1 b W 5 J Z G V u d G l 0 a W V z J n F 1 b 3 Q 7 O l s m c X V v d D t T Z W N 0 a W 9 u M S 9 P S k Q v Q X V 0 b 1 J l b W 9 2 Z W R D b 2 x 1 b W 5 z M S 5 7 T U V E S U 8 s M H 0 m c X V v d D s s J n F 1 b 3 Q 7 U 2 V j d G l v b j E v T 0 p E L 0 F 1 d G 9 S Z W 1 v d m V k Q 2 9 s d W 1 u c z E u e 1 Z J U 0 l U Q V M s M X 0 m c X V v d D s s J n F 1 b 3 Q 7 U 2 V j d G l v b j E v T 0 p E L 0 F 1 d G 9 S Z W 1 v d m V k Q 2 9 s d W 1 u c z E u e 1 B B R 0 l O Q V M s M n 0 m c X V v d D t d L C Z x d W 9 0 O 1 J l b G F 0 a W 9 u c 2 h p c E l u Z m 8 m c X V v d D s 6 W 1 1 9 I i A v P j w v U 3 R h Y m x l R W 5 0 c m l l c z 4 8 L 0 l 0 Z W 0 + P E l 0 Z W 0 + P E l 0 Z W 1 M b 2 N h d G l v b j 4 8 S X R l b V R 5 c G U + R m 9 y b X V s Y T w v S X R l b V R 5 c G U + P E l 0 Z W 1 Q Y X R o P l N l Y 3 R p b 2 4 x L 0 9 K R C 9 T b 3 V y Y 2 U 8 L 0 l 0 Z W 1 Q Y X R o P j w v S X R l b U x v Y 2 F 0 a W 9 u P j x T d G F i b G V F b n R y a W V z I C 8 + P C 9 J d G V t P j x J d G V t P j x J d G V t T G 9 j Y X R p b 2 4 + P E l 0 Z W 1 U e X B l P k Z v c m 1 1 b G E 8 L 0 l 0 Z W 1 U e X B l P j x J d G V t U G F 0 a D 5 T Z W N 0 a W 9 u M S 9 P S k Q v T 0 p E M T w v S X R l b V B h d G g + P C 9 J d G V t T G 9 j Y X R p b 2 4 + P F N 0 Y W J s Z U V u d H J p Z X M g L z 4 8 L 0 l 0 Z W 0 + P E l 0 Z W 0 + P E l 0 Z W 1 M b 2 N h d G l v b j 4 8 S X R l b V R 5 c G U + R m 9 y b X V s Y T w v S X R l b V R 5 c G U + P E l 0 Z W 1 Q Y X R o P l N l Y 3 R p b 2 4 x L 0 9 K R C 9 D a G F u Z 2 V k J T I w V H l w Z T w v S X R l b V B h d G g + P C 9 J d G V t T G 9 j Y X R p b 2 4 + P F N 0 Y W J s Z U V u d H J p Z X M g L z 4 8 L 0 l 0 Z W 0 + P E l 0 Z W 0 + P E l 0 Z W 1 M b 2 N h d G l v b j 4 8 S X R l b V R 5 c G U + R m 9 y b X V s Y T w v S X R l b V R 5 c G U + P E l 0 Z W 1 Q Y X R o P l N l Y 3 R p b 2 4 x L 0 9 K R C 9 Q c m 9 t b 3 R l Z C U y M E h l Y W R l c n M 8 L 0 l 0 Z W 1 Q Y X R o P j w v S X R l b U x v Y 2 F 0 a W 9 u P j x T d G F i b G V F b n R y a W V z I C 8 + P C 9 J d G V t P j x J d G V t P j x J d G V t T G 9 j Y X R p b 2 4 + P E l 0 Z W 1 U e X B l P k Z v c m 1 1 b G E 8 L 0 l 0 Z W 1 U e X B l P j x J d G V t U G F 0 a D 5 T Z W N 0 a W 9 u M S 9 P S k Q v Q 2 h h b m d l Z C U y M F R 5 c G U x P C 9 J d G V t U G F 0 a D 4 8 L 0 l 0 Z W 1 M b 2 N h d G l v b j 4 8 U 3 R h Y m x l R W 5 0 c m l l c y A v P j w v S X R l b T 4 8 S X R l b T 4 8 S X R l b U x v Y 2 F 0 a W 9 u P j x J d G V t V H l w Z T 5 G b 3 J t d W x h P C 9 J d G V t V H l w Z T 4 8 S X R l b V B h d G g + U 2 V j d G l v b j E v T 0 p E L 1 J l b W 9 2 Z W Q l M j B P d G h l c i U y M E N v b H V t b n M 8 L 0 l 0 Z W 1 Q Y X R o P j w v S X R l b U x v Y 2 F 0 a W 9 u P j x T d G F i b G V F b n R y a W V z I C 8 + P C 9 J d G V t P j x J d G V t P j x J d G V t T G 9 j Y X R p b 2 4 + P E l 0 Z W 1 U e X B l P k Z v c m 1 1 b G E 8 L 0 l 0 Z W 1 U e X B l P j x J d G V t U G F 0 a D 5 T Z W N 0 a W 9 u M S 9 P S k Q v U m V t b 3 Z l Z C U y M E V y c m 9 y c z w v S X R l b V B h d G g + P C 9 J d G V t T G 9 j Y X R p b 2 4 + P F N 0 Y W J s Z U V u d H J p Z X M g L z 4 8 L 0 l 0 Z W 0 + P E l 0 Z W 0 + P E l 0 Z W 1 M b 2 N h d G l v b j 4 8 S X R l b V R 5 c G U + R m 9 y b X V s Y T w v S X R l b V R 5 c G U + P E l 0 Z W 1 Q Y X R o P l N l Y 3 R p b 2 4 x L 1 R h Y m x l 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Z m N j d j N D B l L T U z Y z I t N D A w O S 1 i N W Q x L W F l Z j R j Z j Z i N T d h Y y 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2 L T I z V D A 4 O j M 4 O j Q z L j Y 0 N D A 2 M j B a I i A v P j x F b n R y e S B U e X B l P S J G a W x s U 3 R h d H V z I i B W Y W x 1 Z T 0 i c 0 N v b X B s Z X R l 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Q 2 h h b m d l Z C U y M F R 5 c G U 8 L 0 l 0 Z W 1 Q Y X R o P j w v S X R l b U x v Y 2 F 0 a W 9 u P j x T d G F i b G V F b n R y a W V z I C 8 + P C 9 J d G V t P j x J d G V t P j x J d G V t T G 9 j Y X R p b 2 4 + P E l 0 Z W 1 U e X B l P k Z v c m 1 1 b G E 8 L 0 l 0 Z W 1 U e X B l P j x J d G V t U G F 0 a D 5 T Z W N 0 a W 9 u M S 9 P S k Q v U 2 9 y d G V k J T I w U m 9 3 c z w v S X R l b V B h d G g + P C 9 J d G V t T G 9 j Y X R p b 2 4 + P F N 0 Y W J s Z U V u d H J p Z X M g L z 4 8 L 0 l 0 Z W 0 + P E l 0 Z W 0 + P E l 0 Z W 1 M b 2 N h d G l v b j 4 8 S X R l b V R 5 c G U + R m 9 y b X V s Y T w v S X R l b V R 5 c G U + P E l 0 Z W 1 Q Y X R o P l N l Y 3 R p b 2 4 x L 0 9 K R C 9 L Z X B 0 J T I w R m l y c 3 Q l M j B S b 3 d z P C 9 J d G V t U G F 0 a D 4 8 L 0 l 0 Z W 1 M b 2 N h d G l v b j 4 8 U 3 R h Y m x l R W 5 0 c m l l c y A v P j w v S X R l b T 4 8 S X R l b T 4 8 S X R l b U x v Y 2 F 0 a W 9 u P j x J d G V t V H l w Z T 5 G b 3 J t d W x h P C 9 J d G V t V H l w Z T 4 8 S X R l b V B h d G g + U 2 V j d G l v b j E v T 0 p E L 0 F w c G V u Z G V k J T I w U X V l c n k 8 L 0 l 0 Z W 1 Q Y X R o P j w v S X R l b U x v Y 2 F 0 a W 9 u P j x T d G F i b G V F b n R y a W V z I C 8 + P C 9 J d G V t P j x J d G V t P j x J d G V t T G 9 j Y X R p b 2 4 + P E l 0 Z W 1 U e X B l P k Z v c m 1 1 b G E 8 L 0 l 0 Z W 1 U e X B l P j x J d G V t U G F 0 a D 5 T Z W N 0 a W 9 u M S 9 P S k Q l M j A o M i k 8 L 0 l 0 Z W 1 Q Y X R o P j w v S X R l b U x v Y 2 F 0 a W 9 u P j x T d G F i b G V F b n R y a W V z P j x F b n R y e S B U e X B l P S J J c 1 B y a X Z h d G U i I F Z h b H V l P S J s M C I g L z 4 8 R W 5 0 c n k g V H l w Z T 0 i U X V l c n l J R C I g V m F s d W U 9 I n N l Z T U 1 N W I y Y y 0 w M 2 Y y L T Q y N D k t O T A 1 M i 1 h M T k x Z W M y M D F j O T M i I C 8 + P E V u d H J 5 I F R 5 c G U 9 I k Z p b G x F b m F i b G V k I i B W Y W x 1 Z T 0 i b D E i I C 8 + P E V u d H J 5 I F R 5 c G U 9 I k Z p b G x P Y m p l Y 3 R U e X B l I i B W Y W x 1 Z T 0 i c 1 R h Y m x l 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V G F y Z 2 V 0 I i B W Y W x 1 Z T 0 i c 0 9 K R F 8 2 I i A v P j x F b n R y e S B U e X B l P S J G a W x s Z W R D b 2 1 w b G V 0 Z V J l c 3 V s d F R v V 2 9 y a 3 N o Z W V 0 I i B W Y W x 1 Z T 0 i b D E i I C 8 + P E V u d H J 5 I F R 5 c G U 9 I k Z p b G x F c n J v c k N v Z G U i I F Z h b H V l P S J z V W 5 r b m 9 3 b i I g L z 4 8 R W 5 0 c n k g V H l w Z T 0 i R m l s b E V y c m 9 y Q 2 9 1 b n Q i I F Z h b H V l P S J s M C I g L z 4 8 R W 5 0 c n k g V H l w Z T 0 i R m l s b E x h c 3 R V c G R h d G V k I i B W Y W x 1 Z T 0 i Z D I w M j U t M D Y t M j N U M D g 6 N D A 6 N T Q u M D M x N j M x N l o i I C 8 + P E V u d H J 5 I F R 5 c G U 9 I k Z p b G x D b 2 x 1 b W 5 U e X B l c y I g V m F s d W U 9 I n N C Z 0 1 E I i A v P j x F b n R y e S B U e X B l P S J G a W x s Q 2 9 s d W 1 u T m F t Z X M i I F Z h b H V l P S J z W y Z x d W 9 0 O 0 1 F R E l P J n F 1 b 3 Q 7 L C Z x d W 9 0 O 1 Z J U 0 l U Q V M m c X V v d D s s J n F 1 b 3 Q 7 U E F H S U 5 B U y Z x d W 9 0 O 1 0 i I C 8 + P E V u d H J 5 I F R 5 c G U 9 I k Z p b G x T d G F 0 d X M i I F Z h b H V l P S J z Q 2 9 t c G x l d G U i I C 8 + P E V u d H J 5 I F R 5 c G U 9 I k Z p b G x D b 3 V u d C I g V m F s d W U 9 I m w z M S I g L z 4 8 R W 5 0 c n k g V H l w Z T 0 i U m V s Y X R p b 2 5 z a G l w S W 5 m b 0 N v b n R h a W 5 l c i I g V m F s d W U 9 I n N 7 J n F 1 b 3 Q 7 Y 2 9 s d W 1 u Q 2 9 1 b n Q m c X V v d D s 6 M y w m c X V v d D t r Z X l D b 2 x 1 b W 5 O Y W 1 l c y Z x d W 9 0 O z p b X S w m c X V v d D t x d W V y e V J l b G F 0 a W 9 u c 2 h p c H M m c X V v d D s 6 W 1 0 s J n F 1 b 3 Q 7 Y 2 9 s d W 1 u S W R l b n R p d G l l c y Z x d W 9 0 O z p b J n F 1 b 3 Q 7 U 2 V j d G l v b j E v T 0 p E L 0 F 1 d G 9 S Z W 1 v d m V k Q 2 9 s d W 1 u c z E u e 0 1 F R E l P L D B 9 J n F 1 b 3 Q 7 L C Z x d W 9 0 O 1 N l Y 3 R p b 2 4 x L 0 9 K R C 9 B d X R v U m V t b 3 Z l Z E N v b H V t b n M x L n t W S V N J V E F T L D F 9 J n F 1 b 3 Q 7 L C Z x d W 9 0 O 1 N l Y 3 R p b 2 4 x L 0 9 K R C 9 B d X R v U m V t b 3 Z l Z E N v b H V t b n M x L n t Q Q U d J T k F T L D J 9 J n F 1 b 3 Q 7 X S w m c X V v d D t D b 2 x 1 b W 5 D b 3 V u d C Z x d W 9 0 O z o z L C Z x d W 9 0 O 0 t l e U N v b H V t b k 5 h b W V z J n F 1 b 3 Q 7 O l t d L C Z x d W 9 0 O 0 N v b H V t b k l k Z W 5 0 a X R p Z X M m c X V v d D s 6 W y Z x d W 9 0 O 1 N l Y 3 R p b 2 4 x L 0 9 K R C 9 B d X R v U m V t b 3 Z l Z E N v b H V t b n M x L n t N R U R J T y w w f S Z x d W 9 0 O y w m c X V v d D t T Z W N 0 a W 9 u M S 9 P S k Q v Q X V 0 b 1 J l b W 9 2 Z W R D b 2 x 1 b W 5 z M S 5 7 V k l T S V R B U y w x f S Z x d W 9 0 O y w m c X V v d D t T Z W N 0 a W 9 u M S 9 P S k Q v Q X V 0 b 1 J l b W 9 2 Z W R D b 2 x 1 b W 5 z M S 5 7 U E F H S U 5 B U y w y 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T 0 p E J T I w K D I p L 1 N v d X J j Z T w v S X R l b V B h d G g + P C 9 J d G V t T G 9 j Y X R p b 2 4 + P F N 0 Y W J s Z U V u d H J p Z X M g L z 4 8 L 0 l 0 Z W 0 + P E l 0 Z W 0 + P E l 0 Z W 1 M b 2 N h d G l v b j 4 8 S X R l b V R 5 c G U + R m 9 y b X V s Y T w v S X R l b V R 5 c G U + P E l 0 Z W 1 Q Y X R o P l N l Y 3 R p b 2 4 x L 0 9 K R C U y M C g y K S 9 P S k Q x P C 9 J d G V t U G F 0 a D 4 8 L 0 l 0 Z W 1 M b 2 N h d G l v b j 4 8 U 3 R h Y m x l R W 5 0 c m l l c y A v P j w v S X R l b T 4 8 S X R l b T 4 8 S X R l b U x v Y 2 F 0 a W 9 u P j x J d G V t V H l w Z T 5 G b 3 J t d W x h P C 9 J d G V t V H l w Z T 4 8 S X R l b V B h d G g + U 2 V j d G l v b j E v T 0 p E J T I w K D I p L 0 N o Y W 5 n Z W Q l M j B U e X B l P C 9 J d G V t U G F 0 a D 4 8 L 0 l 0 Z W 1 M b 2 N h d G l v b j 4 8 U 3 R h Y m x l R W 5 0 c m l l c y A v P j w v S X R l b T 4 8 S X R l b T 4 8 S X R l b U x v Y 2 F 0 a W 9 u P j x J d G V t V H l w Z T 5 G b 3 J t d W x h P C 9 J d G V t V H l w Z T 4 8 S X R l b V B h d G g + U 2 V j d G l v b j E v T 0 p E J T I w K D I p L 1 B y b 2 1 v d G V k J T I w S G V h Z G V y c z w v S X R l b V B h d G g + P C 9 J d G V t T G 9 j Y X R p b 2 4 + P F N 0 Y W J s Z U V u d H J p Z X M g L z 4 8 L 0 l 0 Z W 0 + P E l 0 Z W 0 + P E l 0 Z W 1 M b 2 N h d G l v b j 4 8 S X R l b V R 5 c G U + R m 9 y b X V s Y T w v S X R l b V R 5 c G U + P E l 0 Z W 1 Q Y X R o P l N l Y 3 R p b 2 4 x L 0 9 K R C U y M C g y K S 9 D a G F u Z 2 V k J T I w V H l w Z T E 8 L 0 l 0 Z W 1 Q Y X R o P j w v S X R l b U x v Y 2 F 0 a W 9 u P j x T d G F i b G V F b n R y a W V z I C 8 + P C 9 J d G V t P j x J d G V t P j x J d G V t T G 9 j Y X R p b 2 4 + P E l 0 Z W 1 U e X B l P k Z v c m 1 1 b G E 8 L 0 l 0 Z W 1 U e X B l P j x J d G V t U G F 0 a D 5 T Z W N 0 a W 9 u M S 9 P S k Q l M j A o M i k v U m V t b 3 Z l Z C U y M E 9 0 a G V y J T I w Q 2 9 s d W 1 u c z w v S X R l b V B h d G g + P C 9 J d G V t T G 9 j Y X R p b 2 4 + P F N 0 Y W J s Z U V u d H J p Z X M g L z 4 8 L 0 l 0 Z W 0 + P E l 0 Z W 0 + P E l 0 Z W 1 M b 2 N h d G l v b j 4 8 S X R l b V R 5 c G U + R m 9 y b X V s Y T w v S X R l b V R 5 c G U + P E l 0 Z W 1 Q Y X R o P l N l Y 3 R p b 2 4 x L 0 9 K R C U y M C g y K S 9 S Z W 1 v d m V k J T I w R X J y b 3 J z P C 9 J d G V t U G F 0 a D 4 8 L 0 l 0 Z W 1 M b 2 N h d G l v b j 4 8 U 3 R h Y m x l R W 5 0 c m l l c y A v P j w v S X R l b T 4 8 S X R l b T 4 8 S X R l b U x v Y 2 F 0 a W 9 u P j x J d G V t V H l w Z T 5 G b 3 J t d W x h P C 9 J d G V t V H l w Z T 4 8 S X R l b V B h d G g + U 2 V j d G l v b j E v T 0 p E J T I w K D I p L 1 N v c n R l Z C U y M F J v d 3 M 8 L 0 l 0 Z W 1 Q Y X R o P j w v S X R l b U x v Y 2 F 0 a W 9 u P j x T d G F i b G V F b n R y a W V z I C 8 + P C 9 J d G V t P j x J d G V t P j x J d G V t T G 9 j Y X R p b 2 4 + P E l 0 Z W 1 U e X B l P k Z v c m 1 1 b G E 8 L 0 l 0 Z W 1 U e X B l P j x J d G V t U G F 0 a D 5 T Z W N 0 a W 9 u M S 9 P S k Q l M j A o M i k v S 2 V w d C U y M E Z p c n N 0 J T I w U m 9 3 c z w v S X R l b V B h d G g + P C 9 J d G V t T G 9 j Y X R p b 2 4 + P F N 0 Y W J s Z U V u d H J p Z X M g L z 4 8 L 0 l 0 Z W 0 + P E l 0 Z W 0 + P E l 0 Z W 1 M b 2 N h d G l v b j 4 8 S X R l b V R 5 c G U + R m 9 y b X V s Y T w v S X R l b V R 5 c G U + P E l 0 Z W 1 Q Y X R o P l N l Y 3 R p b 2 4 x L 0 9 K R C U y M C g y K S 9 B c H B l b m R l Z C U y M F F 1 Z X J 5 P C 9 J d G V t U G F 0 a D 4 8 L 0 l 0 Z W 1 M b 2 N h d G l v b j 4 8 U 3 R h Y m x l R W 5 0 c m l l c y A v P j w v S X R l b T 4 8 L 0 l 0 Z W 1 z P j w v T G 9 j Y W x Q Y W N r Y W d l T W V 0 Y W R h d G F G a W x l P h Y A A A B Q S w U G A A A A A A A A A A A A A A A A A A A A A A A A J g E A A A E A A A D Q j J 3 f A R X R E Y x 6 A M B P w p f r A Q A A A K k s x 1 P z A 3 l E g r N C y 7 G C X d Y A A A A A A g A A A A A A E G Y A A A A B A A A g A A A A I H i 2 g p U n O / 3 + Z t Q 0 l O R c y g F V x S X D K j z 3 7 K M l D P W d f 2 g A A A A A D o A A A A A C A A A g A A A A Z M p E g T v Q L a v G l m X T n + E 6 f E A X 4 m q 0 G N k 2 X w I g k Z o H N n 9 Q A A A A R T L H W N d + r l 5 9 s 4 f D g 7 k s + S J 0 U T K m O p n + H A L x 7 w E v E 6 w O d 5 o w 3 F F p k 3 m F Q C M 9 l G c A R S Z 9 i i Z i C n G N d 1 H 5 2 4 S x t c B 5 Z L m 0 / u g 2 Y F i 5 J q 7 N C P 9 A A A A A T Y V v Y 4 c p j p T B D i r L H / K x G H / u Q z Z T u t W A b r 2 s 8 u e 1 3 6 5 j G E Y 0 8 W E F h 1 / E w I Q Z C w T x b u a j 3 2 C h L 2 I 8 r h J e D 2 W G o g = = < / D a t a M a s h u p > 
</file>

<file path=customXml/itemProps1.xml><?xml version="1.0" encoding="utf-8"?>
<ds:datastoreItem xmlns:ds="http://schemas.openxmlformats.org/officeDocument/2006/customXml" ds:itemID="{E7C037BD-8DDC-44FB-9C0E-0C474657218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ERP</vt:lpstr>
      <vt:lpstr>OJD</vt:lpstr>
      <vt:lpstr>Trabajo</vt:lpstr>
      <vt:lpstr>Dashboard_audiencias</vt:lpstr>
      <vt:lpstr>Comparativa_OJD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Gil</dc:creator>
  <cp:lastModifiedBy>Pedro Gil</cp:lastModifiedBy>
  <dcterms:created xsi:type="dcterms:W3CDTF">2025-06-23T08:07:15Z</dcterms:created>
  <dcterms:modified xsi:type="dcterms:W3CDTF">2025-07-28T10:12:30Z</dcterms:modified>
</cp:coreProperties>
</file>