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aco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<sst xmlns="http://schemas.openxmlformats.org/spreadsheetml/2006/main" count="514" uniqueCount="203">
  <si>
    <t xml:space="preserve">Table A.7</t>
  </si>
  <si>
    <t xml:space="preserve"> α = 0.</t>
  </si>
  <si>
    <t xml:space="preserve">D=10</t>
  </si>
  <si>
    <t xml:space="preserve">Mathematical model</t>
  </si>
  <si>
    <t xml:space="preserve">EDD</t>
  </si>
  <si>
    <t xml:space="preserve">ILS</t>
  </si>
  <si>
    <t xml:space="preserve">GRASP</t>
  </si>
  <si>
    <t xml:space="preserve">Comparisons</t>
  </si>
  <si>
    <t xml:space="preserve">Medias</t>
  </si>
  <si>
    <t xml:space="preserve"> </t>
  </si>
  <si>
    <t xml:space="preserve">IGA</t>
  </si>
  <si>
    <t xml:space="preserve">IGA+LS1°</t>
  </si>
  <si>
    <t xml:space="preserve">IGA+LScomplete</t>
  </si>
  <si>
    <t xml:space="preserve">IGA Complete LS1°</t>
  </si>
  <si>
    <t xml:space="preserve">Workers</t>
  </si>
  <si>
    <t xml:space="preserve">Jobs</t>
  </si>
  <si>
    <t xml:space="preserve">T</t>
  </si>
  <si>
    <t xml:space="preserve">R</t>
  </si>
  <si>
    <t xml:space="preserve">Tmax</t>
  </si>
  <si>
    <t xml:space="preserve">CPU time(S)</t>
  </si>
  <si>
    <t xml:space="preserve">CPU
time(S)</t>
  </si>
  <si>
    <t xml:space="preserve">EXACT –OPT</t>
  </si>
  <si>
    <t xml:space="preserve"> ILS - EXACT</t>
  </si>
  <si>
    <t xml:space="preserve">EXACT-GRASP</t>
  </si>
  <si>
    <t xml:space="preserve">CPU Time</t>
  </si>
  <si>
    <t xml:space="preserve">Min Tmax</t>
  </si>
  <si>
    <t xml:space="preserve">IGA+LS</t>
  </si>
  <si>
    <t xml:space="preserve">IGA Completo</t>
  </si>
  <si>
    <t xml:space="preserve">1000∗</t>
  </si>
  <si>
    <t xml:space="preserve">100.00%</t>
  </si>
  <si>
    <t xml:space="preserve">0.00%</t>
  </si>
  <si>
    <t xml:space="preserve">3.80%</t>
  </si>
  <si>
    <t xml:space="preserve">97.20%</t>
  </si>
  <si>
    <t xml:space="preserve">1.00%</t>
  </si>
  <si>
    <t xml:space="preserve">29.00%</t>
  </si>
  <si>
    <t xml:space="preserve">87.30%</t>
  </si>
  <si>
    <t xml:space="preserve">2.80%</t>
  </si>
  <si>
    <t xml:space="preserve">−24.4%</t>
  </si>
  <si>
    <t xml:space="preserve">43.80%</t>
  </si>
  <si>
    <t xml:space="preserve">83.50%</t>
  </si>
  <si>
    <t xml:space="preserve">−1.9%</t>
  </si>
  <si>
    <t xml:space="preserve">2.10%</t>
  </si>
  <si>
    <t xml:space="preserve">−47.2%</t>
  </si>
  <si>
    <t xml:space="preserve">−29.0%</t>
  </si>
  <si>
    <t xml:space="preserve">−28.0%</t>
  </si>
  <si>
    <t xml:space="preserve">−20.8%</t>
  </si>
  <si>
    <t xml:space="preserve">Table A.8</t>
  </si>
  <si>
    <t xml:space="preserve">α = 0.2</t>
  </si>
  <si>
    <t xml:space="preserve">CPU time (s)</t>
  </si>
  <si>
    <t xml:space="preserve">CPU time (s) EXACT - OPT‡ ILS - EXACT -EXACT</t>
  </si>
  <si>
    <t xml:space="preserve">−3.7%</t>
  </si>
  <si>
    <t xml:space="preserve">1.40%</t>
  </si>
  <si>
    <t xml:space="preserve">96.30%</t>
  </si>
  <si>
    <t xml:space="preserve">8.00%</t>
  </si>
  <si>
    <t xml:space="preserve">−3.1%</t>
  </si>
  <si>
    <t xml:space="preserve">26.40%</t>
  </si>
  <si>
    <t xml:space="preserve">92.30%</t>
  </si>
  <si>
    <t xml:space="preserve">2.60%</t>
  </si>
  <si>
    <t xml:space="preserve">10.10%</t>
  </si>
  <si>
    <t xml:space="preserve">−5.7%</t>
  </si>
  <si>
    <t xml:space="preserve">9.10%</t>
  </si>
  <si>
    <t xml:space="preserve">87.50%</t>
  </si>
  <si>
    <t xml:space="preserve">
50</t>
  </si>
  <si>
    <t xml:space="preserve">−21.8%</t>
  </si>
  <si>
    <t xml:space="preserve">−8.1%</t>
  </si>
  <si>
    <t xml:space="preserve">−18.9%</t>
  </si>
  <si>
    <t xml:space="preserve">−11.6%</t>
  </si>
  <si>
    <t xml:space="preserve">α = 0.8.</t>
  </si>
  <si>
    <t xml:space="preserve">Table A.9</t>
  </si>
  <si>
    <t xml:space="preserve"> EXACT – OPT‡</t>
  </si>
  <si>
    <t xml:space="preserve"> ILS - EXACT </t>
  </si>
  <si>
    <t xml:space="preserve">-EXACT</t>
  </si>
  <si>
    <t xml:space="preserve">0.20%</t>
  </si>
  <si>
    <t xml:space="preserve">9.70%</t>
  </si>
  <si>
    <t xml:space="preserve">92.50%</t>
  </si>
  <si>
    <t xml:space="preserve">26.10%</t>
  </si>
  <si>
    <t xml:space="preserve">96.60%</t>
  </si>
  <si>
    <t xml:space="preserve">−0.6%</t>
  </si>
  <si>
    <t xml:space="preserve">43.60%</t>
  </si>
  <si>
    <t xml:space="preserve">96.80%</t>
  </si>
  <si>
    <t xml:space="preserve">11.00%</t>
  </si>
  <si>
    <t xml:space="preserve">46.40%</t>
  </si>
  <si>
    <t xml:space="preserve">93.40%</t>
  </si>
  <si>
    <t xml:space="preserve">−10.5%</t>
  </si>
  <si>
    <t xml:space="preserve">8.90%</t>
  </si>
  <si>
    <t xml:space="preserve">10.686.11</t>
  </si>
  <si>
    <t xml:space="preserve">83.80%</t>
  </si>
  <si>
    <t xml:space="preserve">−4.2%</t>
  </si>
  <si>
    <t xml:space="preserve">7.40%</t>
  </si>
  <si>
    <t xml:space="preserve">
10</t>
  </si>
  <si>
    <t xml:space="preserve">48.374.71</t>
  </si>
  <si>
    <t xml:space="preserve">49.716.17</t>
  </si>
  <si>
    <t xml:space="preserve">−14.0%</t>
  </si>
  <si>
    <t xml:space="preserve">−4.9%</t>
  </si>
  <si>
    <t xml:space="preserve">50.468.71</t>
  </si>
  <si>
    <t xml:space="preserve">53.686.74</t>
  </si>
  <si>
    <t xml:space="preserve">−12.2%</t>
  </si>
  <si>
    <t xml:space="preserve">−1.8%</t>
  </si>
  <si>
    <t xml:space="preserve">Table A.10</t>
  </si>
  <si>
    <t xml:space="preserve">α = 0.</t>
  </si>
  <si>
    <t xml:space="preserve">Comparações</t>
  </si>
  <si>
    <t xml:space="preserve">CPU time (m)</t>
  </si>
  <si>
    <t xml:space="preserve">ILS - EDD</t>
  </si>
  <si>
    <t xml:space="preserve">GRASP - EDD</t>
  </si>
  <si>
    <t xml:space="preserve">CPUTime</t>
  </si>
  <si>
    <t xml:space="preserve">20.97%</t>
  </si>
  <si>
    <t xml:space="preserve">6.14%</t>
  </si>
  <si>
    <t xml:space="preserve">9.75%</t>
  </si>
  <si>
    <t xml:space="preserve">6.82%</t>
  </si>
  <si>
    <t xml:space="preserve">18.18%</t>
  </si>
  <si>
    <t xml:space="preserve">7.48%</t>
  </si>
  <si>
    <t xml:space="preserve">13.91%</t>
  </si>
  <si>
    <t xml:space="preserve">7.26%</t>
  </si>
  <si>
    <t xml:space="preserve">15.31%</t>
  </si>
  <si>
    <t xml:space="preserve">0.05%</t>
  </si>
  <si>
    <t xml:space="preserve">8.83%</t>
  </si>
  <si>
    <t xml:space="preserve">2.00%</t>
  </si>
  <si>
    <t xml:space="preserve">15.72%</t>
  </si>
  <si>
    <t xml:space="preserve">3.75%</t>
  </si>
  <si>
    <t xml:space="preserve">
0.000</t>
  </si>
  <si>
    <t xml:space="preserve">6.01%</t>
  </si>
  <si>
    <t xml:space="preserve">−0.79%
</t>
  </si>
  <si>
    <t xml:space="preserve">24.79%</t>
  </si>
  <si>
    <t xml:space="preserve">5.19%</t>
  </si>
  <si>
    <t xml:space="preserve">6.68%</t>
  </si>
  <si>
    <t xml:space="preserve">-1.50%</t>
  </si>
  <si>
    <t xml:space="preserve">9.69%</t>
  </si>
  <si>
    <t xml:space="preserve">-1.31%</t>
  </si>
  <si>
    <t xml:space="preserve">6.04%</t>
  </si>
  <si>
    <t xml:space="preserve">2.04%</t>
  </si>
  <si>
    <t xml:space="preserve">16.52%</t>
  </si>
  <si>
    <t xml:space="preserve">1.17%</t>
  </si>
  <si>
    <t xml:space="preserve">6.45%</t>
  </si>
  <si>
    <t xml:space="preserve">−0.98%</t>
  </si>
  <si>
    <t xml:space="preserve">17.31%</t>
  </si>
  <si>
    <t xml:space="preserve">5.26%</t>
  </si>
  <si>
    <t xml:space="preserve">7.39%</t>
  </si>
  <si>
    <t xml:space="preserve">1.80%</t>
  </si>
  <si>
    <t xml:space="preserve">Table A.11</t>
  </si>
  <si>
    <t xml:space="preserve">α = 0.2.</t>
  </si>
  <si>
    <t xml:space="preserve">ILS –EDD</t>
  </si>
  <si>
    <t xml:space="preserve">14.97%</t>
  </si>
  <si>
    <t xml:space="preserve">6.17%</t>
  </si>
  <si>
    <t xml:space="preserve">12.35%</t>
  </si>
  <si>
    <t xml:space="preserve">6.94%</t>
  </si>
  <si>
    <t xml:space="preserve">,'file:///media/pedro/Extra/UFV/2024-1/flowshop/implementacao/testes/recente/26-06/análise.xlsx'#$Comparacoes.AB45=H67</t>
  </si>
  <si>
    <t xml:space="preserve">18.50%</t>
  </si>
  <si>
    <t xml:space="preserve">7.17%</t>
  </si>
  <si>
    <t xml:space="preserve">11.87%</t>
  </si>
  <si>
    <t xml:space="preserve">5.73%</t>
  </si>
  <si>
    <t xml:space="preserve">9.77%</t>
  </si>
  <si>
    <t xml:space="preserve">4.94%</t>
  </si>
  <si>
    <t xml:space="preserve">6.92%</t>
  </si>
  <si>
    <t xml:space="preserve">2.29%</t>
  </si>
  <si>
    <t xml:space="preserve">8.46%</t>
  </si>
  <si>
    <t xml:space="preserve">3.53%</t>
  </si>
  <si>
    <t xml:space="preserve">4.01%</t>
  </si>
  <si>
    <t xml:space="preserve">1.16%</t>
  </si>
  <si>
    <t xml:space="preserve">9.80%</t>
  </si>
  <si>
    <t xml:space="preserve">4.61%</t>
  </si>
  <si>
    <t xml:space="preserve">5.66%</t>
  </si>
  <si>
    <t xml:space="preserve">0.88%</t>
  </si>
  <si>
    <t xml:space="preserve">7.23%</t>
  </si>
  <si>
    <t xml:space="preserve">2.66%</t>
  </si>
  <si>
    <t xml:space="preserve">7.28%</t>
  </si>
  <si>
    <t xml:space="preserve">3.67%</t>
  </si>
  <si>
    <t xml:space="preserve">8.12%</t>
  </si>
  <si>
    <t xml:space="preserve">4.12%</t>
  </si>
  <si>
    <t xml:space="preserve">1.24%</t>
  </si>
  <si>
    <t xml:space="preserve">8.43%</t>
  </si>
  <si>
    <t xml:space="preserve">5.21%</t>
  </si>
  <si>
    <t xml:space="preserve">3.86%</t>
  </si>
  <si>
    <t xml:space="preserve">2.15%</t>
  </si>
  <si>
    <t xml:space="preserve">Table A.12</t>
  </si>
  <si>
    <t xml:space="preserve">14.45%</t>
  </si>
  <si>
    <t xml:space="preserve">6.28%</t>
  </si>
  <si>
    <t xml:space="preserve">15.48%</t>
  </si>
  <si>
    <t xml:space="preserve">9.05%</t>
  </si>
  <si>
    <t xml:space="preserve">13.02%</t>
  </si>
  <si>
    <t xml:space="preserve">4.82%</t>
  </si>
  <si>
    <t xml:space="preserve">10.74%</t>
  </si>
  <si>
    <t xml:space="preserve">8.19%</t>
  </si>
  <si>
    <t xml:space="preserve">5.59%</t>
  </si>
  <si>
    <t xml:space="preserve">1.64%</t>
  </si>
  <si>
    <t xml:space="preserve">7.13%</t>
  </si>
  <si>
    <t xml:space="preserve">2.03%</t>
  </si>
  <si>
    <t xml:space="preserve">8.15%</t>
  </si>
  <si>
    <t xml:space="preserve">3.44%</t>
  </si>
  <si>
    <t xml:space="preserve">9.01%</t>
  </si>
  <si>
    <t xml:space="preserve">4.35%</t>
  </si>
  <si>
    <t xml:space="preserve">5.79%</t>
  </si>
  <si>
    <t xml:space="preserve">2.33%</t>
  </si>
  <si>
    <t xml:space="preserve">5.46%</t>
  </si>
  <si>
    <t xml:space="preserve">2.19%</t>
  </si>
  <si>
    <t xml:space="preserve">7.81%</t>
  </si>
  <si>
    <t xml:space="preserve">4.52%</t>
  </si>
  <si>
    <t xml:space="preserve">4.15%</t>
  </si>
  <si>
    <t xml:space="preserve">0.84%</t>
  </si>
  <si>
    <t xml:space="preserve">3.38%</t>
  </si>
  <si>
    <t xml:space="preserve">0.47%</t>
  </si>
  <si>
    <t xml:space="preserve">5.65%</t>
  </si>
  <si>
    <t xml:space="preserve">5.28%</t>
  </si>
  <si>
    <t xml:space="preserve">1.83%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</si>
</sst>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Comparacoes!$AH$44:$AM$45</c:f>
              <c:multiLvlStrCache>
                <c:ptCount val="6"/>
                <c:lvl>
                  <c:pt idx="0">
                    <c:v>Tmax</c:v>
                  </c:pt>
                  <c:pt idx="1">
                    <c:v>CPUTime</c:v>
                  </c:pt>
                  <c:pt idx="2">
                    <c:v>Tmax</c:v>
                  </c:pt>
                  <c:pt idx="3">
                    <c:v>CPUTime</c:v>
                  </c:pt>
                  <c:pt idx="4">
                    <c:v>Tmax</c:v>
                  </c:pt>
                  <c:pt idx="5">
                    <c:v>CPUTime</c:v>
                  </c:pt>
                </c:lvl>
                <c:lvl>
                  <c:pt idx="0">
                    <c:v>ILS</c:v>
                  </c:pt>
                  <c:pt idx="2">
                    <c:v>GRASP</c:v>
                  </c:pt>
                  <c:pt idx="4">
                    <c:v>IGA</c:v>
                  </c:pt>
                </c:lvl>
              </c:multiLvlStrCache>
            </c:multiLvlStrRef>
          </c:cat>
          <c:val>
            <c:numRef>
              <c:f>Comparacoes!$AH$46:$AM$46</c:f>
              <c:numCache>
                <c:formatCode>General</c:formatCode>
                <c:ptCount val="6"/>
                <c:pt idx="0">
                  <c:v>1636</c:v>
                </c:pt>
                <c:pt idx="1">
                  <c:v>0.72</c:v>
                </c:pt>
                <c:pt idx="2">
                  <c:v>1943</c:v>
                </c:pt>
                <c:pt idx="3">
                  <c:v>0.95</c:v>
                </c:pt>
                <c:pt idx="4">
                  <c:v>1425</c:v>
                </c:pt>
                <c:pt idx="5">
                  <c:v>0.030178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Comparacoes!$AH$44:$AM$45</c:f>
              <c:multiLvlStrCache>
                <c:ptCount val="6"/>
                <c:lvl>
                  <c:pt idx="0">
                    <c:v>Tmax</c:v>
                  </c:pt>
                  <c:pt idx="1">
                    <c:v>CPUTime</c:v>
                  </c:pt>
                  <c:pt idx="2">
                    <c:v>Tmax</c:v>
                  </c:pt>
                  <c:pt idx="3">
                    <c:v>CPUTime</c:v>
                  </c:pt>
                  <c:pt idx="4">
                    <c:v>Tmax</c:v>
                  </c:pt>
                  <c:pt idx="5">
                    <c:v>CPUTime</c:v>
                  </c:pt>
                </c:lvl>
                <c:lvl>
                  <c:pt idx="0">
                    <c:v>ILS</c:v>
                  </c:pt>
                  <c:pt idx="2">
                    <c:v>GRASP</c:v>
                  </c:pt>
                  <c:pt idx="4">
                    <c:v>IGA</c:v>
                  </c:pt>
                </c:lvl>
              </c:multiLvlStrCache>
            </c:multiLvlStrRef>
          </c:cat>
          <c:val>
            <c:numRef>
              <c:f>Comparacoes!$AH$47:$AM$47</c:f>
              <c:numCache>
                <c:formatCode>General</c:formatCode>
                <c:ptCount val="6"/>
                <c:pt idx="0">
                  <c:v>4090</c:v>
                </c:pt>
                <c:pt idx="1">
                  <c:v>0.71</c:v>
                </c:pt>
                <c:pt idx="2">
                  <c:v>4223</c:v>
                </c:pt>
                <c:pt idx="3">
                  <c:v>0.93</c:v>
                </c:pt>
                <c:pt idx="4">
                  <c:v>3776</c:v>
                </c:pt>
                <c:pt idx="5">
                  <c:v>0.0472831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Comparacoes!$AH$44:$AM$45</c:f>
              <c:multiLvlStrCache>
                <c:ptCount val="6"/>
                <c:lvl>
                  <c:pt idx="0">
                    <c:v>Tmax</c:v>
                  </c:pt>
                  <c:pt idx="1">
                    <c:v>CPUTime</c:v>
                  </c:pt>
                  <c:pt idx="2">
                    <c:v>Tmax</c:v>
                  </c:pt>
                  <c:pt idx="3">
                    <c:v>CPUTime</c:v>
                  </c:pt>
                  <c:pt idx="4">
                    <c:v>Tmax</c:v>
                  </c:pt>
                  <c:pt idx="5">
                    <c:v>CPUTime</c:v>
                  </c:pt>
                </c:lvl>
                <c:lvl>
                  <c:pt idx="0">
                    <c:v>ILS</c:v>
                  </c:pt>
                  <c:pt idx="2">
                    <c:v>GRASP</c:v>
                  </c:pt>
                  <c:pt idx="4">
                    <c:v>IGA</c:v>
                  </c:pt>
                </c:lvl>
              </c:multiLvlStrCache>
            </c:multiLvlStrRef>
          </c:cat>
          <c:val>
            <c:numRef>
              <c:f>Comparacoes!$AH$48:$AM$48</c:f>
              <c:numCache>
                <c:formatCode>General</c:formatCode>
                <c:ptCount val="6"/>
                <c:pt idx="0">
                  <c:v>2998</c:v>
                </c:pt>
                <c:pt idx="1">
                  <c:v>0.96</c:v>
                </c:pt>
                <c:pt idx="2">
                  <c:v>3390</c:v>
                </c:pt>
                <c:pt idx="3">
                  <c:v>1.3</c:v>
                </c:pt>
                <c:pt idx="4">
                  <c:v>2729</c:v>
                </c:pt>
                <c:pt idx="5">
                  <c:v>0.0994468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Comparacoes!$AH$44:$AM$45</c:f>
              <c:multiLvlStrCache>
                <c:ptCount val="6"/>
                <c:lvl>
                  <c:pt idx="0">
                    <c:v>Tmax</c:v>
                  </c:pt>
                  <c:pt idx="1">
                    <c:v>CPUTime</c:v>
                  </c:pt>
                  <c:pt idx="2">
                    <c:v>Tmax</c:v>
                  </c:pt>
                  <c:pt idx="3">
                    <c:v>CPUTime</c:v>
                  </c:pt>
                  <c:pt idx="4">
                    <c:v>Tmax</c:v>
                  </c:pt>
                  <c:pt idx="5">
                    <c:v>CPUTime</c:v>
                  </c:pt>
                </c:lvl>
                <c:lvl>
                  <c:pt idx="0">
                    <c:v>ILS</c:v>
                  </c:pt>
                  <c:pt idx="2">
                    <c:v>GRASP</c:v>
                  </c:pt>
                  <c:pt idx="4">
                    <c:v>IGA</c:v>
                  </c:pt>
                </c:lvl>
              </c:multiLvlStrCache>
            </c:multiLvlStrRef>
          </c:cat>
          <c:val>
            <c:numRef>
              <c:f>Comparacoes!$AH$49:$AM$49</c:f>
              <c:numCache>
                <c:formatCode>General</c:formatCode>
                <c:ptCount val="6"/>
                <c:pt idx="0">
                  <c:v>5503</c:v>
                </c:pt>
                <c:pt idx="1">
                  <c:v>0.95</c:v>
                </c:pt>
                <c:pt idx="2">
                  <c:v>5928</c:v>
                </c:pt>
                <c:pt idx="3">
                  <c:v>1.38</c:v>
                </c:pt>
                <c:pt idx="4">
                  <c:v>5141</c:v>
                </c:pt>
                <c:pt idx="5">
                  <c:v>0.0877988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Comparacoes!$AH$44:$AM$45</c:f>
              <c:multiLvlStrCache>
                <c:ptCount val="6"/>
                <c:lvl>
                  <c:pt idx="0">
                    <c:v>Tmax</c:v>
                  </c:pt>
                  <c:pt idx="1">
                    <c:v>CPUTime</c:v>
                  </c:pt>
                  <c:pt idx="2">
                    <c:v>Tmax</c:v>
                  </c:pt>
                  <c:pt idx="3">
                    <c:v>CPUTime</c:v>
                  </c:pt>
                  <c:pt idx="4">
                    <c:v>Tmax</c:v>
                  </c:pt>
                  <c:pt idx="5">
                    <c:v>CPUTime</c:v>
                  </c:pt>
                </c:lvl>
                <c:lvl>
                  <c:pt idx="0">
                    <c:v>ILS</c:v>
                  </c:pt>
                  <c:pt idx="2">
                    <c:v>GRASP</c:v>
                  </c:pt>
                  <c:pt idx="4">
                    <c:v>IGA</c:v>
                  </c:pt>
                </c:lvl>
              </c:multiLvlStrCache>
            </c:multiLvlStrRef>
          </c:cat>
          <c:val>
            <c:numRef>
              <c:f>Comparacoes!$AH$50:$AM$50</c:f>
              <c:numCache>
                <c:formatCode>General</c:formatCode>
                <c:ptCount val="6"/>
                <c:pt idx="0">
                  <c:v>3684</c:v>
                </c:pt>
                <c:pt idx="1">
                  <c:v>4.61</c:v>
                </c:pt>
                <c:pt idx="2">
                  <c:v>4348</c:v>
                </c:pt>
                <c:pt idx="3">
                  <c:v>5.77</c:v>
                </c:pt>
                <c:pt idx="4">
                  <c:v>3008</c:v>
                </c:pt>
                <c:pt idx="5">
                  <c:v>0.830876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Comparacoes!$AH$44:$AM$45</c:f>
              <c:multiLvlStrCache>
                <c:ptCount val="6"/>
                <c:lvl>
                  <c:pt idx="0">
                    <c:v>Tmax</c:v>
                  </c:pt>
                  <c:pt idx="1">
                    <c:v>CPUTime</c:v>
                  </c:pt>
                  <c:pt idx="2">
                    <c:v>Tmax</c:v>
                  </c:pt>
                  <c:pt idx="3">
                    <c:v>CPUTime</c:v>
                  </c:pt>
                  <c:pt idx="4">
                    <c:v>Tmax</c:v>
                  </c:pt>
                  <c:pt idx="5">
                    <c:v>CPUTime</c:v>
                  </c:pt>
                </c:lvl>
                <c:lvl>
                  <c:pt idx="0">
                    <c:v>ILS</c:v>
                  </c:pt>
                  <c:pt idx="2">
                    <c:v>GRASP</c:v>
                  </c:pt>
                  <c:pt idx="4">
                    <c:v>IGA</c:v>
                  </c:pt>
                </c:lvl>
              </c:multiLvlStrCache>
            </c:multiLvlStrRef>
          </c:cat>
          <c:val>
            <c:numRef>
              <c:f>Comparacoes!$AH$51:$AM$51</c:f>
              <c:numCache>
                <c:formatCode>General</c:formatCode>
                <c:ptCount val="6"/>
                <c:pt idx="0">
                  <c:v>8863</c:v>
                </c:pt>
                <c:pt idx="1">
                  <c:v>4.49</c:v>
                </c:pt>
                <c:pt idx="2">
                  <c:v>9527</c:v>
                </c:pt>
                <c:pt idx="3">
                  <c:v>5.79</c:v>
                </c:pt>
                <c:pt idx="4">
                  <c:v>7997</c:v>
                </c:pt>
                <c:pt idx="5">
                  <c:v>2.90078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Comparacoes!$AH$44:$AM$45</c:f>
              <c:multiLvlStrCache>
                <c:ptCount val="6"/>
                <c:lvl>
                  <c:pt idx="0">
                    <c:v>Tmax</c:v>
                  </c:pt>
                  <c:pt idx="1">
                    <c:v>CPUTime</c:v>
                  </c:pt>
                  <c:pt idx="2">
                    <c:v>Tmax</c:v>
                  </c:pt>
                  <c:pt idx="3">
                    <c:v>CPUTime</c:v>
                  </c:pt>
                  <c:pt idx="4">
                    <c:v>Tmax</c:v>
                  </c:pt>
                  <c:pt idx="5">
                    <c:v>CPUTime</c:v>
                  </c:pt>
                </c:lvl>
                <c:lvl>
                  <c:pt idx="0">
                    <c:v>ILS</c:v>
                  </c:pt>
                  <c:pt idx="2">
                    <c:v>GRASP</c:v>
                  </c:pt>
                  <c:pt idx="4">
                    <c:v>IGA</c:v>
                  </c:pt>
                </c:lvl>
              </c:multiLvlStrCache>
            </c:multiLvlStrRef>
          </c:cat>
          <c:val>
            <c:numRef>
              <c:f>Comparacoes!$AH$52:$AM$52</c:f>
              <c:numCache>
                <c:formatCode>General</c:formatCode>
                <c:ptCount val="6"/>
                <c:pt idx="0">
                  <c:v>5732</c:v>
                </c:pt>
                <c:pt idx="1">
                  <c:v>5.41</c:v>
                </c:pt>
                <c:pt idx="2">
                  <c:v>6546</c:v>
                </c:pt>
                <c:pt idx="3">
                  <c:v>6.71</c:v>
                </c:pt>
                <c:pt idx="4">
                  <c:v>5150</c:v>
                </c:pt>
                <c:pt idx="5">
                  <c:v>0.658695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Comparacoes!$AH$44:$AM$45</c:f>
              <c:multiLvlStrCache>
                <c:ptCount val="6"/>
                <c:lvl>
                  <c:pt idx="0">
                    <c:v>Tmax</c:v>
                  </c:pt>
                  <c:pt idx="1">
                    <c:v>CPUTime</c:v>
                  </c:pt>
                  <c:pt idx="2">
                    <c:v>Tmax</c:v>
                  </c:pt>
                  <c:pt idx="3">
                    <c:v>CPUTime</c:v>
                  </c:pt>
                  <c:pt idx="4">
                    <c:v>Tmax</c:v>
                  </c:pt>
                  <c:pt idx="5">
                    <c:v>CPUTime</c:v>
                  </c:pt>
                </c:lvl>
                <c:lvl>
                  <c:pt idx="0">
                    <c:v>ILS</c:v>
                  </c:pt>
                  <c:pt idx="2">
                    <c:v>GRASP</c:v>
                  </c:pt>
                  <c:pt idx="4">
                    <c:v>IGA</c:v>
                  </c:pt>
                </c:lvl>
              </c:multiLvlStrCache>
            </c:multiLvlStrRef>
          </c:cat>
          <c:val>
            <c:numRef>
              <c:f>Comparacoes!$AH$53:$AM$53</c:f>
              <c:numCache>
                <c:formatCode>General</c:formatCode>
                <c:ptCount val="6"/>
                <c:pt idx="0">
                  <c:v>10707</c:v>
                </c:pt>
                <c:pt idx="1">
                  <c:v>5.52</c:v>
                </c:pt>
                <c:pt idx="2">
                  <c:v>11482</c:v>
                </c:pt>
                <c:pt idx="3">
                  <c:v>6.9</c:v>
                </c:pt>
                <c:pt idx="4">
                  <c:v>10086</c:v>
                </c:pt>
                <c:pt idx="5">
                  <c:v>0.796222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Comparacoes!$AH$44:$AM$45</c:f>
              <c:multiLvlStrCache>
                <c:ptCount val="6"/>
                <c:lvl>
                  <c:pt idx="0">
                    <c:v>Tmax</c:v>
                  </c:pt>
                  <c:pt idx="1">
                    <c:v>CPUTime</c:v>
                  </c:pt>
                  <c:pt idx="2">
                    <c:v>Tmax</c:v>
                  </c:pt>
                  <c:pt idx="3">
                    <c:v>CPUTime</c:v>
                  </c:pt>
                  <c:pt idx="4">
                    <c:v>Tmax</c:v>
                  </c:pt>
                  <c:pt idx="5">
                    <c:v>CPUTime</c:v>
                  </c:pt>
                </c:lvl>
                <c:lvl>
                  <c:pt idx="0">
                    <c:v>ILS</c:v>
                  </c:pt>
                  <c:pt idx="2">
                    <c:v>GRASP</c:v>
                  </c:pt>
                  <c:pt idx="4">
                    <c:v>IGA</c:v>
                  </c:pt>
                </c:lvl>
              </c:multiLvlStrCache>
            </c:multiLvlStrRef>
          </c:cat>
          <c:val>
            <c:numRef>
              <c:f>Comparacoes!$AH$54:$AM$54</c:f>
              <c:numCache>
                <c:formatCode>General</c:formatCode>
                <c:ptCount val="6"/>
                <c:pt idx="0">
                  <c:v>4157</c:v>
                </c:pt>
                <c:pt idx="1">
                  <c:v>11.31</c:v>
                </c:pt>
                <c:pt idx="2">
                  <c:v>5238</c:v>
                </c:pt>
                <c:pt idx="3">
                  <c:v>15.29</c:v>
                </c:pt>
                <c:pt idx="4">
                  <c:v>3012</c:v>
                </c:pt>
                <c:pt idx="5">
                  <c:v>2.03733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Comparacoes!$AH$44:$AM$45</c:f>
              <c:multiLvlStrCache>
                <c:ptCount val="6"/>
                <c:lvl>
                  <c:pt idx="0">
                    <c:v>Tmax</c:v>
                  </c:pt>
                  <c:pt idx="1">
                    <c:v>CPUTime</c:v>
                  </c:pt>
                  <c:pt idx="2">
                    <c:v>Tmax</c:v>
                  </c:pt>
                  <c:pt idx="3">
                    <c:v>CPUTime</c:v>
                  </c:pt>
                  <c:pt idx="4">
                    <c:v>Tmax</c:v>
                  </c:pt>
                  <c:pt idx="5">
                    <c:v>CPUTime</c:v>
                  </c:pt>
                </c:lvl>
                <c:lvl>
                  <c:pt idx="0">
                    <c:v>ILS</c:v>
                  </c:pt>
                  <c:pt idx="2">
                    <c:v>GRASP</c:v>
                  </c:pt>
                  <c:pt idx="4">
                    <c:v>IGA</c:v>
                  </c:pt>
                </c:lvl>
              </c:multiLvlStrCache>
            </c:multiLvlStrRef>
          </c:cat>
          <c:val>
            <c:numRef>
              <c:f>Comparacoes!$AH$55:$AM$55</c:f>
              <c:numCache>
                <c:formatCode>General</c:formatCode>
                <c:ptCount val="6"/>
                <c:pt idx="0">
                  <c:v>12714</c:v>
                </c:pt>
                <c:pt idx="1">
                  <c:v>11.34</c:v>
                </c:pt>
                <c:pt idx="2">
                  <c:v>13.83</c:v>
                </c:pt>
                <c:pt idx="3">
                  <c:v>15.94</c:v>
                </c:pt>
                <c:pt idx="4">
                  <c:v>11666</c:v>
                </c:pt>
                <c:pt idx="5">
                  <c:v>2.24303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Comparacoes!$AH$44:$AM$45</c:f>
              <c:multiLvlStrCache>
                <c:ptCount val="6"/>
                <c:lvl>
                  <c:pt idx="0">
                    <c:v>Tmax</c:v>
                  </c:pt>
                  <c:pt idx="1">
                    <c:v>CPUTime</c:v>
                  </c:pt>
                  <c:pt idx="2">
                    <c:v>Tmax</c:v>
                  </c:pt>
                  <c:pt idx="3">
                    <c:v>CPUTime</c:v>
                  </c:pt>
                  <c:pt idx="4">
                    <c:v>Tmax</c:v>
                  </c:pt>
                  <c:pt idx="5">
                    <c:v>CPUTime</c:v>
                  </c:pt>
                </c:lvl>
                <c:lvl>
                  <c:pt idx="0">
                    <c:v>ILS</c:v>
                  </c:pt>
                  <c:pt idx="2">
                    <c:v>GRASP</c:v>
                  </c:pt>
                  <c:pt idx="4">
                    <c:v>IGA</c:v>
                  </c:pt>
                </c:lvl>
              </c:multiLvlStrCache>
            </c:multiLvlStrRef>
          </c:cat>
          <c:val>
            <c:numRef>
              <c:f>Comparacoes!$AH$56:$AM$56</c:f>
              <c:numCache>
                <c:formatCode>General</c:formatCode>
                <c:ptCount val="6"/>
                <c:pt idx="0">
                  <c:v>7120</c:v>
                </c:pt>
                <c:pt idx="1">
                  <c:v>13.28</c:v>
                </c:pt>
                <c:pt idx="2">
                  <c:v>7987</c:v>
                </c:pt>
                <c:pt idx="3">
                  <c:v>19.47</c:v>
                </c:pt>
                <c:pt idx="4">
                  <c:v>5625</c:v>
                </c:pt>
                <c:pt idx="5">
                  <c:v>23.0529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Comparacoes!$AH$44:$AM$45</c:f>
              <c:multiLvlStrCache>
                <c:ptCount val="6"/>
                <c:lvl>
                  <c:pt idx="0">
                    <c:v>Tmax</c:v>
                  </c:pt>
                  <c:pt idx="1">
                    <c:v>CPUTime</c:v>
                  </c:pt>
                  <c:pt idx="2">
                    <c:v>Tmax</c:v>
                  </c:pt>
                  <c:pt idx="3">
                    <c:v>CPUTime</c:v>
                  </c:pt>
                  <c:pt idx="4">
                    <c:v>Tmax</c:v>
                  </c:pt>
                  <c:pt idx="5">
                    <c:v>CPUTime</c:v>
                  </c:pt>
                </c:lvl>
                <c:lvl>
                  <c:pt idx="0">
                    <c:v>ILS</c:v>
                  </c:pt>
                  <c:pt idx="2">
                    <c:v>GRASP</c:v>
                  </c:pt>
                  <c:pt idx="4">
                    <c:v>IGA</c:v>
                  </c:pt>
                </c:lvl>
              </c:multiLvlStrCache>
            </c:multiLvlStrRef>
          </c:cat>
          <c:val>
            <c:numRef>
              <c:f>Comparacoes!$AH$57:$AM$57</c:f>
              <c:numCache>
                <c:formatCode>General</c:formatCode>
                <c:ptCount val="6"/>
                <c:pt idx="0">
                  <c:v>15609</c:v>
                </c:pt>
                <c:pt idx="1">
                  <c:v>12.81</c:v>
                </c:pt>
                <c:pt idx="2">
                  <c:v>16.27</c:v>
                </c:pt>
                <c:pt idx="3">
                  <c:v>17.54</c:v>
                </c:pt>
                <c:pt idx="4">
                  <c:v>14112</c:v>
                </c:pt>
                <c:pt idx="5">
                  <c:v>6.04642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Comparacoes!$AH$44:$AM$45</c:f>
              <c:multiLvlStrCache>
                <c:ptCount val="6"/>
                <c:lvl>
                  <c:pt idx="0">
                    <c:v>Tmax</c:v>
                  </c:pt>
                  <c:pt idx="1">
                    <c:v>CPUTime</c:v>
                  </c:pt>
                  <c:pt idx="2">
                    <c:v>Tmax</c:v>
                  </c:pt>
                  <c:pt idx="3">
                    <c:v>CPUTime</c:v>
                  </c:pt>
                  <c:pt idx="4">
                    <c:v>Tmax</c:v>
                  </c:pt>
                  <c:pt idx="5">
                    <c:v>CPUTime</c:v>
                  </c:pt>
                </c:lvl>
                <c:lvl>
                  <c:pt idx="0">
                    <c:v>ILS</c:v>
                  </c:pt>
                  <c:pt idx="2">
                    <c:v>GRASP</c:v>
                  </c:pt>
                  <c:pt idx="4">
                    <c:v>IGA</c:v>
                  </c:pt>
                </c:lvl>
              </c:multiLvlStrCache>
            </c:multiLvlStrRef>
          </c:cat>
          <c:val>
            <c:numRef>
              <c:f>Comparacoes!$AH$58:$AM$58</c:f>
              <c:numCache>
                <c:formatCode>General</c:formatCode>
                <c:ptCount val="6"/>
                <c:pt idx="0">
                  <c:v>6302</c:v>
                </c:pt>
                <c:pt idx="1">
                  <c:v>20.21</c:v>
                </c:pt>
                <c:pt idx="2">
                  <c:v>7461</c:v>
                </c:pt>
                <c:pt idx="3">
                  <c:v>32.37</c:v>
                </c:pt>
                <c:pt idx="4">
                  <c:v>5009</c:v>
                </c:pt>
                <c:pt idx="5">
                  <c:v>5.01526</c:v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ff420e"/>
            </a:solidFill>
            <a:ln w="28800">
              <a:noFill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Comparacoes!$AH$44:$AM$45</c:f>
              <c:multiLvlStrCache>
                <c:ptCount val="6"/>
                <c:lvl>
                  <c:pt idx="0">
                    <c:v>Tmax</c:v>
                  </c:pt>
                  <c:pt idx="1">
                    <c:v>CPUTime</c:v>
                  </c:pt>
                  <c:pt idx="2">
                    <c:v>Tmax</c:v>
                  </c:pt>
                  <c:pt idx="3">
                    <c:v>CPUTime</c:v>
                  </c:pt>
                  <c:pt idx="4">
                    <c:v>Tmax</c:v>
                  </c:pt>
                  <c:pt idx="5">
                    <c:v>CPUTime</c:v>
                  </c:pt>
                </c:lvl>
                <c:lvl>
                  <c:pt idx="0">
                    <c:v>ILS</c:v>
                  </c:pt>
                  <c:pt idx="2">
                    <c:v>GRASP</c:v>
                  </c:pt>
                  <c:pt idx="4">
                    <c:v>IGA</c:v>
                  </c:pt>
                </c:lvl>
              </c:multiLvlStrCache>
            </c:multiLvlStrRef>
          </c:cat>
          <c:val>
            <c:numRef>
              <c:f>Comparacoes!$AH$59:$AM$59</c:f>
              <c:numCache>
                <c:formatCode>General</c:formatCode>
                <c:ptCount val="6"/>
                <c:pt idx="0">
                  <c:v>17534</c:v>
                </c:pt>
                <c:pt idx="1">
                  <c:v>21.74</c:v>
                </c:pt>
                <c:pt idx="2">
                  <c:v>18927</c:v>
                </c:pt>
                <c:pt idx="3">
                  <c:v>31.27</c:v>
                </c:pt>
                <c:pt idx="4">
                  <c:v>15486</c:v>
                </c:pt>
                <c:pt idx="5">
                  <c:v>73.8354</c:v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rgbClr val="ffd32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Comparacoes!$AH$44:$AM$45</c:f>
              <c:multiLvlStrCache>
                <c:ptCount val="6"/>
                <c:lvl>
                  <c:pt idx="0">
                    <c:v>Tmax</c:v>
                  </c:pt>
                  <c:pt idx="1">
                    <c:v>CPUTime</c:v>
                  </c:pt>
                  <c:pt idx="2">
                    <c:v>Tmax</c:v>
                  </c:pt>
                  <c:pt idx="3">
                    <c:v>CPUTime</c:v>
                  </c:pt>
                  <c:pt idx="4">
                    <c:v>Tmax</c:v>
                  </c:pt>
                  <c:pt idx="5">
                    <c:v>CPUTime</c:v>
                  </c:pt>
                </c:lvl>
                <c:lvl>
                  <c:pt idx="0">
                    <c:v>ILS</c:v>
                  </c:pt>
                  <c:pt idx="2">
                    <c:v>GRASP</c:v>
                  </c:pt>
                  <c:pt idx="4">
                    <c:v>IGA</c:v>
                  </c:pt>
                </c:lvl>
              </c:multiLvlStrCache>
            </c:multiLvlStrRef>
          </c:cat>
          <c:val>
            <c:numRef>
              <c:f>Comparacoes!$AH$60:$AM$60</c:f>
              <c:numCache>
                <c:formatCode>General</c:formatCode>
                <c:ptCount val="6"/>
                <c:pt idx="0">
                  <c:v>7983</c:v>
                </c:pt>
                <c:pt idx="1">
                  <c:v>22.87</c:v>
                </c:pt>
                <c:pt idx="2">
                  <c:v>9146</c:v>
                </c:pt>
                <c:pt idx="3">
                  <c:v>40.06</c:v>
                </c:pt>
                <c:pt idx="4">
                  <c:v>6369</c:v>
                </c:pt>
                <c:pt idx="5">
                  <c:v>27.9735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661781"/>
        <c:axId val="66894857"/>
      </c:lineChart>
      <c:catAx>
        <c:axId val="706617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894857"/>
        <c:crosses val="autoZero"/>
        <c:auto val="1"/>
        <c:lblAlgn val="ctr"/>
        <c:lblOffset val="100"/>
        <c:noMultiLvlLbl val="0"/>
      </c:catAx>
      <c:valAx>
        <c:axId val="668948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6617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765360</xdr:colOff>
      <xdr:row>43</xdr:row>
      <xdr:rowOff>36000</xdr:rowOff>
    </xdr:from>
    <xdr:to>
      <xdr:col>32</xdr:col>
      <xdr:colOff>768240</xdr:colOff>
      <xdr:row>62</xdr:row>
      <xdr:rowOff>34200</xdr:rowOff>
    </xdr:to>
    <xdr:graphicFrame>
      <xdr:nvGraphicFramePr>
        <xdr:cNvPr id="0" name=""/>
        <xdr:cNvGraphicFramePr/>
      </xdr:nvGraphicFramePr>
      <xdr:xfrm>
        <a:off x="21915360" y="8131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01"/>
  <sheetViews>
    <sheetView showFormulas="false" showGridLines="true" showRowColHeaders="true" showZeros="true" rightToLeft="false" tabSelected="true" showOutlineSymbols="true" defaultGridColor="true" view="normal" topLeftCell="U41" colorId="64" zoomScale="75" zoomScaleNormal="75" zoomScalePageLayoutView="100" workbookViewId="0">
      <selection pane="topLeft" activeCell="AF41" activeCellId="0" sqref="AF41"/>
    </sheetView>
  </sheetViews>
  <sheetFormatPr defaultColWidth="11.41796875" defaultRowHeight="12.8" zeroHeight="false" outlineLevelRow="0" outlineLevelCol="0"/>
  <cols>
    <col collapsed="false" customWidth="false" hidden="false" outlineLevel="0" max="12" min="1" style="1" width="11.4"/>
    <col collapsed="false" customWidth="true" hidden="false" outlineLevel="0" max="13" min="13" style="1" width="15.46"/>
    <col collapsed="false" customWidth="false" hidden="false" outlineLevel="0" max="14" min="14" style="1" width="11.4"/>
    <col collapsed="false" customWidth="true" hidden="false" outlineLevel="0" max="15" min="15" style="1" width="14.88"/>
    <col collapsed="false" customWidth="false" hidden="false" outlineLevel="0" max="16" min="16" style="1" width="11.4"/>
    <col collapsed="false" customWidth="true" hidden="false" outlineLevel="0" max="17" min="17" style="1" width="13.06"/>
    <col collapsed="false" customWidth="false" hidden="false" outlineLevel="0" max="18" min="18" style="1" width="11.4"/>
    <col collapsed="false" customWidth="true" hidden="false" outlineLevel="0" max="19" min="19" style="1" width="13.06"/>
    <col collapsed="false" customWidth="true" hidden="false" outlineLevel="0" max="20" min="20" style="1" width="10.28"/>
    <col collapsed="false" customWidth="true" hidden="false" outlineLevel="0" max="21" min="21" style="1" width="13.06"/>
    <col collapsed="false" customWidth="false" hidden="false" outlineLevel="0" max="22" min="22" style="1" width="11.4"/>
    <col collapsed="false" customWidth="true" hidden="false" outlineLevel="0" max="23" min="23" style="1" width="13.06"/>
    <col collapsed="false" customWidth="false" hidden="false" outlineLevel="0" max="24" min="24" style="1" width="11.4"/>
    <col collapsed="false" customWidth="true" hidden="false" outlineLevel="0" max="26" min="25" style="1" width="13.06"/>
    <col collapsed="false" customWidth="true" hidden="false" outlineLevel="0" max="27" min="27" style="1" width="11.52"/>
    <col collapsed="false" customWidth="false" hidden="false" outlineLevel="0" max="33" min="28" style="1" width="11.4"/>
    <col collapsed="false" customWidth="true" hidden="false" outlineLevel="0" max="34" min="34" style="1" width="13.7"/>
    <col collapsed="false" customWidth="true" hidden="false" outlineLevel="0" max="35" min="35" style="1" width="13.24"/>
    <col collapsed="false" customWidth="false" hidden="false" outlineLevel="0" max="36" min="36" style="1" width="11.4"/>
    <col collapsed="false" customWidth="true" hidden="false" outlineLevel="0" max="37" min="37" style="1" width="8.98"/>
    <col collapsed="false" customWidth="false" hidden="false" outlineLevel="0" max="1022" min="38" style="1" width="11.4"/>
  </cols>
  <sheetData>
    <row r="1" customFormat="false" ht="12.8" hidden="false" customHeight="false" outlineLevel="0" collapsed="false">
      <c r="A1" s="1" t="s">
        <v>0</v>
      </c>
      <c r="B1" s="1" t="s">
        <v>1</v>
      </c>
      <c r="P1" s="2" t="s">
        <v>2</v>
      </c>
      <c r="Q1" s="2"/>
      <c r="R1" s="2"/>
      <c r="S1" s="2"/>
      <c r="T1" s="2"/>
      <c r="U1" s="2"/>
      <c r="V1" s="2"/>
      <c r="W1" s="2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customFormat="false" ht="13.8" hidden="false" customHeight="false" outlineLevel="0" collapsed="false">
      <c r="D2" s="2"/>
      <c r="E2" s="2" t="s">
        <v>3</v>
      </c>
      <c r="F2" s="2" t="s">
        <v>4</v>
      </c>
      <c r="G2" s="4" t="s">
        <v>4</v>
      </c>
      <c r="H2" s="4"/>
      <c r="I2" s="2" t="s">
        <v>5</v>
      </c>
      <c r="J2" s="2"/>
      <c r="K2" s="2" t="s">
        <v>6</v>
      </c>
      <c r="L2" s="2" t="s">
        <v>7</v>
      </c>
      <c r="M2" s="2" t="s">
        <v>7</v>
      </c>
      <c r="N2" s="2"/>
      <c r="O2" s="2"/>
      <c r="P2" s="5" t="s">
        <v>4</v>
      </c>
      <c r="Q2" s="5"/>
      <c r="R2" s="5" t="s">
        <v>8</v>
      </c>
      <c r="S2" s="5" t="s">
        <v>9</v>
      </c>
      <c r="T2" s="5" t="s">
        <v>10</v>
      </c>
      <c r="U2" s="5"/>
      <c r="V2" s="5" t="s">
        <v>11</v>
      </c>
      <c r="W2" s="5"/>
      <c r="X2" s="5" t="s">
        <v>12</v>
      </c>
      <c r="Y2" s="5"/>
      <c r="Z2" s="5" t="s">
        <v>13</v>
      </c>
      <c r="AA2" s="5"/>
      <c r="AB2" s="0"/>
      <c r="AC2" s="2"/>
      <c r="AD2" s="2"/>
      <c r="AE2" s="2"/>
      <c r="AF2" s="2"/>
      <c r="AG2" s="0"/>
      <c r="AH2" s="0"/>
      <c r="AI2" s="2"/>
      <c r="AJ2" s="2"/>
      <c r="AK2" s="2"/>
    </row>
    <row r="3" customFormat="false" ht="25.85" hidden="false" customHeight="false" outlineLevel="0" collapsed="false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6" t="s">
        <v>18</v>
      </c>
      <c r="H3" s="7" t="s">
        <v>20</v>
      </c>
      <c r="I3" s="1" t="s">
        <v>18</v>
      </c>
      <c r="J3" s="1" t="s">
        <v>19</v>
      </c>
      <c r="K3" s="1" t="s">
        <v>18</v>
      </c>
      <c r="L3" s="1" t="s">
        <v>19</v>
      </c>
      <c r="M3" s="1" t="s">
        <v>21</v>
      </c>
      <c r="N3" s="1" t="s">
        <v>22</v>
      </c>
      <c r="O3" s="1" t="s">
        <v>23</v>
      </c>
      <c r="P3" s="0" t="s">
        <v>18</v>
      </c>
      <c r="Q3" s="0" t="s">
        <v>24</v>
      </c>
      <c r="R3" s="0" t="s">
        <v>18</v>
      </c>
      <c r="S3" s="0" t="s">
        <v>24</v>
      </c>
      <c r="T3" s="0" t="s">
        <v>18</v>
      </c>
      <c r="U3" s="0" t="s">
        <v>24</v>
      </c>
      <c r="V3" s="0" t="s">
        <v>18</v>
      </c>
      <c r="W3" s="0" t="s">
        <v>24</v>
      </c>
      <c r="X3" s="0" t="s">
        <v>18</v>
      </c>
      <c r="Y3" s="0" t="s">
        <v>24</v>
      </c>
      <c r="Z3" s="0" t="s">
        <v>18</v>
      </c>
      <c r="AA3" s="0" t="s">
        <v>24</v>
      </c>
      <c r="AB3" s="0"/>
      <c r="AC3" s="1" t="s">
        <v>25</v>
      </c>
      <c r="AD3" s="1" t="s">
        <v>5</v>
      </c>
      <c r="AE3" s="1" t="s">
        <v>6</v>
      </c>
      <c r="AF3" s="1" t="s">
        <v>10</v>
      </c>
      <c r="AG3" s="2" t="s">
        <v>11</v>
      </c>
      <c r="AH3" s="2" t="s">
        <v>26</v>
      </c>
      <c r="AI3" s="1" t="s">
        <v>27</v>
      </c>
    </row>
    <row r="4" customFormat="false" ht="13.8" hidden="false" customHeight="false" outlineLevel="0" collapsed="false">
      <c r="A4" s="1" t="n">
        <v>2</v>
      </c>
      <c r="B4" s="1" t="n">
        <v>20</v>
      </c>
      <c r="C4" s="1" t="n">
        <v>0.2</v>
      </c>
      <c r="D4" s="1" t="n">
        <v>0.2</v>
      </c>
      <c r="E4" s="1" t="n">
        <v>344</v>
      </c>
      <c r="F4" s="1" t="s">
        <v>28</v>
      </c>
      <c r="G4" s="8" t="n">
        <v>445</v>
      </c>
      <c r="H4" s="8" t="n">
        <v>0</v>
      </c>
      <c r="I4" s="1" t="n">
        <v>344</v>
      </c>
      <c r="J4" s="1" t="n">
        <v>0.03</v>
      </c>
      <c r="K4" s="1" t="n">
        <v>357</v>
      </c>
      <c r="L4" s="1" t="n">
        <v>0.09</v>
      </c>
      <c r="M4" s="1" t="s">
        <v>29</v>
      </c>
      <c r="N4" s="1" t="s">
        <v>30</v>
      </c>
      <c r="O4" s="1" t="s">
        <v>31</v>
      </c>
      <c r="P4" s="0" t="n">
        <v>445</v>
      </c>
      <c r="Q4" s="0" t="n">
        <v>2.6821E-005</v>
      </c>
      <c r="R4" s="0" t="n">
        <v>390</v>
      </c>
      <c r="S4" s="0" t="n">
        <v>1.4847E-005</v>
      </c>
      <c r="T4" s="0" t="n">
        <v>344</v>
      </c>
      <c r="U4" s="0" t="n">
        <v>0.0303681</v>
      </c>
      <c r="V4" s="0" t="n">
        <v>344</v>
      </c>
      <c r="W4" s="0" t="n">
        <v>0.00145712</v>
      </c>
      <c r="X4" s="0" t="n">
        <v>344</v>
      </c>
      <c r="Y4" s="0" t="n">
        <v>0.00114002</v>
      </c>
      <c r="Z4" s="0" t="n">
        <v>344</v>
      </c>
      <c r="AA4" s="0" t="n">
        <v>0.0209194</v>
      </c>
      <c r="AB4" s="0"/>
      <c r="AC4" s="1" t="n">
        <f aca="false">MIN(I4,K4,T4,V4,X4,Z4)</f>
        <v>344</v>
      </c>
      <c r="AD4" s="1" t="n">
        <f aca="false">(I4-AC4)/AC4*100</f>
        <v>0</v>
      </c>
      <c r="AE4" s="1" t="n">
        <f aca="false">(K4-AC4)/AC4*100</f>
        <v>3.77906976744186</v>
      </c>
      <c r="AF4" s="1" t="n">
        <f aca="false">(T4-AC4)/AC4*100</f>
        <v>0</v>
      </c>
      <c r="AG4" s="1" t="n">
        <f aca="false">(V4-AC4)/AC4*100</f>
        <v>0</v>
      </c>
      <c r="AH4" s="1" t="n">
        <f aca="false">(X4-AC4)/AC4*100</f>
        <v>0</v>
      </c>
      <c r="AI4" s="1" t="n">
        <f aca="false">(Z4-AC4)/AC4*100</f>
        <v>0</v>
      </c>
    </row>
    <row r="5" customFormat="false" ht="13.8" hidden="false" customHeight="false" outlineLevel="0" collapsed="false">
      <c r="C5" s="1" t="n">
        <v>0.8</v>
      </c>
      <c r="D5" s="1" t="n">
        <v>0.2</v>
      </c>
      <c r="E5" s="1" t="n">
        <v>956</v>
      </c>
      <c r="F5" s="1" t="s">
        <v>28</v>
      </c>
      <c r="G5" s="8" t="n">
        <v>995</v>
      </c>
      <c r="H5" s="8" t="n">
        <v>0</v>
      </c>
      <c r="I5" s="1" t="n">
        <v>966</v>
      </c>
      <c r="J5" s="1" t="n">
        <v>0.03</v>
      </c>
      <c r="K5" s="1" t="n">
        <v>966</v>
      </c>
      <c r="L5" s="1" t="n">
        <v>0.09</v>
      </c>
      <c r="M5" s="1" t="s">
        <v>32</v>
      </c>
      <c r="N5" s="1" t="s">
        <v>33</v>
      </c>
      <c r="O5" s="1" t="s">
        <v>33</v>
      </c>
      <c r="P5" s="0" t="n">
        <v>995</v>
      </c>
      <c r="Q5" s="0" t="n">
        <v>1.2769E-005</v>
      </c>
      <c r="R5" s="0" t="n">
        <v>1114</v>
      </c>
      <c r="S5" s="0" t="n">
        <v>1.0449E-005</v>
      </c>
      <c r="T5" s="0" t="n">
        <v>956</v>
      </c>
      <c r="U5" s="0" t="n">
        <v>0.0305929</v>
      </c>
      <c r="V5" s="0" t="n">
        <v>956</v>
      </c>
      <c r="W5" s="0" t="n">
        <v>0.00116168</v>
      </c>
      <c r="X5" s="0" t="n">
        <v>956</v>
      </c>
      <c r="Y5" s="0" t="n">
        <v>0.000911361</v>
      </c>
      <c r="Z5" s="0" t="n">
        <v>956</v>
      </c>
      <c r="AA5" s="0" t="n">
        <v>0.0213131</v>
      </c>
      <c r="AB5" s="0"/>
      <c r="AC5" s="1" t="n">
        <f aca="false">MIN(I5,K5,T5,V5,X5,Z5)</f>
        <v>956</v>
      </c>
      <c r="AD5" s="1" t="n">
        <f aca="false">(I5-AC5)/AC5*100</f>
        <v>1.04602510460251</v>
      </c>
      <c r="AE5" s="1" t="n">
        <f aca="false">(K5-AC5)/AC5*100</f>
        <v>1.04602510460251</v>
      </c>
      <c r="AF5" s="1" t="n">
        <f aca="false">(T5-AC5)/AC5*100</f>
        <v>0</v>
      </c>
      <c r="AG5" s="1" t="n">
        <f aca="false">(V5-AC5)/AC5*100</f>
        <v>0</v>
      </c>
      <c r="AH5" s="1" t="n">
        <f aca="false">(X5-AC5)/AC5*100</f>
        <v>0</v>
      </c>
      <c r="AI5" s="1" t="n">
        <f aca="false">(Z5-AC5)/AC5*100</f>
        <v>0</v>
      </c>
    </row>
    <row r="6" customFormat="false" ht="13.8" hidden="false" customHeight="false" outlineLevel="0" collapsed="false">
      <c r="A6" s="1" t="n">
        <v>3</v>
      </c>
      <c r="B6" s="1" t="n">
        <v>20</v>
      </c>
      <c r="C6" s="1" t="n">
        <v>0.2</v>
      </c>
      <c r="D6" s="1" t="n">
        <v>0.2</v>
      </c>
      <c r="E6" s="1" t="n">
        <v>231</v>
      </c>
      <c r="F6" s="1" t="s">
        <v>28</v>
      </c>
      <c r="G6" s="8" t="n">
        <v>373</v>
      </c>
      <c r="H6" s="8" t="n">
        <v>0</v>
      </c>
      <c r="I6" s="1" t="n">
        <v>231</v>
      </c>
      <c r="J6" s="1" t="n">
        <v>0.03</v>
      </c>
      <c r="K6" s="1" t="n">
        <v>298</v>
      </c>
      <c r="L6" s="1" t="n">
        <v>0.1</v>
      </c>
      <c r="M6" s="1" t="s">
        <v>29</v>
      </c>
      <c r="N6" s="1" t="s">
        <v>30</v>
      </c>
      <c r="O6" s="1" t="s">
        <v>34</v>
      </c>
      <c r="P6" s="0" t="n">
        <v>373</v>
      </c>
      <c r="Q6" s="0" t="n">
        <v>1.6005E-005</v>
      </c>
      <c r="R6" s="0" t="n">
        <v>440</v>
      </c>
      <c r="S6" s="0" t="n">
        <v>1.1563E-005</v>
      </c>
      <c r="T6" s="0" t="n">
        <v>231</v>
      </c>
      <c r="U6" s="0" t="n">
        <v>0.0271841</v>
      </c>
      <c r="V6" s="0" t="n">
        <v>231</v>
      </c>
      <c r="W6" s="0" t="n">
        <v>0.000988086</v>
      </c>
      <c r="X6" s="0" t="n">
        <v>231</v>
      </c>
      <c r="Y6" s="0" t="n">
        <v>0.00099079</v>
      </c>
      <c r="Z6" s="0" t="n">
        <v>231</v>
      </c>
      <c r="AA6" s="0" t="n">
        <v>0.0423496</v>
      </c>
      <c r="AB6" s="0"/>
      <c r="AC6" s="1" t="n">
        <f aca="false">MIN(I6,K6,T6,V6,X6,Z6)</f>
        <v>231</v>
      </c>
      <c r="AD6" s="1" t="n">
        <f aca="false">(I6-AC6)/AC6*100</f>
        <v>0</v>
      </c>
      <c r="AE6" s="1" t="n">
        <f aca="false">(K6-AC6)/AC6*100</f>
        <v>29.004329004329</v>
      </c>
      <c r="AF6" s="1" t="n">
        <f aca="false">(T6-AC6)/AC6*100</f>
        <v>0</v>
      </c>
      <c r="AG6" s="1" t="n">
        <f aca="false">(V6-AC6)/AC6*100</f>
        <v>0</v>
      </c>
      <c r="AH6" s="1" t="n">
        <f aca="false">(X6-AC6)/AC6*100</f>
        <v>0</v>
      </c>
      <c r="AI6" s="1" t="n">
        <f aca="false">(Z6-AC6)/AC6*100</f>
        <v>0</v>
      </c>
    </row>
    <row r="7" customFormat="false" ht="13.8" hidden="false" customHeight="false" outlineLevel="0" collapsed="false">
      <c r="C7" s="1" t="n">
        <v>0.8</v>
      </c>
      <c r="D7" s="1" t="n">
        <v>0.2</v>
      </c>
      <c r="E7" s="1" t="n">
        <v>774</v>
      </c>
      <c r="F7" s="1" t="s">
        <v>28</v>
      </c>
      <c r="G7" s="8" t="n">
        <v>854</v>
      </c>
      <c r="H7" s="8" t="n">
        <v>0.001</v>
      </c>
      <c r="I7" s="1" t="n">
        <v>774</v>
      </c>
      <c r="J7" s="1" t="n">
        <v>0.03</v>
      </c>
      <c r="K7" s="1" t="n">
        <v>796</v>
      </c>
      <c r="L7" s="1" t="n">
        <v>0.1</v>
      </c>
      <c r="M7" s="1" t="s">
        <v>35</v>
      </c>
      <c r="N7" s="1" t="s">
        <v>30</v>
      </c>
      <c r="O7" s="1" t="s">
        <v>36</v>
      </c>
      <c r="P7" s="0" t="n">
        <v>854</v>
      </c>
      <c r="Q7" s="0" t="n">
        <v>1.6248E-005</v>
      </c>
      <c r="R7" s="0" t="n">
        <v>935</v>
      </c>
      <c r="S7" s="0" t="n">
        <v>1.1208E-005</v>
      </c>
      <c r="T7" s="0" t="n">
        <v>774</v>
      </c>
      <c r="U7" s="0" t="n">
        <v>0.0342838</v>
      </c>
      <c r="V7" s="0" t="n">
        <v>774</v>
      </c>
      <c r="W7" s="0" t="n">
        <v>0.000965224</v>
      </c>
      <c r="X7" s="0" t="n">
        <v>774</v>
      </c>
      <c r="Y7" s="0" t="n">
        <v>0.00103166</v>
      </c>
      <c r="Z7" s="0" t="n">
        <v>774</v>
      </c>
      <c r="AA7" s="0" t="n">
        <v>0.0356296</v>
      </c>
      <c r="AB7" s="0"/>
      <c r="AC7" s="1" t="n">
        <f aca="false">MIN(I7,K7,T7,V7,X7,Z7)</f>
        <v>774</v>
      </c>
      <c r="AD7" s="1" t="n">
        <f aca="false">(I7-AC7)/AC7*100</f>
        <v>0</v>
      </c>
      <c r="AE7" s="1" t="n">
        <f aca="false">(K7-AC7)/AC7*100</f>
        <v>2.84237726098191</v>
      </c>
      <c r="AF7" s="1" t="n">
        <f aca="false">(T7-AC7)/AC7*100</f>
        <v>0</v>
      </c>
      <c r="AG7" s="1" t="n">
        <f aca="false">(V7-AC7)/AC7*100</f>
        <v>0</v>
      </c>
      <c r="AH7" s="1" t="n">
        <f aca="false">(X7-AC7)/AC7*100</f>
        <v>0</v>
      </c>
      <c r="AI7" s="1" t="n">
        <f aca="false">(Z7-AC7)/AC7*100</f>
        <v>0</v>
      </c>
    </row>
    <row r="8" customFormat="false" ht="13.8" hidden="false" customHeight="false" outlineLevel="0" collapsed="false">
      <c r="A8" s="1" t="n">
        <v>5</v>
      </c>
      <c r="B8" s="1" t="n">
        <v>20</v>
      </c>
      <c r="C8" s="1" t="n">
        <v>0.2</v>
      </c>
      <c r="D8" s="1" t="n">
        <v>0.2</v>
      </c>
      <c r="E8" s="1" t="n">
        <v>201</v>
      </c>
      <c r="F8" s="1" t="s">
        <v>28</v>
      </c>
      <c r="G8" s="8" t="n">
        <v>380</v>
      </c>
      <c r="H8" s="8" t="n">
        <v>0.001</v>
      </c>
      <c r="I8" s="1" t="n">
        <v>152</v>
      </c>
      <c r="J8" s="1" t="n">
        <v>0.04</v>
      </c>
      <c r="K8" s="1" t="n">
        <v>289</v>
      </c>
      <c r="L8" s="1" t="n">
        <v>0.11</v>
      </c>
      <c r="M8" s="1" t="s">
        <v>29</v>
      </c>
      <c r="N8" s="1" t="s">
        <v>37</v>
      </c>
      <c r="O8" s="1" t="s">
        <v>38</v>
      </c>
      <c r="P8" s="0" t="n">
        <v>353</v>
      </c>
      <c r="Q8" s="0" t="n">
        <v>2.3987E-005</v>
      </c>
      <c r="R8" s="0" t="n">
        <v>554</v>
      </c>
      <c r="S8" s="0" t="n">
        <v>2.0955E-005</v>
      </c>
      <c r="T8" s="0" t="n">
        <v>171</v>
      </c>
      <c r="U8" s="0" t="n">
        <v>0.070979</v>
      </c>
      <c r="V8" s="0" t="n">
        <v>160</v>
      </c>
      <c r="W8" s="0" t="n">
        <v>0.00263683</v>
      </c>
      <c r="X8" s="0" t="n">
        <v>160</v>
      </c>
      <c r="Y8" s="0" t="n">
        <v>0.0028135</v>
      </c>
      <c r="Z8" s="0" t="n">
        <v>158</v>
      </c>
      <c r="AA8" s="0" t="n">
        <v>0.0350111</v>
      </c>
      <c r="AB8" s="0"/>
      <c r="AC8" s="1" t="n">
        <f aca="false">MIN(I8,K8,T8,V8,X8,Z8)</f>
        <v>152</v>
      </c>
      <c r="AD8" s="1" t="n">
        <f aca="false">(I8-AC8)/AC8*100</f>
        <v>0</v>
      </c>
      <c r="AE8" s="1" t="n">
        <f aca="false">(K8-AC8)/AC8*100</f>
        <v>90.1315789473684</v>
      </c>
      <c r="AF8" s="1" t="n">
        <f aca="false">(T8-AC8)/AC8*100</f>
        <v>12.5</v>
      </c>
      <c r="AG8" s="1" t="n">
        <f aca="false">(V8-AC8)/AC8*100</f>
        <v>5.26315789473684</v>
      </c>
      <c r="AH8" s="1" t="n">
        <f aca="false">(X8-AC8)/AC8*100</f>
        <v>5.26315789473684</v>
      </c>
      <c r="AI8" s="1" t="n">
        <f aca="false">(Z8-AC8)/AC8*100</f>
        <v>3.94736842105263</v>
      </c>
    </row>
    <row r="9" customFormat="false" ht="13.8" hidden="false" customHeight="false" outlineLevel="0" collapsed="false">
      <c r="C9" s="1" t="n">
        <v>0.8</v>
      </c>
      <c r="D9" s="1" t="n">
        <v>0.2</v>
      </c>
      <c r="E9" s="1" t="n">
        <v>1024</v>
      </c>
      <c r="F9" s="1" t="s">
        <v>28</v>
      </c>
      <c r="G9" s="8" t="n">
        <v>1066</v>
      </c>
      <c r="H9" s="8" t="n">
        <v>0.001</v>
      </c>
      <c r="I9" s="1" t="n">
        <v>1005</v>
      </c>
      <c r="J9" s="1" t="n">
        <v>0.04</v>
      </c>
      <c r="K9" s="1" t="n">
        <v>1046</v>
      </c>
      <c r="L9" s="1" t="n">
        <v>0.11</v>
      </c>
      <c r="M9" s="1" t="s">
        <v>39</v>
      </c>
      <c r="N9" s="1" t="s">
        <v>40</v>
      </c>
      <c r="O9" s="1" t="s">
        <v>41</v>
      </c>
      <c r="P9" s="0" t="n">
        <v>1066</v>
      </c>
      <c r="Q9" s="0" t="n">
        <v>1.5179E-005</v>
      </c>
      <c r="R9" s="0" t="n">
        <v>1221</v>
      </c>
      <c r="S9" s="0" t="n">
        <v>1.2506E-005</v>
      </c>
      <c r="T9" s="0" t="n">
        <v>1023</v>
      </c>
      <c r="U9" s="0" t="n">
        <v>0.0417357</v>
      </c>
      <c r="V9" s="0" t="n">
        <v>1008</v>
      </c>
      <c r="W9" s="0" t="n">
        <v>0.003757</v>
      </c>
      <c r="X9" s="0" t="n">
        <v>1008</v>
      </c>
      <c r="Y9" s="0" t="n">
        <v>0.00283804</v>
      </c>
      <c r="Z9" s="0" t="n">
        <v>1018</v>
      </c>
      <c r="AA9" s="0" t="n">
        <v>0.0672632</v>
      </c>
      <c r="AB9" s="0"/>
      <c r="AC9" s="1" t="n">
        <f aca="false">MIN(I9,K9,T9,V9,X9,Z9)</f>
        <v>1005</v>
      </c>
      <c r="AD9" s="1" t="n">
        <f aca="false">(I9-AC9)/AC9*100</f>
        <v>0</v>
      </c>
      <c r="AE9" s="1" t="n">
        <f aca="false">(K9-AC9)/AC9*100</f>
        <v>4.07960199004975</v>
      </c>
      <c r="AF9" s="1" t="n">
        <f aca="false">(T9-AC9)/AC9*100</f>
        <v>1.7910447761194</v>
      </c>
      <c r="AG9" s="1" t="n">
        <f aca="false">(V9-AC9)/AC9*100</f>
        <v>0.298507462686567</v>
      </c>
      <c r="AH9" s="1" t="n">
        <f aca="false">(X9-AC9)/AC9*100</f>
        <v>0.298507462686567</v>
      </c>
      <c r="AI9" s="1" t="n">
        <f aca="false">(Z9-AC9)/AC9*100</f>
        <v>1.29353233830846</v>
      </c>
    </row>
    <row r="10" customFormat="false" ht="13.8" hidden="false" customHeight="false" outlineLevel="0" collapsed="false">
      <c r="A10" s="1" t="n">
        <v>10</v>
      </c>
      <c r="B10" s="1" t="n">
        <v>50</v>
      </c>
      <c r="C10" s="1" t="n">
        <v>0.2</v>
      </c>
      <c r="D10" s="1" t="n">
        <v>0.2</v>
      </c>
      <c r="E10" s="1" t="n">
        <v>1372</v>
      </c>
      <c r="F10" s="1" t="s">
        <v>28</v>
      </c>
      <c r="G10" s="7" t="n">
        <v>1180</v>
      </c>
      <c r="H10" s="7" t="n">
        <v>3</v>
      </c>
      <c r="I10" s="1" t="n">
        <v>724</v>
      </c>
      <c r="J10" s="1" t="n">
        <v>0.23</v>
      </c>
      <c r="K10" s="1" t="n">
        <v>974</v>
      </c>
      <c r="L10" s="1" t="n">
        <v>0.61</v>
      </c>
      <c r="M10" s="1" t="s">
        <v>29</v>
      </c>
      <c r="N10" s="1" t="s">
        <v>42</v>
      </c>
      <c r="O10" s="1" t="s">
        <v>43</v>
      </c>
      <c r="P10" s="0" t="n">
        <v>1180</v>
      </c>
      <c r="Q10" s="0" t="n">
        <v>4.1522E-005</v>
      </c>
      <c r="R10" s="0" t="n">
        <v>1411</v>
      </c>
      <c r="S10" s="0" t="n">
        <v>4.155E-005</v>
      </c>
      <c r="T10" s="0" t="n">
        <v>573</v>
      </c>
      <c r="U10" s="0" t="n">
        <v>1.11463</v>
      </c>
      <c r="V10" s="0" t="n">
        <v>573</v>
      </c>
      <c r="W10" s="0" t="n">
        <v>0.0381858</v>
      </c>
      <c r="X10" s="0" t="n">
        <v>573</v>
      </c>
      <c r="Y10" s="0" t="n">
        <v>0.0376968</v>
      </c>
      <c r="Z10" s="0" t="n">
        <v>616</v>
      </c>
      <c r="AA10" s="0" t="n">
        <v>0.547315</v>
      </c>
      <c r="AB10" s="0"/>
      <c r="AC10" s="1" t="n">
        <f aca="false">MIN(I10,K10,T10,V10,X10,Z10)</f>
        <v>573</v>
      </c>
      <c r="AD10" s="1" t="n">
        <f aca="false">(I10-AC10)/AC10*100</f>
        <v>26.3525305410122</v>
      </c>
      <c r="AE10" s="1" t="n">
        <f aca="false">(K10-AC10)/AC10*100</f>
        <v>69.9825479930192</v>
      </c>
      <c r="AF10" s="1" t="n">
        <f aca="false">(T10-AC10)/AC10*100</f>
        <v>0</v>
      </c>
      <c r="AG10" s="1" t="n">
        <f aca="false">(V10-AC10)/AC10*100</f>
        <v>0</v>
      </c>
      <c r="AH10" s="1" t="n">
        <f aca="false">(X10-AC10)/AC10*100</f>
        <v>0</v>
      </c>
      <c r="AI10" s="1" t="n">
        <f aca="false">(Z10-AC10)/AC10*100</f>
        <v>7.5043630017452</v>
      </c>
    </row>
    <row r="11" customFormat="false" ht="13.8" hidden="false" customHeight="false" outlineLevel="0" collapsed="false">
      <c r="C11" s="1" t="n">
        <v>0.8</v>
      </c>
      <c r="D11" s="1" t="n">
        <v>0.2</v>
      </c>
      <c r="E11" s="1" t="n">
        <v>3467</v>
      </c>
      <c r="F11" s="1" t="s">
        <v>28</v>
      </c>
      <c r="G11" s="7" t="n">
        <v>2945</v>
      </c>
      <c r="H11" s="7" t="n">
        <v>0.003</v>
      </c>
      <c r="I11" s="1" t="n">
        <v>2497</v>
      </c>
      <c r="J11" s="1" t="n">
        <v>0.22</v>
      </c>
      <c r="K11" s="1" t="n">
        <v>2745</v>
      </c>
      <c r="L11" s="1" t="n">
        <v>0.65</v>
      </c>
      <c r="M11" s="1" t="s">
        <v>29</v>
      </c>
      <c r="N11" s="1" t="s">
        <v>44</v>
      </c>
      <c r="O11" s="1" t="s">
        <v>45</v>
      </c>
      <c r="P11" s="0" t="n">
        <v>2945</v>
      </c>
      <c r="Q11" s="0" t="n">
        <v>7.4377E-005</v>
      </c>
      <c r="R11" s="0" t="n">
        <v>2910</v>
      </c>
      <c r="S11" s="0" t="n">
        <v>4.2169E-005</v>
      </c>
      <c r="T11" s="0" t="n">
        <v>2381</v>
      </c>
      <c r="U11" s="0" t="n">
        <v>0.545131</v>
      </c>
      <c r="V11" s="0" t="n">
        <v>2327</v>
      </c>
      <c r="W11" s="0" t="n">
        <v>0.17656</v>
      </c>
      <c r="X11" s="0" t="n">
        <v>2327</v>
      </c>
      <c r="Y11" s="0" t="n">
        <v>0.0777961</v>
      </c>
      <c r="Z11" s="0" t="n">
        <v>2408</v>
      </c>
      <c r="AA11" s="0" t="n">
        <v>0.809822</v>
      </c>
      <c r="AB11" s="0"/>
      <c r="AC11" s="1" t="n">
        <f aca="false">MIN(I11,K11,T11,V11,X11,Z11)</f>
        <v>2327</v>
      </c>
      <c r="AD11" s="1" t="n">
        <f aca="false">(I11-AC11)/AC11*100</f>
        <v>7.30554361839278</v>
      </c>
      <c r="AE11" s="1" t="n">
        <f aca="false">(K11-AC11)/AC11*100</f>
        <v>17.9630425440481</v>
      </c>
      <c r="AF11" s="1" t="n">
        <f aca="false">(T11-AC11)/AC11*100</f>
        <v>2.32058444348947</v>
      </c>
      <c r="AG11" s="1" t="n">
        <f aca="false">(V11-AC11)/AC11*100</f>
        <v>0</v>
      </c>
      <c r="AH11" s="1" t="n">
        <f aca="false">(X11-AC11)/AC11*100</f>
        <v>0</v>
      </c>
      <c r="AI11" s="1" t="n">
        <f aca="false">(Z11-AC11)/AC11*100</f>
        <v>3.48087666523421</v>
      </c>
    </row>
    <row r="12" customFormat="false" ht="12.8" hidden="false" customHeight="false" outlineLevel="0" collapsed="false">
      <c r="Y12" s="0"/>
      <c r="Z12" s="0"/>
      <c r="AA12" s="0"/>
      <c r="AB12" s="0"/>
    </row>
    <row r="13" customFormat="false" ht="12.8" hidden="false" customHeight="false" outlineLevel="0" collapsed="false">
      <c r="Y13" s="0"/>
      <c r="Z13" s="0"/>
      <c r="AA13" s="0"/>
      <c r="AB13" s="0"/>
    </row>
    <row r="14" customFormat="false" ht="12.8" hidden="false" customHeight="false" outlineLevel="0" collapsed="false">
      <c r="Y14" s="0"/>
      <c r="Z14" s="0"/>
      <c r="AA14" s="0"/>
      <c r="AB14" s="0"/>
    </row>
    <row r="15" customFormat="false" ht="12.8" hidden="false" customHeight="false" outlineLevel="0" collapsed="false">
      <c r="A15" s="1" t="s">
        <v>46</v>
      </c>
      <c r="B15" s="1" t="s">
        <v>47</v>
      </c>
      <c r="P15" s="2" t="s">
        <v>2</v>
      </c>
      <c r="Q15" s="2"/>
      <c r="R15" s="2"/>
      <c r="S15" s="2"/>
      <c r="T15" s="2"/>
      <c r="U15" s="2"/>
      <c r="V15" s="2"/>
      <c r="W15" s="2"/>
      <c r="X15" s="3"/>
      <c r="Y15" s="0"/>
      <c r="Z15" s="0"/>
      <c r="AA15" s="0"/>
      <c r="AB15" s="0"/>
    </row>
    <row r="16" customFormat="false" ht="13.8" hidden="false" customHeight="false" outlineLevel="0" collapsed="false">
      <c r="D16" s="2"/>
      <c r="E16" s="2" t="s">
        <v>3</v>
      </c>
      <c r="F16" s="2" t="s">
        <v>4</v>
      </c>
      <c r="G16" s="4" t="s">
        <v>4</v>
      </c>
      <c r="H16" s="4"/>
      <c r="I16" s="2" t="s">
        <v>5</v>
      </c>
      <c r="J16" s="2"/>
      <c r="K16" s="2" t="s">
        <v>6</v>
      </c>
      <c r="L16" s="2" t="s">
        <v>7</v>
      </c>
      <c r="M16" s="2" t="s">
        <v>7</v>
      </c>
      <c r="N16" s="2"/>
      <c r="O16" s="2"/>
      <c r="P16" s="5" t="s">
        <v>4</v>
      </c>
      <c r="Q16" s="5"/>
      <c r="R16" s="5" t="s">
        <v>8</v>
      </c>
      <c r="S16" s="5" t="s">
        <v>9</v>
      </c>
      <c r="T16" s="5" t="s">
        <v>10</v>
      </c>
      <c r="U16" s="5"/>
      <c r="V16" s="5" t="s">
        <v>11</v>
      </c>
      <c r="W16" s="5"/>
      <c r="X16" s="5" t="s">
        <v>12</v>
      </c>
      <c r="Y16" s="5"/>
      <c r="Z16" s="5" t="s">
        <v>13</v>
      </c>
      <c r="AA16" s="5"/>
      <c r="AB16" s="0"/>
      <c r="AJ16" s="2"/>
      <c r="AK16" s="2"/>
    </row>
    <row r="17" customFormat="false" ht="25.85" hidden="false" customHeight="false" outlineLevel="0" collapsed="false">
      <c r="A17" s="1" t="s">
        <v>14</v>
      </c>
      <c r="B17" s="1" t="s">
        <v>15</v>
      </c>
      <c r="C17" s="1" t="s">
        <v>16</v>
      </c>
      <c r="D17" s="1" t="s">
        <v>17</v>
      </c>
      <c r="E17" s="1" t="s">
        <v>18</v>
      </c>
      <c r="F17" s="1" t="s">
        <v>48</v>
      </c>
      <c r="G17" s="6" t="s">
        <v>18</v>
      </c>
      <c r="H17" s="7" t="s">
        <v>20</v>
      </c>
      <c r="I17" s="1" t="s">
        <v>18</v>
      </c>
      <c r="J17" s="1" t="s">
        <v>48</v>
      </c>
      <c r="K17" s="1" t="s">
        <v>18</v>
      </c>
      <c r="L17" s="1" t="s">
        <v>49</v>
      </c>
      <c r="P17" s="0" t="s">
        <v>18</v>
      </c>
      <c r="Q17" s="0" t="s">
        <v>24</v>
      </c>
      <c r="R17" s="0" t="s">
        <v>18</v>
      </c>
      <c r="S17" s="0" t="s">
        <v>24</v>
      </c>
      <c r="T17" s="0" t="s">
        <v>18</v>
      </c>
      <c r="U17" s="0" t="s">
        <v>24</v>
      </c>
      <c r="V17" s="0" t="s">
        <v>18</v>
      </c>
      <c r="W17" s="0" t="s">
        <v>24</v>
      </c>
      <c r="X17" s="0" t="s">
        <v>18</v>
      </c>
      <c r="Y17" s="0" t="s">
        <v>24</v>
      </c>
      <c r="Z17" s="0" t="s">
        <v>18</v>
      </c>
      <c r="AA17" s="0" t="s">
        <v>24</v>
      </c>
      <c r="AB17" s="0"/>
      <c r="AC17" s="1" t="s">
        <v>25</v>
      </c>
      <c r="AD17" s="1" t="s">
        <v>5</v>
      </c>
      <c r="AE17" s="1" t="s">
        <v>6</v>
      </c>
      <c r="AF17" s="1" t="s">
        <v>10</v>
      </c>
      <c r="AG17" s="2" t="s">
        <v>11</v>
      </c>
      <c r="AH17" s="2" t="s">
        <v>26</v>
      </c>
      <c r="AI17" s="1" t="s">
        <v>27</v>
      </c>
    </row>
    <row r="18" customFormat="false" ht="13.8" hidden="false" customHeight="false" outlineLevel="0" collapsed="false">
      <c r="A18" s="1" t="n">
        <v>2</v>
      </c>
      <c r="B18" s="1" t="n">
        <v>20</v>
      </c>
      <c r="C18" s="1" t="n">
        <v>0.2</v>
      </c>
      <c r="D18" s="1" t="n">
        <v>0.2</v>
      </c>
      <c r="E18" s="1" t="n">
        <v>930.65</v>
      </c>
      <c r="F18" s="1" t="s">
        <v>28</v>
      </c>
      <c r="G18" s="8" t="n">
        <v>1085.3</v>
      </c>
      <c r="H18" s="8" t="n">
        <v>0</v>
      </c>
      <c r="I18" s="1" t="n">
        <v>896.21</v>
      </c>
      <c r="J18" s="1" t="n">
        <v>29</v>
      </c>
      <c r="K18" s="1" t="n">
        <v>944.1</v>
      </c>
      <c r="L18" s="1" t="n">
        <v>0.09</v>
      </c>
      <c r="M18" s="1" t="s">
        <v>29</v>
      </c>
      <c r="N18" s="1" t="s">
        <v>50</v>
      </c>
      <c r="O18" s="1" t="s">
        <v>51</v>
      </c>
      <c r="P18" s="0" t="n">
        <v>1084.04</v>
      </c>
      <c r="Q18" s="0" t="n">
        <v>1.2628E-005</v>
      </c>
      <c r="R18" s="0" t="n">
        <v>972.752</v>
      </c>
      <c r="S18" s="0" t="n">
        <v>1.0989E-005</v>
      </c>
      <c r="T18" s="0" t="n">
        <v>907.418</v>
      </c>
      <c r="U18" s="0" t="n">
        <v>0.0222086</v>
      </c>
      <c r="V18" s="0" t="n">
        <v>907.418</v>
      </c>
      <c r="W18" s="0" t="n">
        <v>0.000823822</v>
      </c>
      <c r="X18" s="0" t="n">
        <v>907.418</v>
      </c>
      <c r="Y18" s="0" t="n">
        <v>0.000894444</v>
      </c>
      <c r="Z18" s="0" t="n">
        <v>907.494</v>
      </c>
      <c r="AA18" s="0" t="n">
        <v>0.0323108</v>
      </c>
      <c r="AB18" s="0"/>
      <c r="AC18" s="1" t="n">
        <f aca="false">MIN(I18,K18,T18,V18,X18,Z18)</f>
        <v>896.21</v>
      </c>
      <c r="AD18" s="1" t="n">
        <f aca="false">(I18-AC18)/AC18*100</f>
        <v>0</v>
      </c>
      <c r="AE18" s="1" t="n">
        <f aca="false">(K18-AC18)/AC18*100</f>
        <v>5.34361366197654</v>
      </c>
      <c r="AF18" s="1" t="n">
        <f aca="false">(T18-AC18)/AC18*100</f>
        <v>1.25059974782696</v>
      </c>
      <c r="AG18" s="1" t="n">
        <f aca="false">(V18-AC18)/AC18*100</f>
        <v>1.25059974782696</v>
      </c>
      <c r="AH18" s="1" t="n">
        <f aca="false">(X18-AC18)/AC18*100</f>
        <v>1.25059974782696</v>
      </c>
      <c r="AI18" s="1" t="n">
        <f aca="false">(Z18-AC18)/AC18*100</f>
        <v>1.2590799031477</v>
      </c>
    </row>
    <row r="19" customFormat="false" ht="13.8" hidden="false" customHeight="false" outlineLevel="0" collapsed="false">
      <c r="C19" s="1" t="n">
        <v>0.8</v>
      </c>
      <c r="D19" s="1" t="n">
        <v>0.2</v>
      </c>
      <c r="E19" s="1" t="n">
        <v>1512.95</v>
      </c>
      <c r="F19" s="1" t="s">
        <v>28</v>
      </c>
      <c r="G19" s="8" t="n">
        <v>1721.82</v>
      </c>
      <c r="H19" s="8" t="n">
        <v>0</v>
      </c>
      <c r="I19" s="1" t="n">
        <v>1512.95</v>
      </c>
      <c r="J19" s="1" t="n">
        <v>0.03</v>
      </c>
      <c r="K19" s="1" t="n">
        <v>1634.1</v>
      </c>
      <c r="L19" s="1" t="n">
        <v>0.09</v>
      </c>
      <c r="M19" s="1" t="s">
        <v>52</v>
      </c>
      <c r="N19" s="1" t="s">
        <v>30</v>
      </c>
      <c r="O19" s="1" t="s">
        <v>53</v>
      </c>
      <c r="P19" s="0" t="n">
        <v>1722.1</v>
      </c>
      <c r="Q19" s="0" t="n">
        <v>1.4305E-005</v>
      </c>
      <c r="R19" s="0" t="n">
        <v>1742.37</v>
      </c>
      <c r="S19" s="0" t="n">
        <v>1.0569E-005</v>
      </c>
      <c r="T19" s="0" t="n">
        <v>1511.73</v>
      </c>
      <c r="U19" s="0" t="n">
        <v>0.0464132</v>
      </c>
      <c r="V19" s="0" t="n">
        <v>1511.73</v>
      </c>
      <c r="W19" s="0" t="n">
        <v>0.000830265</v>
      </c>
      <c r="X19" s="0" t="n">
        <v>1511.73</v>
      </c>
      <c r="Y19" s="0" t="n">
        <v>0.000892673</v>
      </c>
      <c r="Z19" s="0" t="n">
        <v>1527.09</v>
      </c>
      <c r="AA19" s="0" t="n">
        <v>0.0216644</v>
      </c>
      <c r="AB19" s="0"/>
      <c r="AC19" s="1" t="n">
        <f aca="false">MIN(I19,K19,T19,V19,X19,Z19)</f>
        <v>1511.73</v>
      </c>
      <c r="AD19" s="1" t="n">
        <f aca="false">(I19-AC19)/AC19*100</f>
        <v>0.0807022418024401</v>
      </c>
      <c r="AE19" s="1" t="n">
        <f aca="false">(K19-AC19)/AC19*100</f>
        <v>8.09469945029866</v>
      </c>
      <c r="AF19" s="1" t="n">
        <f aca="false">(T19-AC19)/AC19*100</f>
        <v>0</v>
      </c>
      <c r="AG19" s="1" t="n">
        <f aca="false">(V19-AC19)/AC19*100</f>
        <v>0</v>
      </c>
      <c r="AH19" s="1" t="n">
        <f aca="false">(X19-AC19)/AC19*100</f>
        <v>0</v>
      </c>
      <c r="AI19" s="1" t="n">
        <f aca="false">(Z19-AC19)/AC19*100</f>
        <v>1.0160544541684</v>
      </c>
    </row>
    <row r="20" customFormat="false" ht="13.8" hidden="false" customHeight="false" outlineLevel="0" collapsed="false">
      <c r="A20" s="1" t="n">
        <v>3</v>
      </c>
      <c r="B20" s="1" t="n">
        <v>20</v>
      </c>
      <c r="C20" s="1" t="n">
        <v>0.2</v>
      </c>
      <c r="D20" s="1" t="n">
        <v>0.2</v>
      </c>
      <c r="E20" s="1" t="n">
        <v>750.15</v>
      </c>
      <c r="F20" s="1" t="s">
        <v>28</v>
      </c>
      <c r="G20" s="8" t="n">
        <v>1060.39</v>
      </c>
      <c r="H20" s="8" t="n">
        <v>0</v>
      </c>
      <c r="I20" s="1" t="n">
        <v>726.87</v>
      </c>
      <c r="J20" s="1" t="n">
        <v>31</v>
      </c>
      <c r="K20" s="1" t="n">
        <v>947.87</v>
      </c>
      <c r="L20" s="1" t="n">
        <v>0.1</v>
      </c>
      <c r="M20" s="1" t="s">
        <v>29</v>
      </c>
      <c r="N20" s="1" t="s">
        <v>54</v>
      </c>
      <c r="O20" s="1" t="s">
        <v>55</v>
      </c>
      <c r="P20" s="0" t="n">
        <v>1059.98</v>
      </c>
      <c r="Q20" s="0" t="n">
        <v>1.8734E-005</v>
      </c>
      <c r="R20" s="0" t="n">
        <v>892.665</v>
      </c>
      <c r="S20" s="0" t="n">
        <v>1.1738E-005</v>
      </c>
      <c r="T20" s="0" t="n">
        <v>745.253</v>
      </c>
      <c r="U20" s="0" t="n">
        <v>0.031477</v>
      </c>
      <c r="V20" s="0" t="n">
        <v>745.253</v>
      </c>
      <c r="W20" s="0" t="n">
        <v>0.00104712</v>
      </c>
      <c r="X20" s="0" t="n">
        <v>745.253</v>
      </c>
      <c r="Y20" s="0" t="n">
        <v>0.00106676</v>
      </c>
      <c r="Z20" s="0" t="n">
        <v>716.951</v>
      </c>
      <c r="AA20" s="0" t="n">
        <v>0.0569039</v>
      </c>
      <c r="AB20" s="0"/>
      <c r="AC20" s="1" t="n">
        <f aca="false">MIN(I20,K20,T20,V20,X20,Z20)</f>
        <v>716.951</v>
      </c>
      <c r="AD20" s="1" t="n">
        <f aca="false">(I20-AC20)/AC20*100</f>
        <v>1.38349761699195</v>
      </c>
      <c r="AE20" s="1" t="n">
        <f aca="false">(K20-AC20)/AC20*100</f>
        <v>32.2084772878481</v>
      </c>
      <c r="AF20" s="1" t="n">
        <f aca="false">(T20-AC20)/AC20*100</f>
        <v>3.9475501115139</v>
      </c>
      <c r="AG20" s="1" t="n">
        <f aca="false">(V20-AC20)/AC20*100</f>
        <v>3.9475501115139</v>
      </c>
      <c r="AH20" s="1" t="n">
        <f aca="false">(X20-AC20)/AC20*100</f>
        <v>3.9475501115139</v>
      </c>
      <c r="AI20" s="1" t="n">
        <f aca="false">(Z20-AC20)/AC20*100</f>
        <v>0</v>
      </c>
    </row>
    <row r="21" customFormat="false" ht="13.8" hidden="false" customHeight="false" outlineLevel="0" collapsed="false">
      <c r="C21" s="1" t="n">
        <v>0.8</v>
      </c>
      <c r="D21" s="1" t="n">
        <v>0.2</v>
      </c>
      <c r="E21" s="1" t="n">
        <v>1268.76</v>
      </c>
      <c r="F21" s="1" t="s">
        <v>28</v>
      </c>
      <c r="G21" s="8" t="n">
        <v>1537.75</v>
      </c>
      <c r="H21" s="8" t="n">
        <v>0</v>
      </c>
      <c r="I21" s="1" t="n">
        <v>1301.75</v>
      </c>
      <c r="J21" s="1" t="n">
        <v>0.03</v>
      </c>
      <c r="K21" s="1" t="n">
        <v>1397.46</v>
      </c>
      <c r="L21" s="1" t="n">
        <v>0.1</v>
      </c>
      <c r="M21" s="1" t="s">
        <v>56</v>
      </c>
      <c r="N21" s="1" t="s">
        <v>57</v>
      </c>
      <c r="O21" s="1" t="s">
        <v>58</v>
      </c>
      <c r="P21" s="0" t="n">
        <v>1538</v>
      </c>
      <c r="Q21" s="0" t="n">
        <v>2.9029E-005</v>
      </c>
      <c r="R21" s="0" t="n">
        <v>1398.75</v>
      </c>
      <c r="S21" s="0" t="n">
        <v>1.2075E-005</v>
      </c>
      <c r="T21" s="0" t="n">
        <v>1275.82</v>
      </c>
      <c r="U21" s="0" t="n">
        <v>0.0689034</v>
      </c>
      <c r="V21" s="0" t="n">
        <v>1275.82</v>
      </c>
      <c r="W21" s="0" t="n">
        <v>0.00107136</v>
      </c>
      <c r="X21" s="0" t="n">
        <v>1275.82</v>
      </c>
      <c r="Y21" s="0" t="n">
        <v>0.00104309</v>
      </c>
      <c r="Z21" s="0" t="n">
        <v>1285.83</v>
      </c>
      <c r="AA21" s="0" t="n">
        <v>0.0253527</v>
      </c>
      <c r="AB21" s="0"/>
      <c r="AC21" s="1" t="n">
        <f aca="false">MIN(I21,K21,T21,V21,X21,Z21)</f>
        <v>1275.82</v>
      </c>
      <c r="AD21" s="1" t="n">
        <f aca="false">(I21-AC21)/AC21*100</f>
        <v>2.03241836622722</v>
      </c>
      <c r="AE21" s="1" t="n">
        <f aca="false">(K21-AC21)/AC21*100</f>
        <v>9.53426031885377</v>
      </c>
      <c r="AF21" s="1" t="n">
        <f aca="false">(T21-AC21)/AC21*100</f>
        <v>0</v>
      </c>
      <c r="AG21" s="1" t="n">
        <f aca="false">(V21-AC21)/AC21*100</f>
        <v>0</v>
      </c>
      <c r="AH21" s="1" t="n">
        <f aca="false">(X21-AC21)/AC21*100</f>
        <v>0</v>
      </c>
      <c r="AI21" s="1" t="n">
        <f aca="false">(Z21-AC21)/AC21*100</f>
        <v>0.784593437945791</v>
      </c>
    </row>
    <row r="22" customFormat="false" ht="13.8" hidden="false" customHeight="false" outlineLevel="0" collapsed="false">
      <c r="A22" s="1" t="n">
        <v>5</v>
      </c>
      <c r="B22" s="1" t="n">
        <v>20</v>
      </c>
      <c r="C22" s="1" t="n">
        <v>0.2</v>
      </c>
      <c r="D22" s="1" t="n">
        <v>0.2</v>
      </c>
      <c r="E22" s="1" t="n">
        <v>989.5</v>
      </c>
      <c r="F22" s="1" t="s">
        <v>28</v>
      </c>
      <c r="G22" s="8" t="n">
        <v>1244.8</v>
      </c>
      <c r="H22" s="8" t="n">
        <v>0</v>
      </c>
      <c r="I22" s="1" t="n">
        <v>933.16</v>
      </c>
      <c r="J22" s="1" t="n">
        <v>0.04</v>
      </c>
      <c r="K22" s="1" t="n">
        <v>1079.9</v>
      </c>
      <c r="L22" s="1" t="n">
        <v>0.11</v>
      </c>
      <c r="M22" s="1" t="s">
        <v>29</v>
      </c>
      <c r="N22" s="1" t="s">
        <v>59</v>
      </c>
      <c r="O22" s="1" t="s">
        <v>60</v>
      </c>
      <c r="P22" s="0" t="n">
        <v>1248.75</v>
      </c>
      <c r="Q22" s="0" t="n">
        <v>1.5646E-005</v>
      </c>
      <c r="R22" s="0" t="n">
        <v>1290.23</v>
      </c>
      <c r="S22" s="0" t="n">
        <v>1.3121E-005</v>
      </c>
      <c r="T22" s="0" t="n">
        <v>861.085</v>
      </c>
      <c r="U22" s="0" t="n">
        <v>0.0604001</v>
      </c>
      <c r="V22" s="0" t="n">
        <v>861.085</v>
      </c>
      <c r="W22" s="0" t="n">
        <v>0.00148704</v>
      </c>
      <c r="X22" s="0" t="n">
        <v>861.085</v>
      </c>
      <c r="Y22" s="0" t="n">
        <v>0.00151678</v>
      </c>
      <c r="Z22" s="0" t="n">
        <v>820.544</v>
      </c>
      <c r="AA22" s="0" t="n">
        <v>0.096951</v>
      </c>
      <c r="AB22" s="0"/>
      <c r="AC22" s="1" t="n">
        <f aca="false">MIN(I22,K22,T22,V22,X22,Z22)</f>
        <v>820.544</v>
      </c>
      <c r="AD22" s="1" t="n">
        <f aca="false">(I22-AC22)/AC22*100</f>
        <v>13.7245534669683</v>
      </c>
      <c r="AE22" s="1" t="n">
        <f aca="false">(K22-AC22)/AC22*100</f>
        <v>31.6078114031667</v>
      </c>
      <c r="AF22" s="1" t="n">
        <f aca="false">(T22-AC22)/AC22*100</f>
        <v>4.94074662662819</v>
      </c>
      <c r="AG22" s="1" t="n">
        <f aca="false">(V22-AC22)/AC22*100</f>
        <v>4.94074662662819</v>
      </c>
      <c r="AH22" s="1" t="n">
        <f aca="false">(X22-AC22)/AC22*100</f>
        <v>4.94074662662819</v>
      </c>
      <c r="AI22" s="1" t="n">
        <f aca="false">(Z22-AC22)/AC22*100</f>
        <v>0</v>
      </c>
    </row>
    <row r="23" customFormat="false" ht="13.8" hidden="false" customHeight="false" outlineLevel="0" collapsed="false">
      <c r="C23" s="1" t="n">
        <v>0.8</v>
      </c>
      <c r="D23" s="1" t="n">
        <v>0.2</v>
      </c>
      <c r="E23" s="1" t="n">
        <v>1841.8</v>
      </c>
      <c r="F23" s="1" t="s">
        <v>28</v>
      </c>
      <c r="G23" s="8" t="n">
        <v>1980.87</v>
      </c>
      <c r="H23" s="8" t="n">
        <v>0</v>
      </c>
      <c r="I23" s="1" t="n">
        <v>1806.87</v>
      </c>
      <c r="J23" s="1" t="n">
        <v>0.04</v>
      </c>
      <c r="K23" s="1" t="n">
        <v>1893.87</v>
      </c>
      <c r="L23" s="1" t="n">
        <v>0.11</v>
      </c>
      <c r="M23" s="1" t="s">
        <v>61</v>
      </c>
      <c r="N23" s="1" t="s">
        <v>40</v>
      </c>
      <c r="O23" s="1" t="s">
        <v>36</v>
      </c>
      <c r="P23" s="0" t="n">
        <v>1980.76</v>
      </c>
      <c r="Q23" s="0" t="n">
        <v>1.6064E-005</v>
      </c>
      <c r="R23" s="0" t="n">
        <v>1948.26</v>
      </c>
      <c r="S23" s="0" t="n">
        <v>1.3077E-005</v>
      </c>
      <c r="T23" s="0" t="n">
        <v>1725.79</v>
      </c>
      <c r="U23" s="0" t="n">
        <v>0.0732886</v>
      </c>
      <c r="V23" s="0" t="n">
        <v>1725.79</v>
      </c>
      <c r="W23" s="0" t="n">
        <v>0.00147807</v>
      </c>
      <c r="X23" s="0" t="n">
        <v>1725.79</v>
      </c>
      <c r="Y23" s="0" t="n">
        <v>0.00153279</v>
      </c>
      <c r="Z23" s="0" t="n">
        <v>1703.73</v>
      </c>
      <c r="AA23" s="0" t="n">
        <v>0.0921256</v>
      </c>
      <c r="AB23" s="0"/>
      <c r="AC23" s="1" t="n">
        <f aca="false">MIN(I23,K23,T23,V23,X23,Z23)</f>
        <v>1703.73</v>
      </c>
      <c r="AD23" s="1" t="n">
        <f aca="false">(I23-AC23)/AC23*100</f>
        <v>6.05377612649891</v>
      </c>
      <c r="AE23" s="1" t="n">
        <f aca="false">(K23-AC23)/AC23*100</f>
        <v>11.1602190487929</v>
      </c>
      <c r="AF23" s="1" t="n">
        <f aca="false">(T23-AC23)/AC23*100</f>
        <v>1.29480610190582</v>
      </c>
      <c r="AG23" s="1" t="n">
        <f aca="false">(V23-AC23)/AC23*100</f>
        <v>1.29480610190582</v>
      </c>
      <c r="AH23" s="1" t="n">
        <f aca="false">(X23-AC23)/AC23*100</f>
        <v>1.29480610190582</v>
      </c>
      <c r="AI23" s="1" t="n">
        <f aca="false">(Z23-AC23)/AC23*100</f>
        <v>0</v>
      </c>
    </row>
    <row r="24" customFormat="false" ht="24.25" hidden="false" customHeight="false" outlineLevel="0" collapsed="false">
      <c r="A24" s="1" t="n">
        <v>10</v>
      </c>
      <c r="B24" s="9" t="s">
        <v>62</v>
      </c>
      <c r="C24" s="1" t="n">
        <v>0.2</v>
      </c>
      <c r="D24" s="1" t="n">
        <v>0.2</v>
      </c>
      <c r="E24" s="1" t="n">
        <v>4493.52</v>
      </c>
      <c r="F24" s="1" t="s">
        <v>28</v>
      </c>
      <c r="G24" s="7" t="n">
        <v>4465.92</v>
      </c>
      <c r="H24" s="7" t="n">
        <v>0</v>
      </c>
      <c r="I24" s="1" t="n">
        <v>3512.92</v>
      </c>
      <c r="J24" s="1" t="n">
        <v>0.22</v>
      </c>
      <c r="K24" s="1" t="n">
        <v>4131.6</v>
      </c>
      <c r="L24" s="1" t="n">
        <v>0.68</v>
      </c>
      <c r="M24" s="1" t="s">
        <v>29</v>
      </c>
      <c r="N24" s="1" t="s">
        <v>63</v>
      </c>
      <c r="O24" s="1" t="s">
        <v>64</v>
      </c>
      <c r="P24" s="0" t="n">
        <v>4467.73</v>
      </c>
      <c r="Q24" s="0" t="n">
        <v>6.3309E-005</v>
      </c>
      <c r="R24" s="0" t="n">
        <v>4168.37</v>
      </c>
      <c r="S24" s="0" t="n">
        <v>6.3364E-005</v>
      </c>
      <c r="T24" s="0" t="n">
        <v>3260.32</v>
      </c>
      <c r="U24" s="0" t="n">
        <v>1.2804</v>
      </c>
      <c r="V24" s="0" t="n">
        <v>3260.32</v>
      </c>
      <c r="W24" s="0" t="n">
        <v>0.0393563</v>
      </c>
      <c r="X24" s="0" t="n">
        <v>3260.32</v>
      </c>
      <c r="Y24" s="0" t="n">
        <v>0.039379</v>
      </c>
      <c r="Z24" s="0" t="n">
        <v>3253.07</v>
      </c>
      <c r="AA24" s="0" t="n">
        <v>0.822577</v>
      </c>
      <c r="AB24" s="0"/>
      <c r="AC24" s="1" t="n">
        <f aca="false">MIN(I24,K24,T24,V24,X24,Z24)</f>
        <v>3253.07</v>
      </c>
      <c r="AD24" s="1" t="n">
        <f aca="false">(I24-AC24)/AC24*100</f>
        <v>7.98783917960572</v>
      </c>
      <c r="AE24" s="1" t="n">
        <f aca="false">(K24-AC24)/AC24*100</f>
        <v>27.0061818528344</v>
      </c>
      <c r="AF24" s="1" t="n">
        <f aca="false">(T24-AC24)/AC24*100</f>
        <v>0.222866400046725</v>
      </c>
      <c r="AG24" s="1" t="n">
        <f aca="false">(V24-AC24)/AC24*100</f>
        <v>0.222866400046725</v>
      </c>
      <c r="AH24" s="1" t="n">
        <f aca="false">(X24-AC24)/AC24*100</f>
        <v>0.222866400046725</v>
      </c>
      <c r="AI24" s="1" t="n">
        <f aca="false">(Z24-AC24)/AC24*100</f>
        <v>0</v>
      </c>
    </row>
    <row r="25" customFormat="false" ht="13.8" hidden="false" customHeight="false" outlineLevel="0" collapsed="false">
      <c r="C25" s="1" t="n">
        <v>0.8</v>
      </c>
      <c r="D25" s="1" t="n">
        <v>0.2</v>
      </c>
      <c r="E25" s="1" t="n">
        <v>6693.27</v>
      </c>
      <c r="F25" s="1" t="s">
        <v>28</v>
      </c>
      <c r="G25" s="8" t="n">
        <v>6343.28</v>
      </c>
      <c r="H25" s="8" t="n">
        <v>0</v>
      </c>
      <c r="I25" s="1" t="n">
        <v>5427.92</v>
      </c>
      <c r="J25" s="1" t="n">
        <v>0.21</v>
      </c>
      <c r="K25" s="1" t="n">
        <v>5919.28</v>
      </c>
      <c r="L25" s="1" t="n">
        <v>0.61</v>
      </c>
      <c r="M25" s="1" t="s">
        <v>29</v>
      </c>
      <c r="N25" s="1" t="s">
        <v>65</v>
      </c>
      <c r="O25" s="1" t="s">
        <v>66</v>
      </c>
      <c r="P25" s="0" t="n">
        <v>6344.37</v>
      </c>
      <c r="Q25" s="0" t="n">
        <v>4.1396E-005</v>
      </c>
      <c r="R25" s="0" t="n">
        <v>5793.99</v>
      </c>
      <c r="S25" s="0" t="n">
        <v>4.0146E-005</v>
      </c>
      <c r="T25" s="0" t="n">
        <v>5019.74</v>
      </c>
      <c r="U25" s="0" t="n">
        <v>1.02113</v>
      </c>
      <c r="V25" s="0" t="n">
        <v>5019.74</v>
      </c>
      <c r="W25" s="0" t="n">
        <v>0.0385791</v>
      </c>
      <c r="X25" s="0" t="n">
        <v>5019.74</v>
      </c>
      <c r="Y25" s="0" t="n">
        <v>0.038397</v>
      </c>
      <c r="Z25" s="0" t="n">
        <v>5091.57</v>
      </c>
      <c r="AA25" s="0" t="n">
        <v>0.50217</v>
      </c>
      <c r="AB25" s="0"/>
      <c r="AC25" s="1" t="n">
        <f aca="false">MIN(I25,K25,T25,V25,X25,Z25)</f>
        <v>5019.74</v>
      </c>
      <c r="AD25" s="1" t="n">
        <f aca="false">(I25-AC25)/AC25*100</f>
        <v>8.13149685043449</v>
      </c>
      <c r="AE25" s="1" t="n">
        <f aca="false">(K25-AC25)/AC25*100</f>
        <v>17.9200516361405</v>
      </c>
      <c r="AF25" s="1" t="n">
        <f aca="false">(T25-AC25)/AC25*100</f>
        <v>0</v>
      </c>
      <c r="AG25" s="1" t="n">
        <f aca="false">(V25-AC25)/AC25*100</f>
        <v>0</v>
      </c>
      <c r="AH25" s="1" t="n">
        <f aca="false">(X25-AC25)/AC25*100</f>
        <v>0</v>
      </c>
      <c r="AI25" s="1" t="n">
        <f aca="false">(Z25-AC25)/AC25*100</f>
        <v>1.43095060700355</v>
      </c>
    </row>
    <row r="26" customFormat="false" ht="12.8" hidden="false" customHeight="false" outlineLevel="0" collapsed="false">
      <c r="Y26" s="0"/>
      <c r="Z26" s="0"/>
      <c r="AA26" s="0"/>
      <c r="AB26" s="0"/>
    </row>
    <row r="27" customFormat="false" ht="12.8" hidden="false" customHeight="false" outlineLevel="0" collapsed="false">
      <c r="Y27" s="0"/>
      <c r="Z27" s="0"/>
      <c r="AA27" s="0"/>
      <c r="AB27" s="0"/>
    </row>
    <row r="28" customFormat="false" ht="12.8" hidden="false" customHeight="false" outlineLevel="0" collapsed="false">
      <c r="B28" s="1" t="s">
        <v>67</v>
      </c>
      <c r="Y28" s="0"/>
      <c r="Z28" s="0"/>
      <c r="AA28" s="0"/>
      <c r="AB28" s="0"/>
    </row>
    <row r="29" customFormat="false" ht="12.8" hidden="false" customHeight="false" outlineLevel="0" collapsed="false">
      <c r="A29" s="1" t="s">
        <v>68</v>
      </c>
      <c r="P29" s="2" t="s">
        <v>2</v>
      </c>
      <c r="Q29" s="2"/>
      <c r="R29" s="2"/>
      <c r="S29" s="2"/>
      <c r="T29" s="2"/>
      <c r="U29" s="2"/>
      <c r="V29" s="2"/>
      <c r="W29" s="2"/>
      <c r="X29" s="3"/>
      <c r="Y29" s="0"/>
      <c r="Z29" s="0"/>
      <c r="AA29" s="0"/>
      <c r="AB29" s="0"/>
    </row>
    <row r="30" customFormat="false" ht="13.8" hidden="false" customHeight="false" outlineLevel="0" collapsed="false">
      <c r="D30" s="2"/>
      <c r="E30" s="2" t="s">
        <v>3</v>
      </c>
      <c r="F30" s="2" t="s">
        <v>4</v>
      </c>
      <c r="G30" s="4" t="s">
        <v>4</v>
      </c>
      <c r="H30" s="4"/>
      <c r="I30" s="2" t="s">
        <v>5</v>
      </c>
      <c r="J30" s="2"/>
      <c r="K30" s="2" t="s">
        <v>6</v>
      </c>
      <c r="L30" s="2" t="s">
        <v>7</v>
      </c>
      <c r="M30" s="2" t="s">
        <v>7</v>
      </c>
      <c r="N30" s="2"/>
      <c r="O30" s="2"/>
      <c r="P30" s="5" t="s">
        <v>4</v>
      </c>
      <c r="Q30" s="5"/>
      <c r="R30" s="5" t="s">
        <v>8</v>
      </c>
      <c r="S30" s="5" t="s">
        <v>9</v>
      </c>
      <c r="T30" s="5" t="s">
        <v>10</v>
      </c>
      <c r="U30" s="5"/>
      <c r="V30" s="5" t="s">
        <v>11</v>
      </c>
      <c r="W30" s="5"/>
      <c r="X30" s="5" t="s">
        <v>12</v>
      </c>
      <c r="Y30" s="5"/>
      <c r="Z30" s="5" t="s">
        <v>13</v>
      </c>
      <c r="AA30" s="5"/>
      <c r="AB30" s="0"/>
      <c r="AJ30" s="2"/>
      <c r="AK30" s="2"/>
    </row>
    <row r="31" customFormat="false" ht="25.85" hidden="false" customHeight="false" outlineLevel="0" collapsed="false">
      <c r="A31" s="1" t="s">
        <v>14</v>
      </c>
      <c r="B31" s="1" t="s">
        <v>15</v>
      </c>
      <c r="C31" s="1" t="s">
        <v>16</v>
      </c>
      <c r="D31" s="1" t="s">
        <v>17</v>
      </c>
      <c r="E31" s="1" t="s">
        <v>18</v>
      </c>
      <c r="F31" s="1" t="s">
        <v>48</v>
      </c>
      <c r="G31" s="6" t="s">
        <v>18</v>
      </c>
      <c r="H31" s="7" t="s">
        <v>20</v>
      </c>
      <c r="I31" s="1" t="s">
        <v>18</v>
      </c>
      <c r="J31" s="1" t="s">
        <v>48</v>
      </c>
      <c r="K31" s="1" t="s">
        <v>18</v>
      </c>
      <c r="L31" s="1" t="s">
        <v>48</v>
      </c>
      <c r="M31" s="1" t="s">
        <v>69</v>
      </c>
      <c r="N31" s="1" t="s">
        <v>70</v>
      </c>
      <c r="O31" s="1" t="s">
        <v>71</v>
      </c>
      <c r="P31" s="0" t="s">
        <v>18</v>
      </c>
      <c r="Q31" s="0" t="s">
        <v>24</v>
      </c>
      <c r="R31" s="0" t="s">
        <v>18</v>
      </c>
      <c r="S31" s="0" t="s">
        <v>24</v>
      </c>
      <c r="T31" s="0" t="s">
        <v>18</v>
      </c>
      <c r="U31" s="0" t="s">
        <v>24</v>
      </c>
      <c r="V31" s="0" t="s">
        <v>18</v>
      </c>
      <c r="W31" s="0" t="s">
        <v>24</v>
      </c>
      <c r="X31" s="0" t="s">
        <v>18</v>
      </c>
      <c r="Y31" s="0" t="s">
        <v>24</v>
      </c>
      <c r="Z31" s="0" t="s">
        <v>18</v>
      </c>
      <c r="AA31" s="0" t="s">
        <v>24</v>
      </c>
      <c r="AB31" s="0"/>
      <c r="AC31" s="1" t="s">
        <v>25</v>
      </c>
      <c r="AD31" s="1" t="s">
        <v>5</v>
      </c>
      <c r="AE31" s="1" t="s">
        <v>6</v>
      </c>
      <c r="AF31" s="1" t="s">
        <v>10</v>
      </c>
      <c r="AG31" s="2" t="s">
        <v>11</v>
      </c>
      <c r="AH31" s="2" t="s">
        <v>26</v>
      </c>
      <c r="AI31" s="1" t="s">
        <v>27</v>
      </c>
    </row>
    <row r="32" customFormat="false" ht="13.8" hidden="false" customHeight="false" outlineLevel="0" collapsed="false">
      <c r="A32" s="1" t="n">
        <v>2</v>
      </c>
      <c r="B32" s="1" t="n">
        <v>20</v>
      </c>
      <c r="C32" s="1" t="n">
        <v>0.2</v>
      </c>
      <c r="D32" s="1" t="n">
        <v>0.2</v>
      </c>
      <c r="E32" s="1" t="n">
        <v>5376.37</v>
      </c>
      <c r="F32" s="1" t="s">
        <v>28</v>
      </c>
      <c r="G32" s="8" t="n">
        <v>6520.93</v>
      </c>
      <c r="H32" s="8" t="n">
        <v>0</v>
      </c>
      <c r="I32" s="1" t="n">
        <v>5384.93</v>
      </c>
      <c r="J32" s="1" t="n">
        <v>0.03</v>
      </c>
      <c r="K32" s="1" t="n">
        <v>5899.93</v>
      </c>
      <c r="L32" s="1" t="n">
        <v>0.09</v>
      </c>
      <c r="M32" s="1" t="s">
        <v>29</v>
      </c>
      <c r="N32" s="1" t="s">
        <v>72</v>
      </c>
      <c r="O32" s="1" t="s">
        <v>73</v>
      </c>
      <c r="P32" s="0" t="n">
        <v>6521.3</v>
      </c>
      <c r="Q32" s="0" t="n">
        <v>1.1991E-005</v>
      </c>
      <c r="R32" s="0" t="n">
        <v>5841.76</v>
      </c>
      <c r="S32" s="0" t="n">
        <v>1.014E-005</v>
      </c>
      <c r="T32" s="0" t="n">
        <v>5376.98</v>
      </c>
      <c r="U32" s="0" t="n">
        <v>0.0321305</v>
      </c>
      <c r="V32" s="0" t="n">
        <v>5376.98</v>
      </c>
      <c r="W32" s="0" t="n">
        <v>0.000842251</v>
      </c>
      <c r="X32" s="0" t="n">
        <v>5376.98</v>
      </c>
      <c r="Y32" s="0" t="n">
        <v>0.00107307</v>
      </c>
      <c r="Z32" s="0" t="n">
        <v>5340.25</v>
      </c>
      <c r="AA32" s="0" t="n">
        <v>0.0337238</v>
      </c>
      <c r="AB32" s="0"/>
      <c r="AC32" s="1" t="n">
        <f aca="false">MIN(I32,K32,T32,V32,X32,Z32)</f>
        <v>5340.25</v>
      </c>
      <c r="AD32" s="1" t="n">
        <f aca="false">(I32-AC32)/AC32*100</f>
        <v>0.836664950142789</v>
      </c>
      <c r="AE32" s="1" t="n">
        <f aca="false">(K32-AC32)/AC32*100</f>
        <v>10.4804082205889</v>
      </c>
      <c r="AF32" s="1" t="n">
        <f aca="false">(T32-AC32)/AC32*100</f>
        <v>0.687795515191228</v>
      </c>
      <c r="AG32" s="1" t="n">
        <f aca="false">(V32-AC32)/AC32*100</f>
        <v>0.687795515191228</v>
      </c>
      <c r="AH32" s="1" t="n">
        <f aca="false">(X32-AC32)/AC32*100</f>
        <v>0.687795515191228</v>
      </c>
      <c r="AI32" s="1" t="n">
        <f aca="false">(Z32-AC32)/AC32*100</f>
        <v>0</v>
      </c>
    </row>
    <row r="33" customFormat="false" ht="13.8" hidden="false" customHeight="false" outlineLevel="0" collapsed="false">
      <c r="C33" s="1" t="n">
        <v>0.8</v>
      </c>
      <c r="D33" s="1" t="n">
        <v>0.2</v>
      </c>
      <c r="E33" s="1" t="n">
        <v>5954.28</v>
      </c>
      <c r="F33" s="1" t="s">
        <v>28</v>
      </c>
      <c r="G33" s="8" t="n">
        <v>8430.86</v>
      </c>
      <c r="H33" s="8" t="n">
        <v>0</v>
      </c>
      <c r="I33" s="1" t="n">
        <v>6011.93</v>
      </c>
      <c r="J33" s="1" t="n">
        <v>0.03</v>
      </c>
      <c r="K33" s="1" t="n">
        <v>7508.93</v>
      </c>
      <c r="L33" s="1" t="n">
        <v>0.09</v>
      </c>
      <c r="M33" s="1" t="s">
        <v>74</v>
      </c>
      <c r="N33" s="1" t="s">
        <v>33</v>
      </c>
      <c r="O33" s="1" t="s">
        <v>75</v>
      </c>
      <c r="P33" s="0" t="n">
        <v>8431.39</v>
      </c>
      <c r="Q33" s="0" t="n">
        <v>5.6857E-005</v>
      </c>
      <c r="R33" s="0" t="n">
        <v>7080.65</v>
      </c>
      <c r="S33" s="0" t="n">
        <v>2.1051E-005</v>
      </c>
      <c r="T33" s="0" t="n">
        <v>5978.84</v>
      </c>
      <c r="U33" s="0" t="n">
        <v>0.0393502</v>
      </c>
      <c r="V33" s="0" t="n">
        <v>5978.84</v>
      </c>
      <c r="W33" s="0" t="n">
        <v>0.000801287</v>
      </c>
      <c r="X33" s="0" t="n">
        <v>5978.84</v>
      </c>
      <c r="Y33" s="0" t="n">
        <v>0.000873051</v>
      </c>
      <c r="Z33" s="0" t="n">
        <v>5976.47</v>
      </c>
      <c r="AA33" s="0" t="n">
        <v>0.0405701</v>
      </c>
      <c r="AB33" s="0"/>
      <c r="AC33" s="1" t="n">
        <f aca="false">MIN(I33,K33,T33,V33,X33,Z33)</f>
        <v>5976.47</v>
      </c>
      <c r="AD33" s="1" t="n">
        <f aca="false">(I33-AC33)/AC33*100</f>
        <v>0.593326830051854</v>
      </c>
      <c r="AE33" s="1" t="n">
        <f aca="false">(K33-AC33)/AC33*100</f>
        <v>25.6415576418856</v>
      </c>
      <c r="AF33" s="1" t="n">
        <f aca="false">(T33-AC33)/AC33*100</f>
        <v>0.0396555157141237</v>
      </c>
      <c r="AG33" s="1" t="n">
        <f aca="false">(V33-AC33)/AC33*100</f>
        <v>0.0396555157141237</v>
      </c>
      <c r="AH33" s="1" t="n">
        <f aca="false">(X33-AC33)/AC33*100</f>
        <v>0.0396555157141237</v>
      </c>
      <c r="AI33" s="1" t="n">
        <f aca="false">(Z33-AC33)/AC33*100</f>
        <v>0</v>
      </c>
    </row>
    <row r="34" customFormat="false" ht="13.8" hidden="false" customHeight="false" outlineLevel="0" collapsed="false">
      <c r="A34" s="1" t="n">
        <v>3</v>
      </c>
      <c r="B34" s="1" t="n">
        <v>20</v>
      </c>
      <c r="C34" s="1" t="n">
        <v>0.2</v>
      </c>
      <c r="D34" s="1" t="n">
        <v>0.2</v>
      </c>
      <c r="E34" s="1" t="n">
        <v>4694.5</v>
      </c>
      <c r="F34" s="1" t="s">
        <v>28</v>
      </c>
      <c r="G34" s="8" t="n">
        <v>7403.75</v>
      </c>
      <c r="H34" s="8" t="n">
        <v>0</v>
      </c>
      <c r="I34" s="1" t="n">
        <v>4665.67</v>
      </c>
      <c r="J34" s="1" t="n">
        <v>0.03</v>
      </c>
      <c r="K34" s="1" t="n">
        <v>6739.4</v>
      </c>
      <c r="L34" s="1" t="n">
        <v>0.1</v>
      </c>
      <c r="M34" s="1" t="s">
        <v>76</v>
      </c>
      <c r="N34" s="1" t="s">
        <v>77</v>
      </c>
      <c r="O34" s="1" t="s">
        <v>78</v>
      </c>
      <c r="P34" s="0" t="n">
        <v>7424.39</v>
      </c>
      <c r="Q34" s="0" t="n">
        <v>1.7507E-005</v>
      </c>
      <c r="R34" s="0" t="n">
        <v>5216.46</v>
      </c>
      <c r="S34" s="0" t="n">
        <v>1.1925E-005</v>
      </c>
      <c r="T34" s="0" t="n">
        <v>4655.6</v>
      </c>
      <c r="U34" s="0" t="n">
        <v>0.0469882</v>
      </c>
      <c r="V34" s="0" t="n">
        <v>4655.6</v>
      </c>
      <c r="W34" s="0" t="n">
        <v>0.00100842</v>
      </c>
      <c r="X34" s="0" t="n">
        <v>4655.6</v>
      </c>
      <c r="Y34" s="0" t="n">
        <v>0.00106798</v>
      </c>
      <c r="Z34" s="0" t="n">
        <v>4633.77</v>
      </c>
      <c r="AA34" s="0" t="n">
        <v>0.0395965</v>
      </c>
      <c r="AB34" s="0"/>
      <c r="AC34" s="1" t="n">
        <f aca="false">MIN(I34,K34,T34,V34,X34,Z34)</f>
        <v>4633.77</v>
      </c>
      <c r="AD34" s="1" t="n">
        <f aca="false">(I34-AC34)/AC34*100</f>
        <v>0.688424328354658</v>
      </c>
      <c r="AE34" s="1" t="n">
        <f aca="false">(K34-AC34)/AC34*100</f>
        <v>45.4409692323961</v>
      </c>
      <c r="AF34" s="1" t="n">
        <f aca="false">(T34-AC34)/AC34*100</f>
        <v>0.471106679874054</v>
      </c>
      <c r="AG34" s="1" t="n">
        <f aca="false">(V34-AC34)/AC34*100</f>
        <v>0.471106679874054</v>
      </c>
      <c r="AH34" s="1" t="n">
        <f aca="false">(X34-AC34)/AC34*100</f>
        <v>0.471106679874054</v>
      </c>
      <c r="AI34" s="1" t="n">
        <f aca="false">(Z34-AC34)/AC34*100</f>
        <v>0</v>
      </c>
    </row>
    <row r="35" customFormat="false" ht="13.8" hidden="false" customHeight="false" outlineLevel="0" collapsed="false">
      <c r="C35" s="1" t="n">
        <v>0.8</v>
      </c>
      <c r="D35" s="1" t="n">
        <v>0.2</v>
      </c>
      <c r="E35" s="1" t="n">
        <v>4775.29</v>
      </c>
      <c r="F35" s="1" t="s">
        <v>28</v>
      </c>
      <c r="G35" s="8" t="n">
        <v>7941.34</v>
      </c>
      <c r="H35" s="8" t="n">
        <v>0</v>
      </c>
      <c r="I35" s="1" t="n">
        <v>5300.84</v>
      </c>
      <c r="J35" s="1" t="n">
        <v>0.03</v>
      </c>
      <c r="K35" s="1" t="n">
        <v>6989.4</v>
      </c>
      <c r="L35" s="1" t="n">
        <v>0.1</v>
      </c>
      <c r="M35" s="1" t="s">
        <v>79</v>
      </c>
      <c r="N35" s="1" t="s">
        <v>80</v>
      </c>
      <c r="O35" s="1" t="s">
        <v>81</v>
      </c>
      <c r="P35" s="0" t="n">
        <v>7941.24</v>
      </c>
      <c r="Q35" s="0" t="n">
        <v>1.6693E-005</v>
      </c>
      <c r="R35" s="0" t="n">
        <v>5985.24</v>
      </c>
      <c r="S35" s="0" t="n">
        <v>1.1593E-005</v>
      </c>
      <c r="T35" s="0" t="n">
        <v>5126.12</v>
      </c>
      <c r="U35" s="0" t="n">
        <v>0.0561482</v>
      </c>
      <c r="V35" s="0" t="n">
        <v>5126.12</v>
      </c>
      <c r="W35" s="0" t="n">
        <v>0.00103031</v>
      </c>
      <c r="X35" s="0" t="n">
        <v>5126.12</v>
      </c>
      <c r="Y35" s="0" t="n">
        <v>0.00105428</v>
      </c>
      <c r="Z35" s="0" t="n">
        <v>5128.95</v>
      </c>
      <c r="AA35" s="0" t="n">
        <v>0.0713709</v>
      </c>
      <c r="AB35" s="0"/>
      <c r="AC35" s="1" t="n">
        <f aca="false">MIN(I35,K35,T35,V35,X35,Z35)</f>
        <v>5126.12</v>
      </c>
      <c r="AD35" s="1" t="n">
        <f aca="false">(I35-AC35)/AC35*100</f>
        <v>3.4084258659571</v>
      </c>
      <c r="AE35" s="1" t="n">
        <f aca="false">(K35-AC35)/AC35*100</f>
        <v>36.348739397439</v>
      </c>
      <c r="AF35" s="1" t="n">
        <f aca="false">(T35-AC35)/AC35*100</f>
        <v>0</v>
      </c>
      <c r="AG35" s="1" t="n">
        <f aca="false">(V35-AC35)/AC35*100</f>
        <v>0</v>
      </c>
      <c r="AH35" s="1" t="n">
        <f aca="false">(X35-AC35)/AC35*100</f>
        <v>0</v>
      </c>
      <c r="AI35" s="1" t="n">
        <f aca="false">(Z35-AC35)/AC35*100</f>
        <v>0.0552074473480903</v>
      </c>
    </row>
    <row r="36" customFormat="false" ht="13.8" hidden="false" customHeight="false" outlineLevel="0" collapsed="false">
      <c r="A36" s="1" t="n">
        <v>5</v>
      </c>
      <c r="B36" s="1" t="n">
        <v>20</v>
      </c>
      <c r="C36" s="1" t="n">
        <v>0.2</v>
      </c>
      <c r="D36" s="1" t="n">
        <v>0.2</v>
      </c>
      <c r="E36" s="1" t="n">
        <v>7914.54</v>
      </c>
      <c r="F36" s="1" t="s">
        <v>28</v>
      </c>
      <c r="G36" s="8" t="n">
        <v>9149.02</v>
      </c>
      <c r="H36" s="8" t="n">
        <v>0</v>
      </c>
      <c r="I36" s="1" t="n">
        <v>7084.61</v>
      </c>
      <c r="J36" s="1" t="n">
        <v>37</v>
      </c>
      <c r="K36" s="1" t="n">
        <v>8622.61</v>
      </c>
      <c r="L36" s="1" t="n">
        <v>0.11</v>
      </c>
      <c r="M36" s="1" t="s">
        <v>82</v>
      </c>
      <c r="N36" s="1" t="s">
        <v>83</v>
      </c>
      <c r="O36" s="1" t="s">
        <v>84</v>
      </c>
      <c r="P36" s="0" t="n">
        <v>9200.39</v>
      </c>
      <c r="Q36" s="0" t="n">
        <v>1.6419E-005</v>
      </c>
      <c r="R36" s="0" t="n">
        <v>7564.53</v>
      </c>
      <c r="S36" s="0" t="n">
        <v>1.2772E-005</v>
      </c>
      <c r="T36" s="0" t="n">
        <v>7044.53</v>
      </c>
      <c r="U36" s="0" t="n">
        <v>0.0482821</v>
      </c>
      <c r="V36" s="0" t="n">
        <v>7044.53</v>
      </c>
      <c r="W36" s="0" t="n">
        <v>0.00161864</v>
      </c>
      <c r="X36" s="0" t="n">
        <v>7044.53</v>
      </c>
      <c r="Y36" s="0" t="n">
        <v>0.00152336</v>
      </c>
      <c r="Z36" s="0" t="n">
        <v>7026.31</v>
      </c>
      <c r="AA36" s="0" t="n">
        <v>0.0590318</v>
      </c>
      <c r="AB36" s="0"/>
      <c r="AC36" s="1" t="n">
        <f aca="false">MIN(I36,K36,T36,V36,X36,Z36)</f>
        <v>7026.31</v>
      </c>
      <c r="AD36" s="1" t="n">
        <f aca="false">(I36-AC36)/AC36*100</f>
        <v>0.829738511395018</v>
      </c>
      <c r="AE36" s="1" t="n">
        <f aca="false">(K36-AC36)/AC36*100</f>
        <v>22.7188951241832</v>
      </c>
      <c r="AF36" s="1" t="n">
        <f aca="false">(T36-AC36)/AC36*100</f>
        <v>0.259311075087768</v>
      </c>
      <c r="AG36" s="1" t="n">
        <f aca="false">(V36-AC36)/AC36*100</f>
        <v>0.259311075087768</v>
      </c>
      <c r="AH36" s="1" t="n">
        <f aca="false">(X36-AC36)/AC36*100</f>
        <v>0.259311075087768</v>
      </c>
      <c r="AI36" s="1" t="n">
        <f aca="false">(Z36-AC36)/AC36*100</f>
        <v>0</v>
      </c>
    </row>
    <row r="37" customFormat="false" ht="13.8" hidden="false" customHeight="false" outlineLevel="0" collapsed="false">
      <c r="C37" s="1" t="n">
        <v>0.8</v>
      </c>
      <c r="D37" s="1" t="n">
        <v>0.2</v>
      </c>
      <c r="E37" s="1" t="n">
        <v>8533.33</v>
      </c>
      <c r="F37" s="1" t="s">
        <v>28</v>
      </c>
      <c r="G37" s="8" t="s">
        <v>85</v>
      </c>
      <c r="H37" s="8" t="n">
        <v>0</v>
      </c>
      <c r="I37" s="1" t="n">
        <v>8173.42</v>
      </c>
      <c r="J37" s="1" t="n">
        <v>37</v>
      </c>
      <c r="K37" s="1" t="n">
        <v>9163.42</v>
      </c>
      <c r="L37" s="1" t="n">
        <v>0.11</v>
      </c>
      <c r="M37" s="1" t="s">
        <v>86</v>
      </c>
      <c r="N37" s="1" t="s">
        <v>87</v>
      </c>
      <c r="O37" s="1" t="s">
        <v>88</v>
      </c>
      <c r="P37" s="0" t="n">
        <v>10685.2</v>
      </c>
      <c r="Q37" s="0" t="n">
        <v>1.5609E-005</v>
      </c>
      <c r="R37" s="0" t="n">
        <v>8764.33</v>
      </c>
      <c r="S37" s="0" t="n">
        <v>1.2895E-005</v>
      </c>
      <c r="T37" s="0" t="n">
        <v>7817.46</v>
      </c>
      <c r="U37" s="0" t="n">
        <v>0.0595725</v>
      </c>
      <c r="V37" s="0" t="n">
        <v>7817.46</v>
      </c>
      <c r="W37" s="0" t="n">
        <v>0.0014959</v>
      </c>
      <c r="X37" s="0" t="n">
        <v>7817.46</v>
      </c>
      <c r="Y37" s="0" t="n">
        <v>0.0015273</v>
      </c>
      <c r="Z37" s="0" t="n">
        <v>7803.49</v>
      </c>
      <c r="AA37" s="0" t="n">
        <v>0.0424857</v>
      </c>
      <c r="AB37" s="0"/>
      <c r="AC37" s="1" t="n">
        <f aca="false">MIN(I37,K37,T37,V37,X37,Z37)</f>
        <v>7803.49</v>
      </c>
      <c r="AD37" s="1" t="n">
        <f aca="false">(I37-AC37)/AC37*100</f>
        <v>4.74057120596041</v>
      </c>
      <c r="AE37" s="1" t="n">
        <f aca="false">(K37-AC37)/AC37*100</f>
        <v>17.4272024440347</v>
      </c>
      <c r="AF37" s="1" t="n">
        <f aca="false">(T37-AC37)/AC37*100</f>
        <v>0.179022463026162</v>
      </c>
      <c r="AG37" s="1" t="n">
        <f aca="false">(V37-AC37)/AC37*100</f>
        <v>0.179022463026162</v>
      </c>
      <c r="AH37" s="1" t="n">
        <f aca="false">(X37-AC37)/AC37*100</f>
        <v>0.179022463026162</v>
      </c>
      <c r="AI37" s="1" t="n">
        <f aca="false">(Z37-AC37)/AC37*100</f>
        <v>0</v>
      </c>
    </row>
    <row r="38" customFormat="false" ht="24.25" hidden="false" customHeight="false" outlineLevel="0" collapsed="false">
      <c r="A38" s="9" t="s">
        <v>89</v>
      </c>
      <c r="B38" s="9" t="s">
        <v>62</v>
      </c>
      <c r="C38" s="1" t="n">
        <v>0.2</v>
      </c>
      <c r="D38" s="1" t="n">
        <v>0.2</v>
      </c>
      <c r="E38" s="1" t="s">
        <v>90</v>
      </c>
      <c r="F38" s="1" t="s">
        <v>28</v>
      </c>
      <c r="G38" s="7" t="s">
        <v>91</v>
      </c>
      <c r="H38" s="7" t="n">
        <v>0</v>
      </c>
      <c r="I38" s="1" t="n">
        <v>41593.17</v>
      </c>
      <c r="J38" s="1" t="n">
        <v>211</v>
      </c>
      <c r="K38" s="1" t="n">
        <v>45985.17</v>
      </c>
      <c r="L38" s="1" t="n">
        <v>0.61</v>
      </c>
      <c r="M38" s="1" t="s">
        <v>29</v>
      </c>
      <c r="N38" s="1" t="s">
        <v>92</v>
      </c>
      <c r="O38" s="1" t="s">
        <v>93</v>
      </c>
      <c r="P38" s="0" t="n">
        <v>49702.4</v>
      </c>
      <c r="Q38" s="0" t="n">
        <v>4.1102E-005</v>
      </c>
      <c r="R38" s="0" t="n">
        <v>46508.8</v>
      </c>
      <c r="S38" s="0" t="n">
        <v>4.1506E-005</v>
      </c>
      <c r="T38" s="0" t="n">
        <v>39082.9</v>
      </c>
      <c r="U38" s="0" t="n">
        <v>0.67713</v>
      </c>
      <c r="V38" s="0" t="n">
        <v>39082.9</v>
      </c>
      <c r="W38" s="0" t="n">
        <v>0.0421799</v>
      </c>
      <c r="X38" s="0" t="n">
        <v>39082.9</v>
      </c>
      <c r="Y38" s="0" t="n">
        <v>0.0403756</v>
      </c>
      <c r="Z38" s="0" t="n">
        <v>38070.6</v>
      </c>
      <c r="AA38" s="0" t="n">
        <v>1.57763</v>
      </c>
      <c r="AB38" s="0"/>
      <c r="AC38" s="1" t="n">
        <f aca="false">MIN(I38,K38,T38,V38,X38,Z38)</f>
        <v>38070.6</v>
      </c>
      <c r="AD38" s="1" t="n">
        <f aca="false">(I38-AC38)/AC38*100</f>
        <v>9.25273045342075</v>
      </c>
      <c r="AE38" s="1" t="n">
        <f aca="false">(K38-AC38)/AC38*100</f>
        <v>20.7891916597059</v>
      </c>
      <c r="AF38" s="1" t="n">
        <f aca="false">(T38-AC38)/AC38*100</f>
        <v>2.65900721291496</v>
      </c>
      <c r="AG38" s="1" t="n">
        <f aca="false">(V38-AC38)/AC38*100</f>
        <v>2.65900721291496</v>
      </c>
      <c r="AH38" s="1" t="n">
        <f aca="false">(X38-AC38)/AC38*100</f>
        <v>2.65900721291496</v>
      </c>
      <c r="AI38" s="1" t="n">
        <f aca="false">(Z38-AC38)/AC38*100</f>
        <v>0</v>
      </c>
    </row>
    <row r="39" customFormat="false" ht="13.8" hidden="false" customHeight="false" outlineLevel="0" collapsed="false">
      <c r="C39" s="1" t="n">
        <v>0.8</v>
      </c>
      <c r="D39" s="1" t="n">
        <v>0.2</v>
      </c>
      <c r="E39" s="1" t="s">
        <v>94</v>
      </c>
      <c r="F39" s="1" t="s">
        <v>28</v>
      </c>
      <c r="G39" s="8" t="s">
        <v>95</v>
      </c>
      <c r="H39" s="8" t="n">
        <v>0</v>
      </c>
      <c r="I39" s="1" t="n">
        <v>44312.23</v>
      </c>
      <c r="J39" s="1" t="n">
        <v>207</v>
      </c>
      <c r="K39" s="1" t="n">
        <v>49565.74</v>
      </c>
      <c r="L39" s="1" t="n">
        <v>0.61</v>
      </c>
      <c r="M39" s="1" t="s">
        <v>29</v>
      </c>
      <c r="N39" s="1" t="s">
        <v>96</v>
      </c>
      <c r="O39" s="1" t="s">
        <v>97</v>
      </c>
      <c r="P39" s="0" t="n">
        <v>53711.2</v>
      </c>
      <c r="Q39" s="0" t="n">
        <v>8.5977E-005</v>
      </c>
      <c r="R39" s="0" t="n">
        <v>48877.9</v>
      </c>
      <c r="S39" s="0" t="n">
        <v>7.3628E-005</v>
      </c>
      <c r="T39" s="0" t="n">
        <v>41317</v>
      </c>
      <c r="U39" s="0" t="n">
        <v>0.694425</v>
      </c>
      <c r="V39" s="0" t="n">
        <v>41317</v>
      </c>
      <c r="W39" s="0" t="n">
        <v>0.0388192</v>
      </c>
      <c r="X39" s="0" t="n">
        <v>41317</v>
      </c>
      <c r="Y39" s="0" t="n">
        <v>0.0389676</v>
      </c>
      <c r="Z39" s="0" t="n">
        <v>40503.1</v>
      </c>
      <c r="AA39" s="0" t="n">
        <v>0.636996</v>
      </c>
      <c r="AB39" s="0"/>
      <c r="AC39" s="1" t="n">
        <f aca="false">MIN(I39,K39,T39,V39,X39,Z39)</f>
        <v>40503.1</v>
      </c>
      <c r="AD39" s="1" t="n">
        <f aca="false">(I39-AC39)/AC39*100</f>
        <v>9.40453940562576</v>
      </c>
      <c r="AE39" s="1" t="n">
        <f aca="false">(K39-AC39)/AC39*100</f>
        <v>22.3751762210794</v>
      </c>
      <c r="AF39" s="1" t="n">
        <f aca="false">(T39-AC39)/AC39*100</f>
        <v>2.00947581790036</v>
      </c>
      <c r="AG39" s="1" t="n">
        <f aca="false">(V39-AC39)/AC39*100</f>
        <v>2.00947581790036</v>
      </c>
      <c r="AH39" s="1" t="n">
        <f aca="false">(X39-AC39)/AC39*100</f>
        <v>2.00947581790036</v>
      </c>
      <c r="AI39" s="1" t="n">
        <f aca="false">(Z39-AC39)/AC39*100</f>
        <v>0</v>
      </c>
    </row>
    <row r="40" customFormat="false" ht="12.8" hidden="false" customHeight="false" outlineLevel="0" collapsed="false">
      <c r="Y40" s="0"/>
      <c r="Z40" s="0"/>
      <c r="AA40" s="0"/>
      <c r="AB40" s="0"/>
    </row>
    <row r="41" customFormat="false" ht="12.8" hidden="false" customHeight="false" outlineLevel="0" collapsed="false">
      <c r="Y41" s="0"/>
      <c r="Z41" s="0"/>
      <c r="AA41" s="0"/>
      <c r="AB41" s="0"/>
    </row>
    <row r="42" customFormat="false" ht="12.8" hidden="false" customHeight="false" outlineLevel="0" collapsed="false">
      <c r="Y42" s="0"/>
      <c r="Z42" s="0"/>
      <c r="AA42" s="0"/>
      <c r="AB42" s="0"/>
    </row>
    <row r="43" customFormat="false" ht="12.8" hidden="false" customHeight="false" outlineLevel="0" collapsed="false">
      <c r="A43" s="1" t="s">
        <v>98</v>
      </c>
      <c r="B43" s="1" t="s">
        <v>99</v>
      </c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3"/>
      <c r="Y43" s="0"/>
      <c r="Z43" s="0"/>
      <c r="AA43" s="0"/>
      <c r="AB43" s="0"/>
      <c r="AC43" s="3"/>
      <c r="AD43" s="3"/>
      <c r="AE43" s="3"/>
      <c r="AF43" s="10"/>
      <c r="AG43" s="0"/>
      <c r="AH43" s="11" t="s">
        <v>100</v>
      </c>
      <c r="AI43" s="11"/>
      <c r="AJ43" s="11"/>
      <c r="AK43" s="11"/>
      <c r="AL43" s="11"/>
      <c r="AM43" s="11"/>
    </row>
    <row r="44" customFormat="false" ht="12.8" hidden="false" customHeight="false" outlineLevel="0" collapsed="false">
      <c r="E44" s="2" t="s">
        <v>4</v>
      </c>
      <c r="F44" s="2"/>
      <c r="G44" s="2" t="s">
        <v>5</v>
      </c>
      <c r="H44" s="2"/>
      <c r="I44" s="2" t="s">
        <v>6</v>
      </c>
      <c r="J44" s="2"/>
      <c r="K44" s="2" t="s">
        <v>7</v>
      </c>
      <c r="L44" s="2"/>
      <c r="M44" s="5" t="s">
        <v>4</v>
      </c>
      <c r="N44" s="5"/>
      <c r="O44" s="5" t="s">
        <v>8</v>
      </c>
      <c r="P44" s="5" t="s">
        <v>9</v>
      </c>
      <c r="Q44" s="5" t="s">
        <v>10</v>
      </c>
      <c r="R44" s="5"/>
      <c r="S44" s="5" t="s">
        <v>11</v>
      </c>
      <c r="T44" s="5"/>
      <c r="U44" s="5" t="s">
        <v>12</v>
      </c>
      <c r="V44" s="5"/>
      <c r="W44" s="5" t="s">
        <v>13</v>
      </c>
      <c r="X44" s="5"/>
      <c r="Y44" s="0"/>
      <c r="Z44" s="0"/>
      <c r="AA44" s="0"/>
      <c r="AB44" s="0"/>
      <c r="AC44" s="2"/>
      <c r="AD44" s="2"/>
      <c r="AE44" s="2"/>
      <c r="AF44" s="10"/>
      <c r="AG44" s="0"/>
      <c r="AH44" s="11" t="s">
        <v>5</v>
      </c>
      <c r="AI44" s="11"/>
      <c r="AJ44" s="11" t="s">
        <v>6</v>
      </c>
      <c r="AK44" s="11"/>
      <c r="AL44" s="11" t="s">
        <v>10</v>
      </c>
      <c r="AM44" s="11"/>
      <c r="AN44" s="0"/>
    </row>
    <row r="45" customFormat="false" ht="12.8" hidden="false" customHeight="false" outlineLevel="0" collapsed="false">
      <c r="A45" s="1" t="s">
        <v>14</v>
      </c>
      <c r="B45" s="1" t="s">
        <v>15</v>
      </c>
      <c r="C45" s="1" t="s">
        <v>16</v>
      </c>
      <c r="D45" s="1" t="s">
        <v>17</v>
      </c>
      <c r="E45" s="1" t="s">
        <v>18</v>
      </c>
      <c r="F45" s="1" t="s">
        <v>101</v>
      </c>
      <c r="G45" s="1" t="s">
        <v>18</v>
      </c>
      <c r="H45" s="1" t="s">
        <v>101</v>
      </c>
      <c r="I45" s="1" t="s">
        <v>18</v>
      </c>
      <c r="J45" s="1" t="s">
        <v>101</v>
      </c>
      <c r="K45" s="1" t="s">
        <v>102</v>
      </c>
      <c r="L45" s="1" t="s">
        <v>103</v>
      </c>
      <c r="M45" s="0" t="s">
        <v>18</v>
      </c>
      <c r="N45" s="0" t="s">
        <v>24</v>
      </c>
      <c r="O45" s="0" t="s">
        <v>18</v>
      </c>
      <c r="P45" s="0" t="s">
        <v>24</v>
      </c>
      <c r="Q45" s="0" t="s">
        <v>18</v>
      </c>
      <c r="R45" s="0" t="s">
        <v>24</v>
      </c>
      <c r="S45" s="0" t="s">
        <v>18</v>
      </c>
      <c r="T45" s="0" t="s">
        <v>24</v>
      </c>
      <c r="U45" s="0" t="s">
        <v>18</v>
      </c>
      <c r="V45" s="0" t="s">
        <v>24</v>
      </c>
      <c r="W45" s="0" t="s">
        <v>18</v>
      </c>
      <c r="X45" s="0" t="s">
        <v>24</v>
      </c>
      <c r="Y45" s="0"/>
      <c r="Z45" s="1" t="s">
        <v>25</v>
      </c>
      <c r="AA45" s="1" t="s">
        <v>5</v>
      </c>
      <c r="AB45" s="1" t="s">
        <v>6</v>
      </c>
      <c r="AC45" s="1" t="s">
        <v>10</v>
      </c>
      <c r="AD45" s="2" t="s">
        <v>11</v>
      </c>
      <c r="AE45" s="2" t="s">
        <v>26</v>
      </c>
      <c r="AF45" s="1" t="s">
        <v>27</v>
      </c>
      <c r="AH45" s="0" t="s">
        <v>18</v>
      </c>
      <c r="AI45" s="0" t="s">
        <v>104</v>
      </c>
      <c r="AJ45" s="0" t="s">
        <v>18</v>
      </c>
      <c r="AK45" s="0" t="s">
        <v>104</v>
      </c>
      <c r="AL45" s="0" t="s">
        <v>18</v>
      </c>
      <c r="AM45" s="0" t="s">
        <v>104</v>
      </c>
    </row>
    <row r="46" customFormat="false" ht="12.8" hidden="false" customHeight="false" outlineLevel="0" collapsed="false">
      <c r="A46" s="1" t="n">
        <v>30</v>
      </c>
      <c r="B46" s="1" t="n">
        <v>50</v>
      </c>
      <c r="C46" s="1" t="n">
        <v>0.2</v>
      </c>
      <c r="D46" s="1" t="n">
        <v>0.2</v>
      </c>
      <c r="E46" s="1" t="n">
        <v>2070</v>
      </c>
      <c r="F46" s="1" t="n">
        <v>0.25</v>
      </c>
      <c r="G46" s="1" t="n">
        <v>1636</v>
      </c>
      <c r="H46" s="1" t="n">
        <v>0.72</v>
      </c>
      <c r="I46" s="1" t="n">
        <v>1943</v>
      </c>
      <c r="J46" s="1" t="n">
        <v>0.95</v>
      </c>
      <c r="K46" s="1" t="s">
        <v>105</v>
      </c>
      <c r="L46" s="1" t="s">
        <v>106</v>
      </c>
      <c r="M46" s="0" t="n">
        <v>2068</v>
      </c>
      <c r="N46" s="0" t="n">
        <v>1.70985E-006</v>
      </c>
      <c r="O46" s="0" t="n">
        <v>2750</v>
      </c>
      <c r="P46" s="0" t="n">
        <v>1.70465E-006</v>
      </c>
      <c r="Q46" s="0" t="n">
        <v>1405</v>
      </c>
      <c r="R46" s="0" t="n">
        <v>0.0351266</v>
      </c>
      <c r="S46" s="0" t="n">
        <v>1405</v>
      </c>
      <c r="T46" s="0" t="n">
        <v>0.00201191</v>
      </c>
      <c r="U46" s="0" t="n">
        <v>1405</v>
      </c>
      <c r="V46" s="0" t="n">
        <v>0.00205869</v>
      </c>
      <c r="W46" s="0" t="n">
        <v>1425</v>
      </c>
      <c r="X46" s="0" t="n">
        <v>0.030178</v>
      </c>
      <c r="Y46" s="0"/>
      <c r="Z46" s="10" t="n">
        <f aca="false">MIN(G46,I46,Q46,S46,U46,W46)</f>
        <v>1405</v>
      </c>
      <c r="AA46" s="10" t="n">
        <f aca="false">(G46-Z46)/Z46*100</f>
        <v>16.44128113879</v>
      </c>
      <c r="AB46" s="10" t="n">
        <f aca="false">(I46-Z46)/Z46*100</f>
        <v>38.2918149466192</v>
      </c>
      <c r="AC46" s="1" t="n">
        <f aca="false">(Q46-Z46)/Z46*100</f>
        <v>0</v>
      </c>
      <c r="AD46" s="1" t="n">
        <f aca="false">(S46-Z46)/Z46*100</f>
        <v>0</v>
      </c>
      <c r="AE46" s="1" t="n">
        <f aca="false">(U46-Z46)/Z46*100</f>
        <v>0</v>
      </c>
      <c r="AF46" s="10" t="n">
        <f aca="false">(W46-Z46)/Z46*100</f>
        <v>1.42348754448399</v>
      </c>
      <c r="AH46" s="1" t="n">
        <f aca="false">G46</f>
        <v>1636</v>
      </c>
      <c r="AI46" s="1" t="n">
        <f aca="false">H46</f>
        <v>0.72</v>
      </c>
      <c r="AJ46" s="1" t="n">
        <f aca="false">I46</f>
        <v>1943</v>
      </c>
      <c r="AK46" s="1" t="n">
        <f aca="false">J46</f>
        <v>0.95</v>
      </c>
      <c r="AL46" s="1" t="n">
        <f aca="false">W46</f>
        <v>1425</v>
      </c>
      <c r="AM46" s="1" t="n">
        <f aca="false">X46</f>
        <v>0.030178</v>
      </c>
    </row>
    <row r="47" customFormat="false" ht="12.8" hidden="false" customHeight="false" outlineLevel="0" collapsed="false">
      <c r="A47" s="1" t="n">
        <v>30</v>
      </c>
      <c r="B47" s="1" t="n">
        <v>50</v>
      </c>
      <c r="C47" s="1" t="n">
        <v>0.8</v>
      </c>
      <c r="D47" s="1" t="n">
        <v>0.2</v>
      </c>
      <c r="E47" s="1" t="n">
        <v>4532</v>
      </c>
      <c r="F47" s="1" t="n">
        <v>0</v>
      </c>
      <c r="G47" s="1" t="n">
        <v>4090</v>
      </c>
      <c r="H47" s="1" t="n">
        <v>0.71</v>
      </c>
      <c r="I47" s="1" t="n">
        <v>4223</v>
      </c>
      <c r="J47" s="1" t="n">
        <v>0.93</v>
      </c>
      <c r="K47" s="1" t="s">
        <v>107</v>
      </c>
      <c r="L47" s="1" t="s">
        <v>108</v>
      </c>
      <c r="M47" s="0" t="n">
        <v>4529</v>
      </c>
      <c r="N47" s="0" t="n">
        <v>1.84962E-006</v>
      </c>
      <c r="O47" s="0" t="n">
        <v>4464</v>
      </c>
      <c r="P47" s="0" t="n">
        <v>1.81115E-006</v>
      </c>
      <c r="Q47" s="0" t="n">
        <v>3823</v>
      </c>
      <c r="R47" s="0" t="n">
        <v>0.037105</v>
      </c>
      <c r="S47" s="0" t="n">
        <v>3823</v>
      </c>
      <c r="T47" s="0" t="n">
        <v>0.00197809</v>
      </c>
      <c r="U47" s="0" t="n">
        <v>3823</v>
      </c>
      <c r="V47" s="0" t="n">
        <v>0.00207128</v>
      </c>
      <c r="W47" s="0" t="n">
        <v>3776</v>
      </c>
      <c r="X47" s="0" t="n">
        <v>0.0472831</v>
      </c>
      <c r="Y47" s="0"/>
      <c r="Z47" s="10" t="n">
        <f aca="false">MIN(G47,I47,Q47,S47,U47,W47)</f>
        <v>3776</v>
      </c>
      <c r="AA47" s="10" t="n">
        <f aca="false">(G47-Z47)/Z47*100</f>
        <v>8.3156779661017</v>
      </c>
      <c r="AB47" s="10" t="n">
        <f aca="false">(I47-Z47)/Z47*100</f>
        <v>11.8379237288136</v>
      </c>
      <c r="AC47" s="1" t="n">
        <f aca="false">(Q47-Z47)/Z47*100</f>
        <v>1.24470338983051</v>
      </c>
      <c r="AD47" s="1" t="n">
        <f aca="false">(S47-Z47)/Z47*100</f>
        <v>1.24470338983051</v>
      </c>
      <c r="AE47" s="1" t="n">
        <f aca="false">(U47-Z47)/Z47*100</f>
        <v>1.24470338983051</v>
      </c>
      <c r="AF47" s="10" t="n">
        <f aca="false">(W47-Z47)/Z47*100</f>
        <v>0</v>
      </c>
      <c r="AH47" s="1" t="n">
        <f aca="false">G47</f>
        <v>4090</v>
      </c>
      <c r="AI47" s="1" t="n">
        <f aca="false">H47</f>
        <v>0.71</v>
      </c>
      <c r="AJ47" s="1" t="n">
        <f aca="false">I47</f>
        <v>4223</v>
      </c>
      <c r="AK47" s="1" t="n">
        <f aca="false">J47</f>
        <v>0.93</v>
      </c>
      <c r="AL47" s="1" t="n">
        <f aca="false">W47</f>
        <v>3776</v>
      </c>
      <c r="AM47" s="1" t="n">
        <f aca="false">X47</f>
        <v>0.0472831</v>
      </c>
    </row>
    <row r="48" customFormat="false" ht="12.8" hidden="false" customHeight="false" outlineLevel="0" collapsed="false">
      <c r="A48" s="1" t="n">
        <v>50</v>
      </c>
      <c r="B48" s="1" t="n">
        <v>50</v>
      </c>
      <c r="C48" s="1" t="n">
        <v>0.2</v>
      </c>
      <c r="D48" s="1" t="n">
        <v>0.2</v>
      </c>
      <c r="E48" s="1" t="n">
        <v>3664</v>
      </c>
      <c r="F48" s="1" t="n">
        <v>0</v>
      </c>
      <c r="G48" s="1" t="n">
        <v>2998</v>
      </c>
      <c r="H48" s="1" t="n">
        <v>0.96</v>
      </c>
      <c r="I48" s="1" t="n">
        <v>3390</v>
      </c>
      <c r="J48" s="1" t="n">
        <v>1.3</v>
      </c>
      <c r="K48" s="1" t="s">
        <v>109</v>
      </c>
      <c r="L48" s="1" t="s">
        <v>110</v>
      </c>
      <c r="M48" s="0" t="n">
        <v>3664</v>
      </c>
      <c r="N48" s="0" t="n">
        <v>2.97302E-006</v>
      </c>
      <c r="O48" s="0" t="n">
        <v>3906</v>
      </c>
      <c r="P48" s="0" t="n">
        <v>2.99353E-006</v>
      </c>
      <c r="Q48" s="0" t="n">
        <v>2772</v>
      </c>
      <c r="R48" s="0" t="n">
        <v>0.0930528</v>
      </c>
      <c r="S48" s="0" t="n">
        <v>2772</v>
      </c>
      <c r="T48" s="0" t="n">
        <v>0.00466139</v>
      </c>
      <c r="U48" s="0" t="n">
        <v>2772</v>
      </c>
      <c r="V48" s="0" t="n">
        <v>0.0047878</v>
      </c>
      <c r="W48" s="0" t="n">
        <v>2729</v>
      </c>
      <c r="X48" s="0" t="n">
        <v>0.0994468</v>
      </c>
      <c r="Y48" s="0"/>
      <c r="Z48" s="10" t="n">
        <f aca="false">MIN(G48,I48,Q48,S48,U48,W48)</f>
        <v>2729</v>
      </c>
      <c r="AA48" s="10" t="n">
        <f aca="false">(G48-Z48)/Z48*100</f>
        <v>9.85709050934408</v>
      </c>
      <c r="AB48" s="10" t="n">
        <f aca="false">(I48-Z48)/Z48*100</f>
        <v>24.221326493221</v>
      </c>
      <c r="AC48" s="1" t="n">
        <f aca="false">(Q48-Z48)/Z48*100</f>
        <v>1.57566874312935</v>
      </c>
      <c r="AD48" s="1" t="n">
        <f aca="false">(S48-Z48)/Z48*100</f>
        <v>1.57566874312935</v>
      </c>
      <c r="AE48" s="1" t="n">
        <f aca="false">(U48-Z48)/Z48*100</f>
        <v>1.57566874312935</v>
      </c>
      <c r="AF48" s="10" t="n">
        <f aca="false">(W48-Z48)/Z48*100</f>
        <v>0</v>
      </c>
      <c r="AH48" s="1" t="n">
        <f aca="false">G48</f>
        <v>2998</v>
      </c>
      <c r="AI48" s="1" t="n">
        <f aca="false">H48</f>
        <v>0.96</v>
      </c>
      <c r="AJ48" s="1" t="n">
        <f aca="false">I48</f>
        <v>3390</v>
      </c>
      <c r="AK48" s="1" t="n">
        <f aca="false">J48</f>
        <v>1.3</v>
      </c>
      <c r="AL48" s="1" t="n">
        <f aca="false">W48</f>
        <v>2729</v>
      </c>
      <c r="AM48" s="1" t="n">
        <f aca="false">X48</f>
        <v>0.0994468</v>
      </c>
    </row>
    <row r="49" customFormat="false" ht="12.8" hidden="false" customHeight="false" outlineLevel="0" collapsed="false">
      <c r="A49" s="1" t="n">
        <v>50</v>
      </c>
      <c r="B49" s="1" t="n">
        <v>50</v>
      </c>
      <c r="C49" s="1" t="n">
        <v>0.8</v>
      </c>
      <c r="D49" s="1" t="n">
        <v>0.2</v>
      </c>
      <c r="E49" s="1" t="n">
        <v>6392</v>
      </c>
      <c r="F49" s="1" t="n">
        <v>0</v>
      </c>
      <c r="G49" s="1" t="n">
        <v>5503</v>
      </c>
      <c r="H49" s="1" t="n">
        <v>0.95</v>
      </c>
      <c r="I49" s="1" t="n">
        <v>5928</v>
      </c>
      <c r="J49" s="1" t="n">
        <v>1.38</v>
      </c>
      <c r="K49" s="1" t="s">
        <v>111</v>
      </c>
      <c r="L49" s="1" t="s">
        <v>112</v>
      </c>
      <c r="M49" s="0" t="n">
        <v>6392</v>
      </c>
      <c r="N49" s="0" t="n">
        <v>2.98067E-006</v>
      </c>
      <c r="O49" s="0" t="n">
        <v>6121</v>
      </c>
      <c r="P49" s="0" t="n">
        <v>2.7248E-006</v>
      </c>
      <c r="Q49" s="0" t="n">
        <v>5215</v>
      </c>
      <c r="R49" s="0" t="n">
        <v>0.0771171</v>
      </c>
      <c r="S49" s="0" t="n">
        <v>5215</v>
      </c>
      <c r="T49" s="0" t="n">
        <v>0.00394357</v>
      </c>
      <c r="U49" s="0" t="n">
        <v>5215</v>
      </c>
      <c r="V49" s="0" t="n">
        <v>0.003176</v>
      </c>
      <c r="W49" s="0" t="n">
        <v>5141</v>
      </c>
      <c r="X49" s="0" t="n">
        <v>0.0877988</v>
      </c>
      <c r="Y49" s="0"/>
      <c r="Z49" s="10" t="n">
        <f aca="false">MIN(G49,I49,Q49,S49,U49,W49)</f>
        <v>5141</v>
      </c>
      <c r="AA49" s="10" t="n">
        <f aca="false">(G49-Z49)/Z49*100</f>
        <v>7.04143162808792</v>
      </c>
      <c r="AB49" s="10" t="n">
        <f aca="false">(I49-Z49)/Z49*100</f>
        <v>15.3083057770862</v>
      </c>
      <c r="AC49" s="1" t="n">
        <f aca="false">(Q49-Z49)/Z49*100</f>
        <v>1.43940867535499</v>
      </c>
      <c r="AD49" s="1" t="n">
        <f aca="false">(S49-Z49)/Z49*100</f>
        <v>1.43940867535499</v>
      </c>
      <c r="AE49" s="1" t="n">
        <f aca="false">(U49-Z49)/Z49*100</f>
        <v>1.43940867535499</v>
      </c>
      <c r="AF49" s="10" t="n">
        <f aca="false">(W49-Z49)/Z49*100</f>
        <v>0</v>
      </c>
      <c r="AH49" s="1" t="n">
        <f aca="false">G49</f>
        <v>5503</v>
      </c>
      <c r="AI49" s="1" t="n">
        <f aca="false">H49</f>
        <v>0.95</v>
      </c>
      <c r="AJ49" s="1" t="n">
        <f aca="false">I49</f>
        <v>5928</v>
      </c>
      <c r="AK49" s="1" t="n">
        <f aca="false">J49</f>
        <v>1.38</v>
      </c>
      <c r="AL49" s="1" t="n">
        <f aca="false">W49</f>
        <v>5141</v>
      </c>
      <c r="AM49" s="1" t="n">
        <f aca="false">X49</f>
        <v>0.0877988</v>
      </c>
    </row>
    <row r="50" customFormat="false" ht="12.8" hidden="false" customHeight="false" outlineLevel="0" collapsed="false">
      <c r="A50" s="1" t="n">
        <v>30</v>
      </c>
      <c r="B50" s="1" t="n">
        <v>150</v>
      </c>
      <c r="C50" s="1" t="n">
        <v>0.2</v>
      </c>
      <c r="D50" s="1" t="n">
        <v>0.2</v>
      </c>
      <c r="E50" s="1" t="n">
        <v>4350</v>
      </c>
      <c r="F50" s="1" t="n">
        <v>0</v>
      </c>
      <c r="G50" s="1" t="n">
        <v>3684</v>
      </c>
      <c r="H50" s="1" t="n">
        <v>4.61</v>
      </c>
      <c r="I50" s="1" t="n">
        <v>4348</v>
      </c>
      <c r="J50" s="1" t="n">
        <v>5.77</v>
      </c>
      <c r="K50" s="1" t="s">
        <v>113</v>
      </c>
      <c r="L50" s="1" t="s">
        <v>114</v>
      </c>
      <c r="M50" s="0" t="n">
        <v>4383</v>
      </c>
      <c r="N50" s="0" t="n">
        <v>8.45052E-006</v>
      </c>
      <c r="O50" s="0" t="n">
        <v>5285</v>
      </c>
      <c r="P50" s="0" t="n">
        <v>2.09551E-005</v>
      </c>
      <c r="Q50" s="0" t="n">
        <v>3019</v>
      </c>
      <c r="R50" s="0" t="n">
        <v>0.825751</v>
      </c>
      <c r="S50" s="0" t="n">
        <v>3019</v>
      </c>
      <c r="T50" s="0" t="n">
        <v>0.0873553</v>
      </c>
      <c r="U50" s="0" t="n">
        <v>3019</v>
      </c>
      <c r="V50" s="0" t="n">
        <v>0.146119</v>
      </c>
      <c r="W50" s="0" t="n">
        <v>3008</v>
      </c>
      <c r="X50" s="0" t="n">
        <v>0.830876</v>
      </c>
      <c r="Y50" s="0"/>
      <c r="Z50" s="10" t="n">
        <f aca="false">MIN(G50,I50,Q50,S50,U50,W50)</f>
        <v>3008</v>
      </c>
      <c r="AA50" s="10" t="n">
        <f aca="false">(G50-Z50)/Z50*100</f>
        <v>22.4734042553191</v>
      </c>
      <c r="AB50" s="10" t="n">
        <f aca="false">(I50-Z50)/Z50*100</f>
        <v>44.5478723404255</v>
      </c>
      <c r="AC50" s="1" t="n">
        <f aca="false">(Q50-Z50)/Z50*100</f>
        <v>0.365691489361702</v>
      </c>
      <c r="AD50" s="1" t="n">
        <f aca="false">(S50-Z50)/Z50*100</f>
        <v>0.365691489361702</v>
      </c>
      <c r="AE50" s="1" t="n">
        <f aca="false">(U50-Z50)/Z50*100</f>
        <v>0.365691489361702</v>
      </c>
      <c r="AF50" s="10" t="n">
        <f aca="false">(W50-Z50)/Z50*100</f>
        <v>0</v>
      </c>
      <c r="AH50" s="1" t="n">
        <f aca="false">G50</f>
        <v>3684</v>
      </c>
      <c r="AI50" s="1" t="n">
        <f aca="false">H50</f>
        <v>4.61</v>
      </c>
      <c r="AJ50" s="1" t="n">
        <f aca="false">I50</f>
        <v>4348</v>
      </c>
      <c r="AK50" s="1" t="n">
        <f aca="false">J50</f>
        <v>5.77</v>
      </c>
      <c r="AL50" s="1" t="n">
        <f aca="false">W50</f>
        <v>3008</v>
      </c>
      <c r="AM50" s="1" t="n">
        <f aca="false">X50</f>
        <v>0.830876</v>
      </c>
    </row>
    <row r="51" customFormat="false" ht="12.8" hidden="false" customHeight="false" outlineLevel="0" collapsed="false">
      <c r="A51" s="1" t="n">
        <v>30</v>
      </c>
      <c r="B51" s="1" t="n">
        <v>150</v>
      </c>
      <c r="C51" s="1" t="n">
        <v>0.8</v>
      </c>
      <c r="D51" s="1" t="n">
        <v>0.2</v>
      </c>
      <c r="E51" s="1" t="n">
        <v>9721</v>
      </c>
      <c r="F51" s="1" t="n">
        <v>0</v>
      </c>
      <c r="G51" s="1" t="n">
        <v>8863</v>
      </c>
      <c r="H51" s="1" t="n">
        <v>4.49</v>
      </c>
      <c r="I51" s="1" t="n">
        <v>9527</v>
      </c>
      <c r="J51" s="1" t="n">
        <v>5.79</v>
      </c>
      <c r="K51" s="1" t="s">
        <v>115</v>
      </c>
      <c r="L51" s="1" t="s">
        <v>116</v>
      </c>
      <c r="M51" s="0" t="n">
        <v>9721</v>
      </c>
      <c r="N51" s="0" t="n">
        <v>8.3171E-006</v>
      </c>
      <c r="O51" s="0" t="n">
        <v>9726</v>
      </c>
      <c r="P51" s="0" t="n">
        <v>7.61562E-006</v>
      </c>
      <c r="Q51" s="0" t="n">
        <v>8091</v>
      </c>
      <c r="R51" s="0" t="n">
        <v>0.622939</v>
      </c>
      <c r="S51" s="0" t="n">
        <v>8091</v>
      </c>
      <c r="T51" s="0" t="n">
        <v>0.0670961</v>
      </c>
      <c r="U51" s="0" t="n">
        <v>8091</v>
      </c>
      <c r="V51" s="0" t="n">
        <v>0.0710887</v>
      </c>
      <c r="W51" s="0" t="n">
        <v>7997</v>
      </c>
      <c r="X51" s="0" t="n">
        <v>2.90078</v>
      </c>
      <c r="Y51" s="0"/>
      <c r="Z51" s="10" t="n">
        <f aca="false">MIN(G51,I51,Q51,S51,U51,W51)</f>
        <v>7997</v>
      </c>
      <c r="AA51" s="10" t="n">
        <f aca="false">(G51-Z51)/Z51*100</f>
        <v>10.8290608978367</v>
      </c>
      <c r="AB51" s="10" t="n">
        <f aca="false">(I51-Z51)/Z51*100</f>
        <v>19.132174565462</v>
      </c>
      <c r="AC51" s="1" t="n">
        <f aca="false">(Q51-Z51)/Z51*100</f>
        <v>1.17544079029636</v>
      </c>
      <c r="AD51" s="1" t="n">
        <f aca="false">(S51-Z51)/Z51*100</f>
        <v>1.17544079029636</v>
      </c>
      <c r="AE51" s="1" t="n">
        <f aca="false">(U51-Z51)/Z51*100</f>
        <v>1.17544079029636</v>
      </c>
      <c r="AF51" s="10" t="n">
        <f aca="false">(W51-Z51)/Z51*100</f>
        <v>0</v>
      </c>
      <c r="AH51" s="1" t="n">
        <f aca="false">G51</f>
        <v>8863</v>
      </c>
      <c r="AI51" s="1" t="n">
        <f aca="false">H51</f>
        <v>4.49</v>
      </c>
      <c r="AJ51" s="1" t="n">
        <f aca="false">I51</f>
        <v>9527</v>
      </c>
      <c r="AK51" s="1" t="n">
        <f aca="false">J51</f>
        <v>5.79</v>
      </c>
      <c r="AL51" s="1" t="n">
        <f aca="false">W51</f>
        <v>7997</v>
      </c>
      <c r="AM51" s="1" t="n">
        <f aca="false">X51</f>
        <v>2.90078</v>
      </c>
    </row>
    <row r="52" customFormat="false" ht="12.8" hidden="false" customHeight="false" outlineLevel="0" collapsed="false">
      <c r="A52" s="1" t="n">
        <v>50</v>
      </c>
      <c r="B52" s="1" t="n">
        <v>150</v>
      </c>
      <c r="C52" s="1" t="n">
        <v>0.2</v>
      </c>
      <c r="D52" s="1" t="n">
        <v>0.2</v>
      </c>
      <c r="E52" s="1" t="n">
        <v>6801</v>
      </c>
      <c r="F52" s="1" t="n">
        <v>0</v>
      </c>
      <c r="G52" s="1" t="n">
        <v>5732</v>
      </c>
      <c r="H52" s="1" t="n">
        <v>5.41</v>
      </c>
      <c r="I52" s="1" t="n">
        <v>6546</v>
      </c>
      <c r="J52" s="1" t="n">
        <v>6.71</v>
      </c>
      <c r="K52" s="1" t="s">
        <v>117</v>
      </c>
      <c r="L52" s="1" t="s">
        <v>118</v>
      </c>
      <c r="M52" s="0" t="n">
        <v>6801</v>
      </c>
      <c r="N52" s="0" t="n">
        <v>1.27006E-005</v>
      </c>
      <c r="O52" s="0" t="n">
        <v>7092</v>
      </c>
      <c r="P52" s="0" t="n">
        <v>1.33055E-005</v>
      </c>
      <c r="Q52" s="0" t="n">
        <v>5004</v>
      </c>
      <c r="R52" s="0" t="n">
        <v>1.07838</v>
      </c>
      <c r="S52" s="0" t="n">
        <v>5004</v>
      </c>
      <c r="T52" s="0" t="n">
        <v>0.149386</v>
      </c>
      <c r="U52" s="0" t="n">
        <v>5004</v>
      </c>
      <c r="V52" s="0" t="n">
        <v>0.120296</v>
      </c>
      <c r="W52" s="0" t="n">
        <v>5150</v>
      </c>
      <c r="X52" s="0" t="n">
        <v>0.658695</v>
      </c>
      <c r="Y52" s="0"/>
      <c r="Z52" s="10" t="n">
        <f aca="false">MIN(G52,I52,Q52,S52,U52,W52)</f>
        <v>5004</v>
      </c>
      <c r="AA52" s="10" t="n">
        <f aca="false">(G52-Z52)/Z52*100</f>
        <v>14.5483613109512</v>
      </c>
      <c r="AB52" s="10" t="n">
        <f aca="false">(I52-Z52)/Z52*100</f>
        <v>30.8153477218225</v>
      </c>
      <c r="AC52" s="1" t="n">
        <f aca="false">(Q52-Z52)/Z52*100</f>
        <v>0</v>
      </c>
      <c r="AD52" s="1" t="n">
        <f aca="false">(S52-Z52)/Z52*100</f>
        <v>0</v>
      </c>
      <c r="AE52" s="1" t="n">
        <f aca="false">(U52-Z52)/Z52*100</f>
        <v>0</v>
      </c>
      <c r="AF52" s="10" t="n">
        <f aca="false">(W52-Z52)/Z52*100</f>
        <v>2.91766586730616</v>
      </c>
      <c r="AH52" s="1" t="n">
        <f aca="false">G52</f>
        <v>5732</v>
      </c>
      <c r="AI52" s="1" t="n">
        <f aca="false">H52</f>
        <v>5.41</v>
      </c>
      <c r="AJ52" s="1" t="n">
        <f aca="false">I52</f>
        <v>6546</v>
      </c>
      <c r="AK52" s="1" t="n">
        <f aca="false">J52</f>
        <v>6.71</v>
      </c>
      <c r="AL52" s="1" t="n">
        <f aca="false">W52</f>
        <v>5150</v>
      </c>
      <c r="AM52" s="1" t="n">
        <f aca="false">X52</f>
        <v>0.658695</v>
      </c>
    </row>
    <row r="53" customFormat="false" ht="24.85" hidden="false" customHeight="false" outlineLevel="0" collapsed="false">
      <c r="A53" s="1" t="n">
        <v>50</v>
      </c>
      <c r="B53" s="1" t="n">
        <v>150</v>
      </c>
      <c r="C53" s="1" t="n">
        <v>0.8</v>
      </c>
      <c r="D53" s="1" t="n">
        <v>0.2</v>
      </c>
      <c r="E53" s="1" t="n">
        <v>11392</v>
      </c>
      <c r="F53" s="9" t="s">
        <v>119</v>
      </c>
      <c r="G53" s="1" t="n">
        <v>10707</v>
      </c>
      <c r="H53" s="1" t="n">
        <v>5.52</v>
      </c>
      <c r="I53" s="1" t="n">
        <v>11482</v>
      </c>
      <c r="J53" s="1" t="n">
        <v>6.9</v>
      </c>
      <c r="K53" s="1" t="s">
        <v>120</v>
      </c>
      <c r="L53" s="9" t="s">
        <v>121</v>
      </c>
      <c r="M53" s="0" t="n">
        <v>11378</v>
      </c>
      <c r="N53" s="0" t="n">
        <v>1.28776E-005</v>
      </c>
      <c r="O53" s="0" t="n">
        <v>11761</v>
      </c>
      <c r="P53" s="0" t="n">
        <v>1.29262E-005</v>
      </c>
      <c r="Q53" s="0" t="n">
        <v>10088</v>
      </c>
      <c r="R53" s="0" t="n">
        <v>1.19924</v>
      </c>
      <c r="S53" s="0" t="n">
        <v>10088</v>
      </c>
      <c r="T53" s="0" t="n">
        <v>0.119158</v>
      </c>
      <c r="U53" s="0" t="n">
        <v>10088</v>
      </c>
      <c r="V53" s="0" t="n">
        <v>0.124098</v>
      </c>
      <c r="W53" s="0" t="n">
        <v>10086</v>
      </c>
      <c r="X53" s="0" t="n">
        <v>0.796222</v>
      </c>
      <c r="Y53" s="0"/>
      <c r="Z53" s="10" t="n">
        <f aca="false">MIN(G53,I53,Q53,S53,U53,W53)</f>
        <v>10086</v>
      </c>
      <c r="AA53" s="10" t="n">
        <f aca="false">(G53-Z53)/Z53*100</f>
        <v>6.1570493753718</v>
      </c>
      <c r="AB53" s="10" t="n">
        <f aca="false">(I53-Z53)/Z53*100</f>
        <v>13.8409676779695</v>
      </c>
      <c r="AC53" s="1" t="n">
        <f aca="false">(Q53-Z53)/Z53*100</f>
        <v>0.0198294665873488</v>
      </c>
      <c r="AD53" s="1" t="n">
        <f aca="false">(S53-Z53)/Z53*100</f>
        <v>0.0198294665873488</v>
      </c>
      <c r="AE53" s="1" t="n">
        <f aca="false">(U53-Z53)/Z53*100</f>
        <v>0.0198294665873488</v>
      </c>
      <c r="AF53" s="10" t="n">
        <f aca="false">(W53-Z53)/Z53*100</f>
        <v>0</v>
      </c>
      <c r="AH53" s="1" t="n">
        <f aca="false">G53</f>
        <v>10707</v>
      </c>
      <c r="AI53" s="1" t="n">
        <f aca="false">H53</f>
        <v>5.52</v>
      </c>
      <c r="AJ53" s="1" t="n">
        <f aca="false">I53</f>
        <v>11482</v>
      </c>
      <c r="AK53" s="1" t="n">
        <f aca="false">J53</f>
        <v>6.9</v>
      </c>
      <c r="AL53" s="1" t="n">
        <f aca="false">W53</f>
        <v>10086</v>
      </c>
      <c r="AM53" s="1" t="n">
        <f aca="false">X53</f>
        <v>0.796222</v>
      </c>
    </row>
    <row r="54" customFormat="false" ht="12.8" hidden="false" customHeight="false" outlineLevel="0" collapsed="false">
      <c r="A54" s="1" t="n">
        <v>30</v>
      </c>
      <c r="B54" s="1" t="n">
        <v>250</v>
      </c>
      <c r="C54" s="1" t="n">
        <v>0.2</v>
      </c>
      <c r="D54" s="1" t="n">
        <v>0.2</v>
      </c>
      <c r="E54" s="1" t="n">
        <v>5525</v>
      </c>
      <c r="F54" s="1" t="n">
        <v>0</v>
      </c>
      <c r="G54" s="1" t="n">
        <v>4157</v>
      </c>
      <c r="H54" s="1" t="n">
        <v>11.31</v>
      </c>
      <c r="I54" s="1" t="n">
        <v>5238</v>
      </c>
      <c r="J54" s="1" t="n">
        <v>15.29</v>
      </c>
      <c r="K54" s="1" t="s">
        <v>122</v>
      </c>
      <c r="L54" s="1" t="s">
        <v>123</v>
      </c>
      <c r="M54" s="0" t="n">
        <v>5525</v>
      </c>
      <c r="N54" s="0" t="n">
        <v>1.54534E-005</v>
      </c>
      <c r="O54" s="0" t="n">
        <v>6014</v>
      </c>
      <c r="P54" s="0" t="n">
        <v>1.79372E-005</v>
      </c>
      <c r="Q54" s="0" t="n">
        <v>3041</v>
      </c>
      <c r="R54" s="0" t="n">
        <v>3.30251</v>
      </c>
      <c r="S54" s="0" t="n">
        <v>3041</v>
      </c>
      <c r="T54" s="0" t="n">
        <v>0.291446</v>
      </c>
      <c r="U54" s="0" t="n">
        <v>3041</v>
      </c>
      <c r="V54" s="0" t="n">
        <v>0.301118</v>
      </c>
      <c r="W54" s="0" t="n">
        <v>3012</v>
      </c>
      <c r="X54" s="0" t="n">
        <v>2.03733</v>
      </c>
      <c r="Y54" s="0"/>
      <c r="Z54" s="10" t="n">
        <f aca="false">MIN(G54,I54,Q54,S54,U54,W54)</f>
        <v>3012</v>
      </c>
      <c r="AA54" s="10" t="n">
        <f aca="false">(G54-Z54)/Z54*100</f>
        <v>38.0146082337317</v>
      </c>
      <c r="AB54" s="10" t="n">
        <f aca="false">(I54-Z54)/Z54*100</f>
        <v>73.9043824701195</v>
      </c>
      <c r="AC54" s="1" t="n">
        <f aca="false">(Q54-Z54)/Z54*100</f>
        <v>0.962815405046481</v>
      </c>
      <c r="AD54" s="1" t="n">
        <f aca="false">(S54-Z54)/Z54*100</f>
        <v>0.962815405046481</v>
      </c>
      <c r="AE54" s="1" t="n">
        <f aca="false">(U54-Z54)/Z54*100</f>
        <v>0.962815405046481</v>
      </c>
      <c r="AF54" s="10" t="n">
        <f aca="false">(W54-Z54)/Z54*100</f>
        <v>0</v>
      </c>
      <c r="AH54" s="1" t="n">
        <f aca="false">G54</f>
        <v>4157</v>
      </c>
      <c r="AI54" s="1" t="n">
        <f aca="false">H54</f>
        <v>11.31</v>
      </c>
      <c r="AJ54" s="1" t="n">
        <f aca="false">I54</f>
        <v>5238</v>
      </c>
      <c r="AK54" s="1" t="n">
        <f aca="false">J54</f>
        <v>15.29</v>
      </c>
      <c r="AL54" s="1" t="n">
        <f aca="false">W54</f>
        <v>3012</v>
      </c>
      <c r="AM54" s="1" t="n">
        <f aca="false">X54</f>
        <v>2.03733</v>
      </c>
    </row>
    <row r="55" customFormat="false" ht="12.8" hidden="false" customHeight="false" outlineLevel="0" collapsed="false">
      <c r="A55" s="1" t="n">
        <v>30</v>
      </c>
      <c r="B55" s="1" t="n">
        <v>250</v>
      </c>
      <c r="C55" s="1" t="n">
        <v>0.8</v>
      </c>
      <c r="D55" s="1" t="n">
        <v>0.2</v>
      </c>
      <c r="E55" s="1" t="n">
        <v>13.62</v>
      </c>
      <c r="F55" s="1" t="n">
        <v>0</v>
      </c>
      <c r="G55" s="1" t="n">
        <v>12714</v>
      </c>
      <c r="H55" s="1" t="n">
        <v>11.34</v>
      </c>
      <c r="I55" s="1" t="n">
        <v>13.83</v>
      </c>
      <c r="J55" s="1" t="n">
        <v>15.94</v>
      </c>
      <c r="K55" s="1" t="s">
        <v>124</v>
      </c>
      <c r="L55" s="1" t="s">
        <v>125</v>
      </c>
      <c r="M55" s="0" t="n">
        <v>13657</v>
      </c>
      <c r="N55" s="0" t="n">
        <v>1.52934E-005</v>
      </c>
      <c r="O55" s="0" t="n">
        <v>14271</v>
      </c>
      <c r="P55" s="0" t="n">
        <v>1.50325E-005</v>
      </c>
      <c r="Q55" s="0" t="n">
        <v>11751</v>
      </c>
      <c r="R55" s="0" t="n">
        <v>1.74015</v>
      </c>
      <c r="S55" s="0" t="n">
        <v>11751</v>
      </c>
      <c r="T55" s="0" t="n">
        <v>0.293138</v>
      </c>
      <c r="U55" s="0" t="n">
        <v>11751</v>
      </c>
      <c r="V55" s="0" t="n">
        <v>0.286907</v>
      </c>
      <c r="W55" s="0" t="n">
        <v>11666</v>
      </c>
      <c r="X55" s="0" t="n">
        <v>2.24303</v>
      </c>
      <c r="Y55" s="0"/>
      <c r="Z55" s="10" t="n">
        <f aca="false">MIN(G55,I55,Q55,S55,U55,W55)</f>
        <v>13.83</v>
      </c>
      <c r="AA55" s="10" t="n">
        <f aca="false">(G55-Z55)/Z55*100</f>
        <v>91830.5856832972</v>
      </c>
      <c r="AB55" s="10" t="n">
        <f aca="false">(I55-Z55)/Z55*100</f>
        <v>0</v>
      </c>
      <c r="AC55" s="1" t="n">
        <f aca="false">(Q55-Z55)/Z55*100</f>
        <v>84867.4620390456</v>
      </c>
      <c r="AD55" s="1" t="n">
        <f aca="false">(S55-Z55)/Z55*100</f>
        <v>84867.4620390456</v>
      </c>
      <c r="AE55" s="1" t="n">
        <f aca="false">(U55-Z55)/Z55*100</f>
        <v>84867.4620390456</v>
      </c>
      <c r="AF55" s="10" t="n">
        <f aca="false">(W55-Z55)/Z55*100</f>
        <v>84252.856109906</v>
      </c>
      <c r="AG55" s="3"/>
      <c r="AH55" s="1" t="n">
        <f aca="false">G55</f>
        <v>12714</v>
      </c>
      <c r="AI55" s="1" t="n">
        <f aca="false">H55</f>
        <v>11.34</v>
      </c>
      <c r="AJ55" s="1" t="n">
        <f aca="false">I55</f>
        <v>13.83</v>
      </c>
      <c r="AK55" s="1" t="n">
        <f aca="false">J55</f>
        <v>15.94</v>
      </c>
      <c r="AL55" s="1" t="n">
        <f aca="false">W55</f>
        <v>11666</v>
      </c>
      <c r="AM55" s="1" t="n">
        <f aca="false">X55</f>
        <v>2.24303</v>
      </c>
    </row>
    <row r="56" customFormat="false" ht="12.8" hidden="false" customHeight="false" outlineLevel="0" collapsed="false">
      <c r="A56" s="1" t="n">
        <v>50</v>
      </c>
      <c r="B56" s="1" t="n">
        <v>250</v>
      </c>
      <c r="C56" s="1" t="n">
        <v>0.2</v>
      </c>
      <c r="D56" s="1" t="n">
        <v>0.2</v>
      </c>
      <c r="E56" s="1" t="n">
        <v>7884</v>
      </c>
      <c r="F56" s="1" t="n">
        <v>0</v>
      </c>
      <c r="G56" s="1" t="n">
        <v>7120</v>
      </c>
      <c r="H56" s="1" t="n">
        <v>13.28</v>
      </c>
      <c r="I56" s="1" t="n">
        <v>7987</v>
      </c>
      <c r="J56" s="1" t="n">
        <v>19.47</v>
      </c>
      <c r="K56" s="1" t="s">
        <v>126</v>
      </c>
      <c r="L56" s="1" t="s">
        <v>127</v>
      </c>
      <c r="M56" s="0" t="n">
        <v>7885</v>
      </c>
      <c r="N56" s="0" t="n">
        <v>2.71691E-005</v>
      </c>
      <c r="O56" s="0" t="n">
        <v>8616</v>
      </c>
      <c r="P56" s="0" t="n">
        <v>2.73348E-005</v>
      </c>
      <c r="Q56" s="0" t="n">
        <v>5795</v>
      </c>
      <c r="R56" s="0" t="n">
        <v>9.93491</v>
      </c>
      <c r="S56" s="0" t="n">
        <v>5795</v>
      </c>
      <c r="T56" s="0" t="n">
        <v>0.976983</v>
      </c>
      <c r="U56" s="0" t="n">
        <v>5795</v>
      </c>
      <c r="V56" s="0" t="n">
        <v>1.28807</v>
      </c>
      <c r="W56" s="0" t="n">
        <v>5625</v>
      </c>
      <c r="X56" s="0" t="n">
        <v>23.0529</v>
      </c>
      <c r="Y56" s="0"/>
      <c r="Z56" s="10" t="n">
        <f aca="false">MIN(G56,I56,Q56,S56,U56,W56)</f>
        <v>5625</v>
      </c>
      <c r="AA56" s="10" t="n">
        <f aca="false">(G56-Z56)/Z56*100</f>
        <v>26.5777777777778</v>
      </c>
      <c r="AB56" s="10" t="n">
        <f aca="false">(I56-Z56)/Z56*100</f>
        <v>41.9911111111111</v>
      </c>
      <c r="AC56" s="1" t="n">
        <f aca="false">(Q56-Z56)/Z56*100</f>
        <v>3.02222222222222</v>
      </c>
      <c r="AD56" s="1" t="n">
        <f aca="false">(S56-Z56)/Z56*100</f>
        <v>3.02222222222222</v>
      </c>
      <c r="AE56" s="1" t="n">
        <f aca="false">(U56-Z56)/Z56*100</f>
        <v>3.02222222222222</v>
      </c>
      <c r="AF56" s="10" t="n">
        <f aca="false">(W56-Z56)/Z56*100</f>
        <v>0</v>
      </c>
      <c r="AG56" s="2"/>
      <c r="AH56" s="1" t="n">
        <f aca="false">G56</f>
        <v>7120</v>
      </c>
      <c r="AI56" s="1" t="n">
        <f aca="false">H56</f>
        <v>13.28</v>
      </c>
      <c r="AJ56" s="1" t="n">
        <f aca="false">I56</f>
        <v>7987</v>
      </c>
      <c r="AK56" s="1" t="n">
        <f aca="false">J56</f>
        <v>19.47</v>
      </c>
      <c r="AL56" s="1" t="n">
        <f aca="false">W56</f>
        <v>5625</v>
      </c>
      <c r="AM56" s="1" t="n">
        <f aca="false">X56</f>
        <v>23.0529</v>
      </c>
    </row>
    <row r="57" customFormat="false" ht="12.8" hidden="false" customHeight="false" outlineLevel="0" collapsed="false">
      <c r="A57" s="1" t="n">
        <v>50</v>
      </c>
      <c r="B57" s="1" t="n">
        <v>250</v>
      </c>
      <c r="C57" s="1" t="n">
        <v>0.8</v>
      </c>
      <c r="D57" s="1" t="n">
        <v>0.2</v>
      </c>
      <c r="E57" s="1" t="n">
        <v>16.61</v>
      </c>
      <c r="F57" s="1" t="n">
        <v>0</v>
      </c>
      <c r="G57" s="1" t="n">
        <v>15609</v>
      </c>
      <c r="H57" s="1" t="n">
        <v>12.81</v>
      </c>
      <c r="I57" s="1" t="n">
        <v>16.27</v>
      </c>
      <c r="J57" s="1" t="n">
        <v>17.54</v>
      </c>
      <c r="K57" s="1" t="s">
        <v>128</v>
      </c>
      <c r="L57" s="1" t="s">
        <v>129</v>
      </c>
      <c r="M57" s="0" t="n">
        <v>16612</v>
      </c>
      <c r="N57" s="0" t="n">
        <v>2.67155E-005</v>
      </c>
      <c r="O57" s="0" t="n">
        <v>16441</v>
      </c>
      <c r="P57" s="0" t="n">
        <v>2.70247E-005</v>
      </c>
      <c r="Q57" s="0" t="n">
        <v>14166</v>
      </c>
      <c r="R57" s="0" t="n">
        <v>5.31891</v>
      </c>
      <c r="S57" s="0" t="n">
        <v>14166</v>
      </c>
      <c r="T57" s="0" t="n">
        <v>1.03082</v>
      </c>
      <c r="U57" s="0" t="n">
        <v>14166</v>
      </c>
      <c r="V57" s="0" t="n">
        <v>1.03647</v>
      </c>
      <c r="W57" s="0" t="n">
        <v>14112</v>
      </c>
      <c r="X57" s="0" t="n">
        <v>6.04642</v>
      </c>
      <c r="Y57" s="0"/>
      <c r="Z57" s="10" t="n">
        <f aca="false">MIN(G57,I57,Q57,S57,U57,W57)</f>
        <v>16.27</v>
      </c>
      <c r="AA57" s="10" t="n">
        <f aca="false">(G57-Z57)/Z57*100</f>
        <v>95837.3079287031</v>
      </c>
      <c r="AB57" s="10" t="n">
        <f aca="false">(I57-Z57)/Z57*100</f>
        <v>0</v>
      </c>
      <c r="AC57" s="1" t="n">
        <f aca="false">(Q57-Z57)/Z57*100</f>
        <v>86968.2237246466</v>
      </c>
      <c r="AD57" s="1" t="n">
        <f aca="false">(S57-Z57)/Z57*100</f>
        <v>86968.2237246466</v>
      </c>
      <c r="AE57" s="1" t="n">
        <f aca="false">(U57-Z57)/Z57*100</f>
        <v>86968.2237246466</v>
      </c>
      <c r="AF57" s="10" t="n">
        <f aca="false">(W57-Z57)/Z57*100</f>
        <v>86636.3245236632</v>
      </c>
      <c r="AH57" s="1" t="n">
        <f aca="false">G57</f>
        <v>15609</v>
      </c>
      <c r="AI57" s="1" t="n">
        <f aca="false">H57</f>
        <v>12.81</v>
      </c>
      <c r="AJ57" s="1" t="n">
        <f aca="false">I57</f>
        <v>16.27</v>
      </c>
      <c r="AK57" s="1" t="n">
        <f aca="false">J57</f>
        <v>17.54</v>
      </c>
      <c r="AL57" s="1" t="n">
        <f aca="false">W57</f>
        <v>14112</v>
      </c>
      <c r="AM57" s="1" t="n">
        <f aca="false">X57</f>
        <v>6.04642</v>
      </c>
    </row>
    <row r="58" customFormat="false" ht="12.8" hidden="false" customHeight="false" outlineLevel="0" collapsed="false">
      <c r="A58" s="1" t="n">
        <v>30</v>
      </c>
      <c r="B58" s="1" t="n">
        <v>350</v>
      </c>
      <c r="C58" s="1" t="n">
        <v>0.2</v>
      </c>
      <c r="D58" s="1" t="n">
        <v>0.2</v>
      </c>
      <c r="E58" s="1" t="n">
        <v>7549</v>
      </c>
      <c r="F58" s="1" t="n">
        <v>0</v>
      </c>
      <c r="G58" s="1" t="n">
        <v>6302</v>
      </c>
      <c r="H58" s="1" t="n">
        <v>20.21</v>
      </c>
      <c r="I58" s="1" t="n">
        <v>7461</v>
      </c>
      <c r="J58" s="1" t="n">
        <v>32.37</v>
      </c>
      <c r="K58" s="1" t="s">
        <v>130</v>
      </c>
      <c r="L58" s="1" t="s">
        <v>131</v>
      </c>
      <c r="M58" s="0" t="n">
        <v>7549</v>
      </c>
      <c r="N58" s="0" t="n">
        <v>2.21175E-005</v>
      </c>
      <c r="O58" s="0" t="n">
        <v>9891</v>
      </c>
      <c r="P58" s="0" t="n">
        <v>2.2079E-005</v>
      </c>
      <c r="Q58" s="0" t="n">
        <v>4894</v>
      </c>
      <c r="R58" s="0" t="n">
        <v>9.47855</v>
      </c>
      <c r="S58" s="0" t="n">
        <v>4894</v>
      </c>
      <c r="T58" s="0" t="n">
        <v>0.943109</v>
      </c>
      <c r="U58" s="0" t="n">
        <v>4894</v>
      </c>
      <c r="V58" s="0" t="n">
        <v>0.939869</v>
      </c>
      <c r="W58" s="0" t="n">
        <v>5009</v>
      </c>
      <c r="X58" s="0" t="n">
        <v>5.01526</v>
      </c>
      <c r="Y58" s="0"/>
      <c r="Z58" s="10" t="n">
        <f aca="false">MIN(G58,I58,Q58,S58,U58,W58)</f>
        <v>4894</v>
      </c>
      <c r="AA58" s="10" t="n">
        <f aca="false">(G58-Z58)/Z58*100</f>
        <v>28.7699223539027</v>
      </c>
      <c r="AB58" s="10" t="n">
        <f aca="false">(I58-Z58)/Z58*100</f>
        <v>52.4519820187985</v>
      </c>
      <c r="AC58" s="1" t="n">
        <f aca="false">(Q58-Z58)/Z58*100</f>
        <v>0</v>
      </c>
      <c r="AD58" s="1" t="n">
        <f aca="false">(S58-Z58)/Z58*100</f>
        <v>0</v>
      </c>
      <c r="AE58" s="1" t="n">
        <f aca="false">(U58-Z58)/Z58*100</f>
        <v>0</v>
      </c>
      <c r="AF58" s="10" t="n">
        <f aca="false">(W58-Z58)/Z58*100</f>
        <v>2.34981610134859</v>
      </c>
      <c r="AH58" s="1" t="n">
        <f aca="false">G58</f>
        <v>6302</v>
      </c>
      <c r="AI58" s="1" t="n">
        <f aca="false">H58</f>
        <v>20.21</v>
      </c>
      <c r="AJ58" s="1" t="n">
        <f aca="false">I58</f>
        <v>7461</v>
      </c>
      <c r="AK58" s="1" t="n">
        <f aca="false">J58</f>
        <v>32.37</v>
      </c>
      <c r="AL58" s="1" t="n">
        <f aca="false">W58</f>
        <v>5009</v>
      </c>
      <c r="AM58" s="1" t="n">
        <f aca="false">X58</f>
        <v>5.01526</v>
      </c>
    </row>
    <row r="59" customFormat="false" ht="12.8" hidden="false" customHeight="false" outlineLevel="0" collapsed="false">
      <c r="A59" s="1" t="n">
        <v>30</v>
      </c>
      <c r="B59" s="1" t="n">
        <v>350</v>
      </c>
      <c r="C59" s="1" t="n">
        <v>0.8</v>
      </c>
      <c r="D59" s="1" t="n">
        <v>0.2</v>
      </c>
      <c r="E59" s="1" t="n">
        <v>18743</v>
      </c>
      <c r="F59" s="1" t="n">
        <v>0</v>
      </c>
      <c r="G59" s="1" t="n">
        <v>17534</v>
      </c>
      <c r="H59" s="1" t="n">
        <v>21.74</v>
      </c>
      <c r="I59" s="1" t="n">
        <v>18927</v>
      </c>
      <c r="J59" s="1" t="n">
        <v>31.27</v>
      </c>
      <c r="K59" s="1" t="s">
        <v>132</v>
      </c>
      <c r="L59" s="1" t="s">
        <v>133</v>
      </c>
      <c r="M59" s="0" t="n">
        <v>18744</v>
      </c>
      <c r="N59" s="0" t="n">
        <v>3.58977E-005</v>
      </c>
      <c r="O59" s="0" t="n">
        <v>20129</v>
      </c>
      <c r="P59" s="0" t="n">
        <v>3.79534E-005</v>
      </c>
      <c r="Q59" s="0" t="n">
        <v>15999</v>
      </c>
      <c r="R59" s="0" t="n">
        <v>7.90428</v>
      </c>
      <c r="S59" s="0" t="n">
        <v>15999</v>
      </c>
      <c r="T59" s="0" t="n">
        <v>0.838214</v>
      </c>
      <c r="U59" s="0" t="n">
        <v>15999</v>
      </c>
      <c r="V59" s="0" t="n">
        <v>0.84579</v>
      </c>
      <c r="W59" s="0" t="n">
        <v>15486</v>
      </c>
      <c r="X59" s="0" t="n">
        <v>73.8354</v>
      </c>
      <c r="Y59" s="0"/>
      <c r="Z59" s="10" t="n">
        <f aca="false">MIN(G59,I59,Q59,S59,U59,W59)</f>
        <v>15486</v>
      </c>
      <c r="AA59" s="10" t="n">
        <f aca="false">(G59-Z59)/Z59*100</f>
        <v>13.2248482500323</v>
      </c>
      <c r="AB59" s="10" t="n">
        <f aca="false">(I59-Z59)/Z59*100</f>
        <v>22.2200697404107</v>
      </c>
      <c r="AC59" s="1" t="n">
        <f aca="false">(Q59-Z59)/Z59*100</f>
        <v>3.31266950794266</v>
      </c>
      <c r="AD59" s="1" t="n">
        <f aca="false">(S59-Z59)/Z59*100</f>
        <v>3.31266950794266</v>
      </c>
      <c r="AE59" s="1" t="n">
        <f aca="false">(U59-Z59)/Z59*100</f>
        <v>3.31266950794266</v>
      </c>
      <c r="AF59" s="10" t="n">
        <f aca="false">(W59-Z59)/Z59*100</f>
        <v>0</v>
      </c>
      <c r="AH59" s="1" t="n">
        <f aca="false">G59</f>
        <v>17534</v>
      </c>
      <c r="AI59" s="1" t="n">
        <f aca="false">H59</f>
        <v>21.74</v>
      </c>
      <c r="AJ59" s="1" t="n">
        <f aca="false">I59</f>
        <v>18927</v>
      </c>
      <c r="AK59" s="1" t="n">
        <f aca="false">J59</f>
        <v>31.27</v>
      </c>
      <c r="AL59" s="1" t="n">
        <f aca="false">W59</f>
        <v>15486</v>
      </c>
      <c r="AM59" s="1" t="n">
        <f aca="false">X59</f>
        <v>73.8354</v>
      </c>
    </row>
    <row r="60" customFormat="false" ht="12.8" hidden="false" customHeight="false" outlineLevel="0" collapsed="false">
      <c r="A60" s="1" t="n">
        <v>50</v>
      </c>
      <c r="B60" s="1" t="n">
        <v>350</v>
      </c>
      <c r="C60" s="1" t="n">
        <v>0.2</v>
      </c>
      <c r="D60" s="1" t="n">
        <v>0.2</v>
      </c>
      <c r="E60" s="1" t="n">
        <v>9654</v>
      </c>
      <c r="F60" s="1" t="n">
        <v>0</v>
      </c>
      <c r="G60" s="1" t="n">
        <v>7983</v>
      </c>
      <c r="H60" s="1" t="n">
        <v>22.87</v>
      </c>
      <c r="I60" s="1" t="n">
        <v>9146</v>
      </c>
      <c r="J60" s="1" t="n">
        <v>40.06</v>
      </c>
      <c r="K60" s="1" t="s">
        <v>134</v>
      </c>
      <c r="L60" s="1" t="s">
        <v>135</v>
      </c>
      <c r="M60" s="0" t="n">
        <v>9734</v>
      </c>
      <c r="N60" s="0" t="n">
        <v>3.75281E-005</v>
      </c>
      <c r="O60" s="0" t="n">
        <v>11177</v>
      </c>
      <c r="P60" s="0" t="n">
        <v>3.91907E-005</v>
      </c>
      <c r="Q60" s="0" t="n">
        <v>6403</v>
      </c>
      <c r="R60" s="0" t="n">
        <v>26.9723</v>
      </c>
      <c r="S60" s="0" t="n">
        <v>6403</v>
      </c>
      <c r="T60" s="0" t="n">
        <v>2.84957</v>
      </c>
      <c r="U60" s="0" t="n">
        <v>6403</v>
      </c>
      <c r="V60" s="0" t="n">
        <v>3.5231</v>
      </c>
      <c r="W60" s="0" t="n">
        <v>6369</v>
      </c>
      <c r="X60" s="0" t="n">
        <v>27.9735</v>
      </c>
      <c r="Y60" s="0"/>
      <c r="Z60" s="10" t="n">
        <f aca="false">MIN(G60,I60,Q60,S60,U60,W60)</f>
        <v>6369</v>
      </c>
      <c r="AA60" s="10" t="n">
        <f aca="false">(G60-Z60)/Z60*100</f>
        <v>25.341497880358</v>
      </c>
      <c r="AB60" s="10" t="n">
        <f aca="false">(I60-Z60)/Z60*100</f>
        <v>43.6018213220286</v>
      </c>
      <c r="AC60" s="1" t="n">
        <f aca="false">(Q60-Z60)/Z60*100</f>
        <v>0.533835766996389</v>
      </c>
      <c r="AD60" s="1" t="n">
        <f aca="false">(S60-Z60)/Z60*100</f>
        <v>0.533835766996389</v>
      </c>
      <c r="AE60" s="1" t="n">
        <f aca="false">(U60-Z60)/Z60*100</f>
        <v>0.533835766996389</v>
      </c>
      <c r="AF60" s="10" t="n">
        <f aca="false">(W60-Z60)/Z60*100</f>
        <v>0</v>
      </c>
      <c r="AH60" s="1" t="n">
        <f aca="false">G60</f>
        <v>7983</v>
      </c>
      <c r="AI60" s="1" t="n">
        <f aca="false">H60</f>
        <v>22.87</v>
      </c>
      <c r="AJ60" s="1" t="n">
        <f aca="false">I60</f>
        <v>9146</v>
      </c>
      <c r="AK60" s="1" t="n">
        <f aca="false">J60</f>
        <v>40.06</v>
      </c>
      <c r="AL60" s="1" t="n">
        <f aca="false">W60</f>
        <v>6369</v>
      </c>
      <c r="AM60" s="1" t="n">
        <f aca="false">X60</f>
        <v>27.9735</v>
      </c>
    </row>
    <row r="61" customFormat="false" ht="12.8" hidden="false" customHeight="false" outlineLevel="0" collapsed="false">
      <c r="A61" s="1" t="n">
        <v>50</v>
      </c>
      <c r="B61" s="1" t="n">
        <v>350</v>
      </c>
      <c r="C61" s="1" t="n">
        <v>0.8</v>
      </c>
      <c r="D61" s="1" t="n">
        <v>0.2</v>
      </c>
      <c r="E61" s="1" t="n">
        <v>21.08</v>
      </c>
      <c r="F61" s="1" t="n">
        <v>0</v>
      </c>
      <c r="G61" s="1" t="n">
        <v>19522</v>
      </c>
      <c r="H61" s="1" t="n">
        <v>23.1</v>
      </c>
      <c r="I61" s="1" t="n">
        <v>20700</v>
      </c>
      <c r="J61" s="1" t="n">
        <v>33.71</v>
      </c>
      <c r="K61" s="1" t="s">
        <v>136</v>
      </c>
      <c r="L61" s="1" t="s">
        <v>137</v>
      </c>
      <c r="M61" s="0"/>
      <c r="N61" s="0"/>
      <c r="O61" s="0"/>
      <c r="P61" s="0"/>
      <c r="Q61" s="0"/>
      <c r="R61" s="0"/>
      <c r="S61" s="0"/>
      <c r="T61" s="0"/>
      <c r="Y61" s="0"/>
      <c r="Z61" s="0"/>
      <c r="AA61" s="0"/>
      <c r="AB61" s="0"/>
      <c r="AF61" s="10"/>
    </row>
    <row r="62" customFormat="false" ht="12.8" hidden="false" customHeight="false" outlineLevel="0" collapsed="false">
      <c r="M62" s="0"/>
      <c r="N62" s="0"/>
      <c r="O62" s="0"/>
      <c r="P62" s="0"/>
      <c r="Q62" s="0"/>
      <c r="R62" s="0"/>
      <c r="S62" s="0"/>
      <c r="T62" s="0"/>
      <c r="Y62" s="0"/>
      <c r="Z62" s="0"/>
      <c r="AA62" s="0"/>
      <c r="AB62" s="0"/>
      <c r="AF62" s="10"/>
    </row>
    <row r="63" customFormat="false" ht="12.8" hidden="false" customHeight="false" outlineLevel="0" collapsed="false">
      <c r="A63" s="1" t="s">
        <v>138</v>
      </c>
      <c r="G63" s="1" t="s">
        <v>139</v>
      </c>
      <c r="M63" s="0"/>
      <c r="N63" s="0"/>
      <c r="O63" s="0"/>
      <c r="P63" s="0"/>
      <c r="Q63" s="0"/>
      <c r="R63" s="0"/>
      <c r="S63" s="0"/>
      <c r="T63" s="0"/>
      <c r="Y63" s="0"/>
      <c r="Z63" s="0"/>
      <c r="AA63" s="0"/>
      <c r="AB63" s="0"/>
      <c r="AF63" s="10"/>
      <c r="AH63" s="11" t="s">
        <v>100</v>
      </c>
      <c r="AI63" s="11"/>
      <c r="AJ63" s="11"/>
      <c r="AK63" s="11"/>
      <c r="AL63" s="11"/>
      <c r="AM63" s="11"/>
    </row>
    <row r="64" customFormat="false" ht="12.8" hidden="false" customHeight="false" outlineLevel="0" collapsed="false">
      <c r="E64" s="2" t="s">
        <v>4</v>
      </c>
      <c r="F64" s="2"/>
      <c r="G64" s="2" t="s">
        <v>5</v>
      </c>
      <c r="H64" s="2"/>
      <c r="I64" s="2" t="s">
        <v>6</v>
      </c>
      <c r="J64" s="2"/>
      <c r="K64" s="2" t="s">
        <v>7</v>
      </c>
      <c r="L64" s="2"/>
      <c r="M64" s="5" t="s">
        <v>4</v>
      </c>
      <c r="N64" s="5"/>
      <c r="O64" s="5" t="s">
        <v>8</v>
      </c>
      <c r="P64" s="5" t="s">
        <v>9</v>
      </c>
      <c r="Q64" s="5" t="s">
        <v>10</v>
      </c>
      <c r="R64" s="5"/>
      <c r="S64" s="5" t="s">
        <v>11</v>
      </c>
      <c r="T64" s="5"/>
      <c r="U64" s="5" t="s">
        <v>12</v>
      </c>
      <c r="V64" s="5"/>
      <c r="W64" s="5" t="s">
        <v>13</v>
      </c>
      <c r="X64" s="5"/>
      <c r="Y64" s="0"/>
      <c r="Z64" s="0"/>
      <c r="AA64" s="0"/>
      <c r="AB64" s="0"/>
      <c r="AF64" s="10"/>
      <c r="AH64" s="11" t="s">
        <v>5</v>
      </c>
      <c r="AI64" s="11"/>
      <c r="AJ64" s="11" t="s">
        <v>6</v>
      </c>
      <c r="AK64" s="11"/>
      <c r="AL64" s="11" t="s">
        <v>10</v>
      </c>
      <c r="AM64" s="11"/>
    </row>
    <row r="65" customFormat="false" ht="12.8" hidden="false" customHeight="false" outlineLevel="0" collapsed="false">
      <c r="A65" s="1" t="s">
        <v>14</v>
      </c>
      <c r="B65" s="1" t="s">
        <v>15</v>
      </c>
      <c r="C65" s="1" t="s">
        <v>16</v>
      </c>
      <c r="D65" s="1" t="s">
        <v>17</v>
      </c>
      <c r="E65" s="1" t="s">
        <v>18</v>
      </c>
      <c r="F65" s="1" t="s">
        <v>101</v>
      </c>
      <c r="G65" s="1" t="s">
        <v>18</v>
      </c>
      <c r="H65" s="1" t="s">
        <v>101</v>
      </c>
      <c r="I65" s="1" t="s">
        <v>18</v>
      </c>
      <c r="J65" s="1" t="s">
        <v>101</v>
      </c>
      <c r="K65" s="1" t="s">
        <v>140</v>
      </c>
      <c r="L65" s="1" t="s">
        <v>103</v>
      </c>
      <c r="M65" s="0" t="s">
        <v>18</v>
      </c>
      <c r="N65" s="0" t="s">
        <v>24</v>
      </c>
      <c r="O65" s="0" t="s">
        <v>18</v>
      </c>
      <c r="P65" s="0" t="s">
        <v>24</v>
      </c>
      <c r="Q65" s="0" t="s">
        <v>18</v>
      </c>
      <c r="R65" s="0" t="s">
        <v>24</v>
      </c>
      <c r="S65" s="0" t="s">
        <v>18</v>
      </c>
      <c r="T65" s="0" t="s">
        <v>24</v>
      </c>
      <c r="U65" s="0" t="s">
        <v>18</v>
      </c>
      <c r="V65" s="0" t="s">
        <v>24</v>
      </c>
      <c r="W65" s="0" t="s">
        <v>18</v>
      </c>
      <c r="X65" s="0" t="s">
        <v>24</v>
      </c>
      <c r="Y65" s="0"/>
      <c r="Z65" s="1" t="s">
        <v>25</v>
      </c>
      <c r="AA65" s="1" t="s">
        <v>5</v>
      </c>
      <c r="AB65" s="1" t="s">
        <v>6</v>
      </c>
      <c r="AC65" s="1" t="s">
        <v>10</v>
      </c>
      <c r="AD65" s="2" t="s">
        <v>11</v>
      </c>
      <c r="AE65" s="2" t="s">
        <v>26</v>
      </c>
      <c r="AF65" s="1" t="s">
        <v>27</v>
      </c>
      <c r="AH65" s="0" t="s">
        <v>18</v>
      </c>
      <c r="AI65" s="0" t="s">
        <v>104</v>
      </c>
      <c r="AJ65" s="0" t="s">
        <v>18</v>
      </c>
      <c r="AK65" s="0" t="s">
        <v>104</v>
      </c>
      <c r="AL65" s="0" t="s">
        <v>18</v>
      </c>
      <c r="AM65" s="0" t="s">
        <v>104</v>
      </c>
    </row>
    <row r="66" customFormat="false" ht="12.8" hidden="false" customHeight="false" outlineLevel="0" collapsed="false">
      <c r="A66" s="1" t="n">
        <v>30</v>
      </c>
      <c r="B66" s="1" t="n">
        <v>50</v>
      </c>
      <c r="C66" s="1" t="n">
        <v>0.2</v>
      </c>
      <c r="D66" s="1" t="n">
        <v>0.2</v>
      </c>
      <c r="E66" s="1" t="n">
        <v>7032.02</v>
      </c>
      <c r="F66" s="1" t="n">
        <v>0</v>
      </c>
      <c r="G66" s="1" t="n">
        <v>5979.02</v>
      </c>
      <c r="H66" s="1" t="n">
        <v>0.69</v>
      </c>
      <c r="I66" s="1" t="n">
        <v>6598.02</v>
      </c>
      <c r="J66" s="1" t="n">
        <v>0.93</v>
      </c>
      <c r="K66" s="1" t="s">
        <v>141</v>
      </c>
      <c r="L66" s="1" t="s">
        <v>142</v>
      </c>
      <c r="M66" s="0" t="n">
        <v>7030.77</v>
      </c>
      <c r="N66" s="0" t="n">
        <v>3.38507E-006</v>
      </c>
      <c r="O66" s="0" t="n">
        <v>7395.99</v>
      </c>
      <c r="P66" s="0" t="n">
        <v>3.15577E-006</v>
      </c>
      <c r="Q66" s="0" t="n">
        <v>5584.14</v>
      </c>
      <c r="R66" s="0" t="n">
        <v>0.0473131</v>
      </c>
      <c r="S66" s="0" t="n">
        <v>5584.14</v>
      </c>
      <c r="T66" s="0" t="n">
        <v>0.00211799</v>
      </c>
      <c r="U66" s="0" t="n">
        <v>5584.14</v>
      </c>
      <c r="V66" s="0" t="n">
        <v>0.00190622</v>
      </c>
      <c r="W66" s="0" t="n">
        <v>5735.72</v>
      </c>
      <c r="X66" s="0" t="n">
        <v>0.0365018</v>
      </c>
      <c r="Y66" s="0"/>
      <c r="Z66" s="10" t="n">
        <f aca="false">MIN(G66,I66,Q66,S66,U66,W66)</f>
        <v>5584.14</v>
      </c>
      <c r="AA66" s="10" t="n">
        <f aca="false">(G66-Z66)/Z66*100</f>
        <v>7.07145594487244</v>
      </c>
      <c r="AB66" s="10" t="n">
        <f aca="false">(I66-Z66)/Z66*100</f>
        <v>18.1564215796882</v>
      </c>
      <c r="AC66" s="1" t="n">
        <f aca="false">(Q66-Z66)/Z66*100</f>
        <v>0</v>
      </c>
      <c r="AD66" s="1" t="n">
        <f aca="false">(S66-Z66)/Z66*100</f>
        <v>0</v>
      </c>
      <c r="AE66" s="1" t="n">
        <f aca="false">(U66-Z66)/Z66*100</f>
        <v>0</v>
      </c>
      <c r="AF66" s="10" t="n">
        <f aca="false">(W66-Z66)/Z66*100</f>
        <v>2.71447349099414</v>
      </c>
      <c r="AH66" s="1" t="n">
        <f aca="false">G66</f>
        <v>5979.02</v>
      </c>
      <c r="AI66" s="1" t="n">
        <f aca="false">H66</f>
        <v>0.69</v>
      </c>
      <c r="AJ66" s="1" t="n">
        <f aca="false">I66</f>
        <v>6598.02</v>
      </c>
      <c r="AK66" s="1" t="n">
        <f aca="false">J66</f>
        <v>0.93</v>
      </c>
      <c r="AL66" s="1" t="n">
        <f aca="false">W66</f>
        <v>5735.72</v>
      </c>
      <c r="AM66" s="1" t="n">
        <f aca="false">X66</f>
        <v>0.0365018</v>
      </c>
    </row>
    <row r="67" customFormat="false" ht="12.8" hidden="false" customHeight="false" outlineLevel="0" collapsed="false">
      <c r="A67" s="1" t="n">
        <v>30</v>
      </c>
      <c r="B67" s="1" t="n">
        <v>50</v>
      </c>
      <c r="C67" s="1" t="n">
        <v>0.8</v>
      </c>
      <c r="D67" s="1" t="n">
        <v>0.2</v>
      </c>
      <c r="E67" s="1" t="n">
        <v>9561.91</v>
      </c>
      <c r="F67" s="1" t="n">
        <v>0</v>
      </c>
      <c r="G67" s="1" t="n">
        <v>8380.91</v>
      </c>
      <c r="H67" s="1" t="n">
        <v>0.69</v>
      </c>
      <c r="I67" s="1" t="n">
        <v>8898.43</v>
      </c>
      <c r="J67" s="1" t="n">
        <v>0.93</v>
      </c>
      <c r="K67" s="1" t="s">
        <v>143</v>
      </c>
      <c r="L67" s="1" t="s">
        <v>144</v>
      </c>
      <c r="M67" s="0" t="n">
        <v>9566.41</v>
      </c>
      <c r="N67" s="0" t="n">
        <v>5.0389E-006</v>
      </c>
      <c r="O67" s="0" t="n">
        <v>9020.89</v>
      </c>
      <c r="P67" s="0" t="n">
        <v>2.43633E-006</v>
      </c>
      <c r="Q67" s="0" t="n">
        <v>8068.82</v>
      </c>
      <c r="R67" s="0" t="n">
        <v>0.0486917</v>
      </c>
      <c r="S67" s="0" t="n">
        <v>8068.82</v>
      </c>
      <c r="T67" s="0" t="n">
        <v>0.00192349</v>
      </c>
      <c r="U67" s="0" t="n">
        <v>8068.82</v>
      </c>
      <c r="V67" s="0" t="n">
        <v>0.00193444</v>
      </c>
      <c r="W67" s="0" t="n">
        <v>8085.44</v>
      </c>
      <c r="X67" s="0" t="n">
        <v>0.0432188</v>
      </c>
      <c r="Y67" s="0"/>
      <c r="Z67" s="10" t="n">
        <f aca="false">MIN(G67,I67,Q67,S67,U67,W67)</f>
        <v>8068.82</v>
      </c>
      <c r="AA67" s="10" t="n">
        <f aca="false">(G67-Z67)/Z67*100</f>
        <v>3.86785180484879</v>
      </c>
      <c r="AB67" s="10" t="n">
        <f aca="false">(I67-Z67)/Z67*100</f>
        <v>10.2816768746855</v>
      </c>
      <c r="AC67" s="1" t="n">
        <f aca="false">(Q67-Z67)/Z67*100</f>
        <v>0</v>
      </c>
      <c r="AD67" s="1" t="n">
        <f aca="false">(S67-Z67)/Z67*100</f>
        <v>0</v>
      </c>
      <c r="AE67" s="1" t="n">
        <f aca="false">(U67-Z67)/Z67*100</f>
        <v>0</v>
      </c>
      <c r="AF67" s="10" t="n">
        <f aca="false">(W67-Z67)/Z67*100</f>
        <v>0.205978073621668</v>
      </c>
      <c r="AG67" s="2"/>
      <c r="AH67" s="1" t="n">
        <f aca="false">G67</f>
        <v>8380.91</v>
      </c>
      <c r="AI67" s="1" t="s">
        <v>145</v>
      </c>
      <c r="AJ67" s="1" t="n">
        <f aca="false">I67</f>
        <v>8898.43</v>
      </c>
      <c r="AK67" s="1" t="n">
        <f aca="false">J67</f>
        <v>0.93</v>
      </c>
      <c r="AL67" s="1" t="n">
        <f aca="false">W67</f>
        <v>8085.44</v>
      </c>
      <c r="AM67" s="1" t="n">
        <f aca="false">X67</f>
        <v>0.0432188</v>
      </c>
    </row>
    <row r="68" customFormat="false" ht="12.8" hidden="false" customHeight="false" outlineLevel="0" collapsed="false">
      <c r="A68" s="1" t="n">
        <v>50</v>
      </c>
      <c r="B68" s="1" t="n">
        <v>50</v>
      </c>
      <c r="C68" s="1" t="n">
        <v>0.2</v>
      </c>
      <c r="D68" s="1" t="n">
        <v>0.2</v>
      </c>
      <c r="E68" s="1" t="n">
        <v>10500.82</v>
      </c>
      <c r="F68" s="1" t="n">
        <v>0</v>
      </c>
      <c r="G68" s="1" t="n">
        <v>8558.23</v>
      </c>
      <c r="H68" s="1" t="n">
        <v>1.07</v>
      </c>
      <c r="I68" s="1" t="n">
        <v>9747.82</v>
      </c>
      <c r="J68" s="1" t="n">
        <v>1.37</v>
      </c>
      <c r="K68" s="1" t="s">
        <v>146</v>
      </c>
      <c r="L68" s="1" t="s">
        <v>147</v>
      </c>
      <c r="M68" s="0" t="n">
        <v>10500.8</v>
      </c>
      <c r="N68" s="0" t="n">
        <v>5.93927E-006</v>
      </c>
      <c r="O68" s="0" t="n">
        <v>9881.75</v>
      </c>
      <c r="P68" s="0" t="n">
        <v>4.37208E-006</v>
      </c>
      <c r="Q68" s="0" t="n">
        <v>8122.71</v>
      </c>
      <c r="R68" s="0" t="n">
        <v>0.0856339</v>
      </c>
      <c r="S68" s="0" t="n">
        <v>8122.71</v>
      </c>
      <c r="T68" s="0" t="n">
        <v>0.00509771</v>
      </c>
      <c r="U68" s="0" t="n">
        <v>8122.71</v>
      </c>
      <c r="V68" s="0" t="n">
        <v>0.00523294</v>
      </c>
      <c r="W68" s="0" t="n">
        <v>8224.44</v>
      </c>
      <c r="X68" s="0" t="n">
        <v>0.088591</v>
      </c>
      <c r="Y68" s="0"/>
      <c r="Z68" s="10" t="n">
        <f aca="false">MIN(G68,I68,Q68,S68,U68,W68)</f>
        <v>8122.71</v>
      </c>
      <c r="AA68" s="10" t="n">
        <f aca="false">(G68-Z68)/Z68*100</f>
        <v>5.36175734453156</v>
      </c>
      <c r="AB68" s="10" t="n">
        <f aca="false">(I68-Z68)/Z68*100</f>
        <v>20.0069927401077</v>
      </c>
      <c r="AC68" s="1" t="n">
        <f aca="false">(Q68-Z68)/Z68*100</f>
        <v>0</v>
      </c>
      <c r="AD68" s="1" t="n">
        <f aca="false">(S68-Z68)/Z68*100</f>
        <v>0</v>
      </c>
      <c r="AE68" s="1" t="n">
        <f aca="false">(U68-Z68)/Z68*100</f>
        <v>0</v>
      </c>
      <c r="AF68" s="10" t="n">
        <f aca="false">(W68-Z68)/Z68*100</f>
        <v>1.25241452667891</v>
      </c>
      <c r="AH68" s="1" t="n">
        <f aca="false">G68</f>
        <v>8558.23</v>
      </c>
      <c r="AI68" s="1" t="n">
        <f aca="false">H68</f>
        <v>1.07</v>
      </c>
      <c r="AJ68" s="1" t="n">
        <f aca="false">I68</f>
        <v>9747.82</v>
      </c>
      <c r="AK68" s="1" t="n">
        <f aca="false">J68</f>
        <v>1.37</v>
      </c>
      <c r="AL68" s="1" t="n">
        <f aca="false">W68</f>
        <v>8224.44</v>
      </c>
      <c r="AM68" s="1" t="n">
        <f aca="false">X68</f>
        <v>0.088591</v>
      </c>
    </row>
    <row r="69" customFormat="false" ht="12.8" hidden="false" customHeight="false" outlineLevel="0" collapsed="false">
      <c r="A69" s="1" t="n">
        <v>50</v>
      </c>
      <c r="B69" s="1" t="n">
        <v>50</v>
      </c>
      <c r="C69" s="1" t="n">
        <v>0.8</v>
      </c>
      <c r="D69" s="1" t="n">
        <v>0.2</v>
      </c>
      <c r="E69" s="1" t="n">
        <v>12820.67</v>
      </c>
      <c r="F69" s="1" t="n">
        <v>0</v>
      </c>
      <c r="G69" s="1" t="n">
        <v>11299.49</v>
      </c>
      <c r="H69" s="1" t="n">
        <v>1.07</v>
      </c>
      <c r="I69" s="1" t="n">
        <v>12085.49</v>
      </c>
      <c r="J69" s="1" t="n">
        <v>1.32</v>
      </c>
      <c r="K69" s="1" t="s">
        <v>148</v>
      </c>
      <c r="L69" s="1" t="s">
        <v>149</v>
      </c>
      <c r="M69" s="0" t="n">
        <v>12866.8</v>
      </c>
      <c r="N69" s="0" t="n">
        <v>3.18932E-006</v>
      </c>
      <c r="O69" s="0" t="n">
        <v>12631.8</v>
      </c>
      <c r="P69" s="0" t="n">
        <v>2.949E-006</v>
      </c>
      <c r="Q69" s="0" t="n">
        <v>10641.6</v>
      </c>
      <c r="R69" s="0" t="n">
        <v>0.0847624</v>
      </c>
      <c r="S69" s="0" t="n">
        <v>10641.6</v>
      </c>
      <c r="T69" s="0" t="n">
        <v>0.00313668</v>
      </c>
      <c r="U69" s="0" t="n">
        <v>10641.6</v>
      </c>
      <c r="V69" s="0" t="n">
        <v>0.00375075</v>
      </c>
      <c r="W69" s="0" t="n">
        <v>10637.2</v>
      </c>
      <c r="X69" s="0" t="n">
        <v>0.0852506</v>
      </c>
      <c r="Y69" s="0"/>
      <c r="Z69" s="10" t="n">
        <f aca="false">MIN(G69,I69,Q69,S69,U69,W69)</f>
        <v>10637.2</v>
      </c>
      <c r="AA69" s="10" t="n">
        <f aca="false">(G69-Z69)/Z69*100</f>
        <v>6.22616854059338</v>
      </c>
      <c r="AB69" s="10" t="n">
        <f aca="false">(I69-Z69)/Z69*100</f>
        <v>13.6153311021697</v>
      </c>
      <c r="AC69" s="1" t="n">
        <f aca="false">(Q69-Z69)/Z69*100</f>
        <v>0.041364268792536</v>
      </c>
      <c r="AD69" s="1" t="n">
        <f aca="false">(S69-Z69)/Z69*100</f>
        <v>0.041364268792536</v>
      </c>
      <c r="AE69" s="1" t="n">
        <f aca="false">(U69-Z69)/Z69*100</f>
        <v>0.041364268792536</v>
      </c>
      <c r="AF69" s="10" t="n">
        <f aca="false">(W69-Z69)/Z69*100</f>
        <v>0</v>
      </c>
      <c r="AH69" s="1" t="n">
        <f aca="false">G69</f>
        <v>11299.49</v>
      </c>
      <c r="AI69" s="1" t="n">
        <f aca="false">H69</f>
        <v>1.07</v>
      </c>
      <c r="AJ69" s="1" t="n">
        <f aca="false">I69</f>
        <v>12085.49</v>
      </c>
      <c r="AK69" s="1" t="n">
        <f aca="false">J69</f>
        <v>1.32</v>
      </c>
      <c r="AL69" s="1" t="n">
        <f aca="false">W69</f>
        <v>10637.2</v>
      </c>
      <c r="AM69" s="1" t="n">
        <f aca="false">X69</f>
        <v>0.0852506</v>
      </c>
    </row>
    <row r="70" customFormat="false" ht="12.8" hidden="false" customHeight="false" outlineLevel="0" collapsed="false">
      <c r="A70" s="1" t="n">
        <v>30</v>
      </c>
      <c r="B70" s="1" t="n">
        <v>150</v>
      </c>
      <c r="C70" s="1" t="n">
        <v>0.2</v>
      </c>
      <c r="D70" s="1" t="n">
        <v>0.2</v>
      </c>
      <c r="E70" s="1" t="n">
        <v>20360.1</v>
      </c>
      <c r="F70" s="1" t="n">
        <v>0</v>
      </c>
      <c r="G70" s="1" t="n">
        <v>18371.1</v>
      </c>
      <c r="H70" s="1" t="n">
        <v>4.47</v>
      </c>
      <c r="I70" s="1" t="n">
        <v>19353.86</v>
      </c>
      <c r="J70" s="1" t="n">
        <v>5.77</v>
      </c>
      <c r="K70" s="1" t="s">
        <v>150</v>
      </c>
      <c r="L70" s="1" t="s">
        <v>151</v>
      </c>
      <c r="M70" s="0" t="n">
        <v>20451.7</v>
      </c>
      <c r="N70" s="0" t="n">
        <v>9.13345E-006</v>
      </c>
      <c r="O70" s="0" t="n">
        <v>20173.4</v>
      </c>
      <c r="P70" s="0" t="n">
        <v>8.05825E-006</v>
      </c>
      <c r="Q70" s="0" t="n">
        <v>16577.9</v>
      </c>
      <c r="R70" s="0" t="n">
        <v>0.728671</v>
      </c>
      <c r="S70" s="0" t="n">
        <v>16577.9</v>
      </c>
      <c r="T70" s="0" t="n">
        <v>0.0587968</v>
      </c>
      <c r="U70" s="0" t="n">
        <v>16577.9</v>
      </c>
      <c r="V70" s="0" t="n">
        <v>0.056311</v>
      </c>
      <c r="W70" s="0" t="n">
        <v>16044.3</v>
      </c>
      <c r="X70" s="0" t="n">
        <v>7.94328</v>
      </c>
      <c r="Y70" s="0"/>
      <c r="Z70" s="10" t="n">
        <f aca="false">MIN(G70,I70,Q70,S70,U70,W70)</f>
        <v>16044.3</v>
      </c>
      <c r="AA70" s="10" t="n">
        <f aca="false">(G70-Z70)/Z70*100</f>
        <v>14.5023466277743</v>
      </c>
      <c r="AB70" s="10" t="n">
        <f aca="false">(I70-Z70)/Z70*100</f>
        <v>20.6276372294211</v>
      </c>
      <c r="AC70" s="1" t="n">
        <f aca="false">(Q70-Z70)/Z70*100</f>
        <v>3.32579171419135</v>
      </c>
      <c r="AD70" s="1" t="n">
        <f aca="false">(S70-Z70)/Z70*100</f>
        <v>3.32579171419135</v>
      </c>
      <c r="AE70" s="1" t="n">
        <f aca="false">(U70-Z70)/Z70*100</f>
        <v>3.32579171419135</v>
      </c>
      <c r="AF70" s="10" t="n">
        <f aca="false">(W70-Z70)/Z70*100</f>
        <v>0</v>
      </c>
      <c r="AH70" s="1" t="n">
        <f aca="false">G70</f>
        <v>18371.1</v>
      </c>
      <c r="AI70" s="1" t="n">
        <f aca="false">H70</f>
        <v>4.47</v>
      </c>
      <c r="AJ70" s="1" t="n">
        <f aca="false">I70</f>
        <v>19353.86</v>
      </c>
      <c r="AK70" s="1" t="n">
        <f aca="false">J70</f>
        <v>5.77</v>
      </c>
      <c r="AL70" s="1" t="n">
        <f aca="false">W70</f>
        <v>16044.3</v>
      </c>
      <c r="AM70" s="1" t="n">
        <f aca="false">X70</f>
        <v>7.94328</v>
      </c>
    </row>
    <row r="71" customFormat="false" ht="12.8" hidden="false" customHeight="false" outlineLevel="0" collapsed="false">
      <c r="A71" s="1" t="n">
        <v>30</v>
      </c>
      <c r="B71" s="1" t="n">
        <v>150</v>
      </c>
      <c r="C71" s="1" t="n">
        <v>0.8</v>
      </c>
      <c r="D71" s="1" t="n">
        <v>0.2</v>
      </c>
      <c r="E71" s="1" t="n">
        <v>25316.34</v>
      </c>
      <c r="F71" s="1" t="n">
        <v>0</v>
      </c>
      <c r="G71" s="1" t="n">
        <v>23565.34</v>
      </c>
      <c r="H71" s="1" t="n">
        <v>4.5</v>
      </c>
      <c r="I71" s="1" t="n">
        <v>24736.24</v>
      </c>
      <c r="J71" s="1" t="n">
        <v>5.76</v>
      </c>
      <c r="K71" s="1" t="s">
        <v>152</v>
      </c>
      <c r="L71" s="1" t="s">
        <v>153</v>
      </c>
      <c r="M71" s="0" t="n">
        <v>25316.9</v>
      </c>
      <c r="N71" s="0" t="n">
        <v>8.52018E-006</v>
      </c>
      <c r="O71" s="0" t="n">
        <v>25668</v>
      </c>
      <c r="P71" s="0" t="n">
        <v>7.35733E-006</v>
      </c>
      <c r="Q71" s="0" t="n">
        <v>21804.4</v>
      </c>
      <c r="R71" s="0" t="n">
        <v>0.556298</v>
      </c>
      <c r="S71" s="0" t="n">
        <v>21804.4</v>
      </c>
      <c r="T71" s="0" t="n">
        <v>0.0582322</v>
      </c>
      <c r="U71" s="0" t="n">
        <v>21804.4</v>
      </c>
      <c r="V71" s="0" t="n">
        <v>0.0571123</v>
      </c>
      <c r="W71" s="0" t="n">
        <v>21692.4</v>
      </c>
      <c r="X71" s="0" t="n">
        <v>0.684193</v>
      </c>
      <c r="Y71" s="0"/>
      <c r="Z71" s="10" t="n">
        <f aca="false">MIN(G71,I71,Q71,S71,U71,W71)</f>
        <v>21692.4</v>
      </c>
      <c r="AA71" s="10" t="n">
        <f aca="false">(G71-Z71)/Z71*100</f>
        <v>8.63408382659364</v>
      </c>
      <c r="AB71" s="10" t="n">
        <f aca="false">(I71-Z71)/Z71*100</f>
        <v>14.0318268149214</v>
      </c>
      <c r="AC71" s="1" t="n">
        <f aca="false">(Q71-Z71)/Z71*100</f>
        <v>0.516309859674356</v>
      </c>
      <c r="AD71" s="1" t="n">
        <f aca="false">(S71-Z71)/Z71*100</f>
        <v>0.516309859674356</v>
      </c>
      <c r="AE71" s="1" t="n">
        <f aca="false">(U71-Z71)/Z71*100</f>
        <v>0.516309859674356</v>
      </c>
      <c r="AF71" s="10" t="n">
        <f aca="false">(W71-Z71)/Z71*100</f>
        <v>0</v>
      </c>
      <c r="AH71" s="1" t="n">
        <f aca="false">G71</f>
        <v>23565.34</v>
      </c>
      <c r="AI71" s="1" t="n">
        <f aca="false">H71</f>
        <v>4.5</v>
      </c>
      <c r="AJ71" s="1" t="n">
        <f aca="false">I71</f>
        <v>24736.24</v>
      </c>
      <c r="AK71" s="1" t="n">
        <f aca="false">J71</f>
        <v>5.76</v>
      </c>
      <c r="AL71" s="1" t="n">
        <f aca="false">W71</f>
        <v>21692.4</v>
      </c>
      <c r="AM71" s="1" t="n">
        <f aca="false">X71</f>
        <v>0.684193</v>
      </c>
    </row>
    <row r="72" customFormat="false" ht="12.8" hidden="false" customHeight="false" outlineLevel="0" collapsed="false">
      <c r="A72" s="1" t="n">
        <v>50</v>
      </c>
      <c r="B72" s="1" t="n">
        <v>150</v>
      </c>
      <c r="C72" s="1" t="n">
        <v>0.2</v>
      </c>
      <c r="D72" s="1" t="n">
        <v>0.2</v>
      </c>
      <c r="E72" s="1" t="n">
        <v>24916.34</v>
      </c>
      <c r="F72" s="1" t="n">
        <v>0</v>
      </c>
      <c r="G72" s="1" t="n">
        <v>22809.34</v>
      </c>
      <c r="H72" s="1" t="n">
        <v>5.44</v>
      </c>
      <c r="I72" s="1" t="n">
        <v>24035.55</v>
      </c>
      <c r="J72" s="1" t="n">
        <v>6.84</v>
      </c>
      <c r="K72" s="1" t="s">
        <v>154</v>
      </c>
      <c r="L72" s="1" t="s">
        <v>155</v>
      </c>
      <c r="M72" s="0" t="n">
        <v>24923.7</v>
      </c>
      <c r="N72" s="0" t="n">
        <v>1.27501E-005</v>
      </c>
      <c r="O72" s="0" t="n">
        <v>25106.6</v>
      </c>
      <c r="P72" s="0" t="n">
        <v>1.32123E-005</v>
      </c>
      <c r="Q72" s="0" t="n">
        <v>21205.7</v>
      </c>
      <c r="R72" s="0" t="n">
        <v>0.89886</v>
      </c>
      <c r="S72" s="0" t="n">
        <v>21205.7</v>
      </c>
      <c r="T72" s="0" t="n">
        <v>0.105213</v>
      </c>
      <c r="U72" s="0" t="n">
        <v>21205.7</v>
      </c>
      <c r="V72" s="0" t="n">
        <v>0.10797</v>
      </c>
      <c r="W72" s="0" t="n">
        <v>21003.7</v>
      </c>
      <c r="X72" s="0" t="n">
        <v>6.62718</v>
      </c>
      <c r="Y72" s="0"/>
      <c r="Z72" s="10" t="n">
        <f aca="false">MIN(G72,I72,Q72,S72,U72,W72)</f>
        <v>21003.7</v>
      </c>
      <c r="AA72" s="10" t="n">
        <f aca="false">(G72-Z72)/Z72*100</f>
        <v>8.59677104510157</v>
      </c>
      <c r="AB72" s="10" t="n">
        <f aca="false">(I72-Z72)/Z72*100</f>
        <v>14.4348376714579</v>
      </c>
      <c r="AC72" s="1" t="n">
        <f aca="false">(Q72-Z72)/Z72*100</f>
        <v>0.961735313301942</v>
      </c>
      <c r="AD72" s="1" t="n">
        <f aca="false">(S72-Z72)/Z72*100</f>
        <v>0.961735313301942</v>
      </c>
      <c r="AE72" s="1" t="n">
        <f aca="false">(U72-Z72)/Z72*100</f>
        <v>0.961735313301942</v>
      </c>
      <c r="AF72" s="10" t="n">
        <f aca="false">(W72-Z72)/Z72*100</f>
        <v>0</v>
      </c>
      <c r="AH72" s="1" t="n">
        <f aca="false">G72</f>
        <v>22809.34</v>
      </c>
      <c r="AI72" s="1" t="n">
        <f aca="false">H72</f>
        <v>5.44</v>
      </c>
      <c r="AJ72" s="1" t="n">
        <f aca="false">I72</f>
        <v>24035.55</v>
      </c>
      <c r="AK72" s="1" t="n">
        <f aca="false">J72</f>
        <v>6.84</v>
      </c>
      <c r="AL72" s="1" t="n">
        <f aca="false">W72</f>
        <v>21003.7</v>
      </c>
      <c r="AM72" s="1" t="n">
        <f aca="false">X72</f>
        <v>6.62718</v>
      </c>
    </row>
    <row r="73" customFormat="false" ht="12.8" hidden="false" customHeight="false" outlineLevel="0" collapsed="false">
      <c r="A73" s="1" t="n">
        <v>50</v>
      </c>
      <c r="B73" s="1" t="n">
        <v>150</v>
      </c>
      <c r="C73" s="1" t="n">
        <v>0.8</v>
      </c>
      <c r="D73" s="1" t="n">
        <v>0.2</v>
      </c>
      <c r="E73" s="1" t="n">
        <v>29576.76</v>
      </c>
      <c r="F73" s="1" t="n">
        <v>0</v>
      </c>
      <c r="G73" s="1" t="n">
        <v>28389.76</v>
      </c>
      <c r="H73" s="1" t="n">
        <v>5.56</v>
      </c>
      <c r="I73" s="1" t="n">
        <v>29233.62</v>
      </c>
      <c r="J73" s="1" t="n">
        <v>6.79</v>
      </c>
      <c r="K73" s="1" t="s">
        <v>156</v>
      </c>
      <c r="L73" s="1" t="s">
        <v>157</v>
      </c>
      <c r="M73" s="0" t="n">
        <v>29739.7</v>
      </c>
      <c r="N73" s="0" t="n">
        <v>1.31035E-005</v>
      </c>
      <c r="O73" s="0" t="n">
        <v>30110.8</v>
      </c>
      <c r="P73" s="0" t="n">
        <v>1.31106E-005</v>
      </c>
      <c r="Q73" s="0" t="n">
        <v>26158.5</v>
      </c>
      <c r="R73" s="0" t="n">
        <v>1.83259</v>
      </c>
      <c r="S73" s="0" t="n">
        <v>26158.5</v>
      </c>
      <c r="T73" s="0" t="n">
        <v>0.191675</v>
      </c>
      <c r="U73" s="0" t="n">
        <v>26158.5</v>
      </c>
      <c r="V73" s="0" t="n">
        <v>0.183749</v>
      </c>
      <c r="W73" s="0" t="n">
        <v>25930.3</v>
      </c>
      <c r="X73" s="0" t="n">
        <v>8.92459</v>
      </c>
      <c r="Z73" s="10" t="n">
        <f aca="false">MIN(G73,I73,Q73,S73,U73,W73)</f>
        <v>25930.3</v>
      </c>
      <c r="AA73" s="10" t="n">
        <f aca="false">(G73-Z73)/Z73*100</f>
        <v>9.484888335268</v>
      </c>
      <c r="AB73" s="10" t="n">
        <f aca="false">(I73-Z73)/Z73*100</f>
        <v>12.7392278531294</v>
      </c>
      <c r="AC73" s="1" t="n">
        <f aca="false">(Q73-Z73)/Z73*100</f>
        <v>0.880051522735953</v>
      </c>
      <c r="AD73" s="1" t="n">
        <f aca="false">(S73-Z73)/Z73*100</f>
        <v>0.880051522735953</v>
      </c>
      <c r="AE73" s="1" t="n">
        <f aca="false">(U73-Z73)/Z73*100</f>
        <v>0.880051522735953</v>
      </c>
      <c r="AF73" s="10" t="n">
        <f aca="false">(W73-Z73)/Z73*100</f>
        <v>0</v>
      </c>
      <c r="AG73" s="10"/>
      <c r="AH73" s="1" t="n">
        <f aca="false">G73</f>
        <v>28389.76</v>
      </c>
      <c r="AI73" s="1" t="n">
        <f aca="false">H73</f>
        <v>5.56</v>
      </c>
      <c r="AJ73" s="1" t="n">
        <f aca="false">I73</f>
        <v>29233.62</v>
      </c>
      <c r="AK73" s="1" t="n">
        <f aca="false">J73</f>
        <v>6.79</v>
      </c>
      <c r="AL73" s="1" t="n">
        <f aca="false">W73</f>
        <v>25930.3</v>
      </c>
      <c r="AM73" s="1" t="n">
        <f aca="false">X73</f>
        <v>8.92459</v>
      </c>
    </row>
    <row r="74" customFormat="false" ht="12.8" hidden="false" customHeight="false" outlineLevel="0" collapsed="false">
      <c r="A74" s="1" t="n">
        <v>30</v>
      </c>
      <c r="B74" s="1" t="n">
        <v>250</v>
      </c>
      <c r="C74" s="1" t="n">
        <v>0.2</v>
      </c>
      <c r="D74" s="1" t="n">
        <v>0.2</v>
      </c>
      <c r="E74" s="1" t="n">
        <v>33978.09</v>
      </c>
      <c r="F74" s="1" t="n">
        <v>0</v>
      </c>
      <c r="G74" s="1" t="n">
        <v>30648.09</v>
      </c>
      <c r="H74" s="1" t="n">
        <v>11.38</v>
      </c>
      <c r="I74" s="1" t="n">
        <v>32411.85</v>
      </c>
      <c r="J74" s="1" t="n">
        <v>15.58</v>
      </c>
      <c r="K74" s="1" t="s">
        <v>158</v>
      </c>
      <c r="L74" s="1" t="s">
        <v>159</v>
      </c>
      <c r="M74" s="0" t="n">
        <v>33982.4</v>
      </c>
      <c r="N74" s="0" t="n">
        <v>1.67115E-005</v>
      </c>
      <c r="O74" s="0" t="n">
        <v>32764.9</v>
      </c>
      <c r="P74" s="0" t="n">
        <v>1.61736E-005</v>
      </c>
      <c r="Q74" s="0" t="n">
        <v>28203.2</v>
      </c>
      <c r="R74" s="0" t="n">
        <v>1.61639</v>
      </c>
      <c r="S74" s="0" t="n">
        <v>26476.3</v>
      </c>
      <c r="T74" s="0" t="n">
        <v>377.192</v>
      </c>
      <c r="U74" s="0" t="n">
        <v>26476.3</v>
      </c>
      <c r="V74" s="0" t="n">
        <v>0.587089</v>
      </c>
      <c r="W74" s="0" t="n">
        <v>26983.8</v>
      </c>
      <c r="X74" s="0" t="n">
        <v>2.59704</v>
      </c>
      <c r="Z74" s="10" t="n">
        <f aca="false">MIN(G74,I74,Q74,S74,U74,W74)</f>
        <v>26476.3</v>
      </c>
      <c r="AA74" s="10" t="n">
        <f aca="false">(G74-Z74)/Z74*100</f>
        <v>15.7566956107915</v>
      </c>
      <c r="AB74" s="10" t="n">
        <f aca="false">(I74-Z74)/Z74*100</f>
        <v>22.4183515068193</v>
      </c>
      <c r="AC74" s="1" t="n">
        <f aca="false">(Q74-Z74)/Z74*100</f>
        <v>6.52243704747265</v>
      </c>
      <c r="AD74" s="1" t="n">
        <f aca="false">(S74-Z74)/Z74*100</f>
        <v>0</v>
      </c>
      <c r="AE74" s="1" t="n">
        <f aca="false">(U74-Z74)/Z74*100</f>
        <v>0</v>
      </c>
      <c r="AF74" s="10" t="n">
        <f aca="false">(W74-Z74)/Z74*100</f>
        <v>1.91680861751831</v>
      </c>
      <c r="AG74" s="10"/>
      <c r="AH74" s="1" t="n">
        <f aca="false">G74</f>
        <v>30648.09</v>
      </c>
      <c r="AI74" s="1" t="n">
        <f aca="false">H74</f>
        <v>11.38</v>
      </c>
      <c r="AJ74" s="1" t="n">
        <f aca="false">I74</f>
        <v>32411.85</v>
      </c>
      <c r="AK74" s="1" t="n">
        <f aca="false">J74</f>
        <v>15.58</v>
      </c>
      <c r="AL74" s="1" t="n">
        <f aca="false">W74</f>
        <v>26983.8</v>
      </c>
      <c r="AM74" s="1" t="n">
        <f aca="false">X74</f>
        <v>2.59704</v>
      </c>
    </row>
    <row r="75" customFormat="false" ht="12.8" hidden="false" customHeight="false" outlineLevel="0" collapsed="false">
      <c r="A75" s="1" t="n">
        <v>30</v>
      </c>
      <c r="B75" s="1" t="n">
        <v>250</v>
      </c>
      <c r="C75" s="1" t="n">
        <v>0.8</v>
      </c>
      <c r="D75" s="1" t="n">
        <v>0.2</v>
      </c>
      <c r="E75" s="1" t="n">
        <v>40810.14</v>
      </c>
      <c r="F75" s="1" t="n">
        <v>0</v>
      </c>
      <c r="G75" s="1" t="n">
        <v>38500.14</v>
      </c>
      <c r="H75" s="1" t="n">
        <v>11.91</v>
      </c>
      <c r="I75" s="1" t="n">
        <v>40453</v>
      </c>
      <c r="J75" s="1" t="n">
        <v>24.06</v>
      </c>
      <c r="K75" s="1" t="s">
        <v>160</v>
      </c>
      <c r="L75" s="1" t="s">
        <v>161</v>
      </c>
      <c r="M75" s="0" t="n">
        <v>40810.2</v>
      </c>
      <c r="N75" s="0" t="n">
        <v>1.70372E-005</v>
      </c>
      <c r="O75" s="0" t="n">
        <v>41827.4</v>
      </c>
      <c r="P75" s="0" t="n">
        <v>2.03106E-005</v>
      </c>
      <c r="Q75" s="0" t="n">
        <v>35942.1</v>
      </c>
      <c r="R75" s="0" t="n">
        <v>1.24024</v>
      </c>
      <c r="S75" s="0" t="n">
        <v>35942.1</v>
      </c>
      <c r="T75" s="0" t="n">
        <v>0.292435</v>
      </c>
      <c r="U75" s="0" t="n">
        <v>35942.1</v>
      </c>
      <c r="V75" s="0" t="n">
        <v>0.300781</v>
      </c>
      <c r="W75" s="0" t="n">
        <v>35084.3</v>
      </c>
      <c r="X75" s="0" t="n">
        <v>256.947</v>
      </c>
      <c r="Z75" s="10" t="n">
        <f aca="false">MIN(G75,I75,Q75,S75,U75,W75)</f>
        <v>35084.3</v>
      </c>
      <c r="AA75" s="10" t="n">
        <f aca="false">(G75-Z75)/Z75*100</f>
        <v>9.73609278224162</v>
      </c>
      <c r="AB75" s="10" t="n">
        <f aca="false">(I75-Z75)/Z75*100</f>
        <v>15.3022862077909</v>
      </c>
      <c r="AC75" s="1" t="n">
        <f aca="false">(Q75-Z75)/Z75*100</f>
        <v>2.44496826215713</v>
      </c>
      <c r="AD75" s="1" t="n">
        <f aca="false">(S75-Z75)/Z75*100</f>
        <v>2.44496826215713</v>
      </c>
      <c r="AE75" s="1" t="n">
        <f aca="false">(U75-Z75)/Z75*100</f>
        <v>2.44496826215713</v>
      </c>
      <c r="AF75" s="10" t="n">
        <f aca="false">(W75-Z75)/Z75*100</f>
        <v>0</v>
      </c>
      <c r="AG75" s="10"/>
      <c r="AH75" s="1" t="n">
        <f aca="false">G75</f>
        <v>38500.14</v>
      </c>
      <c r="AI75" s="1" t="n">
        <f aca="false">H75</f>
        <v>11.91</v>
      </c>
      <c r="AJ75" s="1" t="n">
        <f aca="false">I75</f>
        <v>40453</v>
      </c>
      <c r="AK75" s="1" t="n">
        <f aca="false">J75</f>
        <v>24.06</v>
      </c>
      <c r="AL75" s="1" t="n">
        <f aca="false">W75</f>
        <v>35084.3</v>
      </c>
      <c r="AM75" s="1" t="n">
        <f aca="false">X75</f>
        <v>256.947</v>
      </c>
    </row>
    <row r="76" customFormat="false" ht="12.8" hidden="false" customHeight="false" outlineLevel="0" collapsed="false">
      <c r="A76" s="1" t="n">
        <v>50</v>
      </c>
      <c r="B76" s="1" t="n">
        <v>250</v>
      </c>
      <c r="C76" s="1" t="n">
        <v>0.2</v>
      </c>
      <c r="D76" s="1" t="n">
        <v>0.2</v>
      </c>
      <c r="E76" s="1" t="n">
        <v>39699.92</v>
      </c>
      <c r="F76" s="1" t="n">
        <v>0</v>
      </c>
      <c r="G76" s="1" t="n">
        <v>36828.68</v>
      </c>
      <c r="H76" s="1" t="n">
        <v>13.14</v>
      </c>
      <c r="I76" s="1" t="n">
        <v>38645</v>
      </c>
      <c r="J76" s="1" t="n">
        <v>18.31</v>
      </c>
      <c r="K76" s="1" t="s">
        <v>162</v>
      </c>
      <c r="L76" s="1" t="s">
        <v>163</v>
      </c>
      <c r="M76" s="0" t="n">
        <v>39723.7</v>
      </c>
      <c r="N76" s="0" t="n">
        <v>3.13934E-005</v>
      </c>
      <c r="O76" s="0" t="n">
        <v>39873</v>
      </c>
      <c r="P76" s="0" t="n">
        <v>2.8079E-005</v>
      </c>
      <c r="Q76" s="0" t="n">
        <v>33557.7</v>
      </c>
      <c r="R76" s="0" t="n">
        <v>7.33963</v>
      </c>
      <c r="S76" s="0" t="n">
        <v>33557.7</v>
      </c>
      <c r="T76" s="0" t="n">
        <v>1.08984</v>
      </c>
      <c r="U76" s="0" t="n">
        <v>33557.7</v>
      </c>
      <c r="V76" s="0" t="n">
        <v>1.08563</v>
      </c>
      <c r="W76" s="0" t="n">
        <v>33581.4</v>
      </c>
      <c r="X76" s="0" t="n">
        <v>6.82177</v>
      </c>
      <c r="Z76" s="10" t="n">
        <f aca="false">MIN(G76,I76,Q76,S76,U76,W76)</f>
        <v>33557.7</v>
      </c>
      <c r="AA76" s="10" t="n">
        <f aca="false">(G76-Z76)/Z76*100</f>
        <v>9.74733071694426</v>
      </c>
      <c r="AB76" s="10" t="n">
        <f aca="false">(I76-Z76)/Z76*100</f>
        <v>15.1598589891441</v>
      </c>
      <c r="AC76" s="1" t="n">
        <f aca="false">(Q76-Z76)/Z76*100</f>
        <v>0</v>
      </c>
      <c r="AD76" s="1" t="n">
        <f aca="false">(S76-Z76)/Z76*100</f>
        <v>0</v>
      </c>
      <c r="AE76" s="1" t="n">
        <f aca="false">(U76-Z76)/Z76*100</f>
        <v>0</v>
      </c>
      <c r="AF76" s="10" t="n">
        <f aca="false">(W76-Z76)/Z76*100</f>
        <v>0.070624625644798</v>
      </c>
      <c r="AG76" s="10"/>
      <c r="AH76" s="1" t="n">
        <f aca="false">G76</f>
        <v>36828.68</v>
      </c>
      <c r="AI76" s="1" t="n">
        <f aca="false">H76</f>
        <v>13.14</v>
      </c>
      <c r="AJ76" s="1" t="n">
        <f aca="false">I76</f>
        <v>38645</v>
      </c>
      <c r="AK76" s="1" t="n">
        <f aca="false">J76</f>
        <v>18.31</v>
      </c>
      <c r="AL76" s="1" t="n">
        <f aca="false">W76</f>
        <v>33581.4</v>
      </c>
      <c r="AM76" s="1" t="n">
        <f aca="false">X76</f>
        <v>6.82177</v>
      </c>
    </row>
    <row r="77" customFormat="false" ht="12.8" hidden="false" customHeight="false" outlineLevel="0" collapsed="false">
      <c r="A77" s="1" t="n">
        <v>50</v>
      </c>
      <c r="B77" s="1" t="n">
        <v>250</v>
      </c>
      <c r="C77" s="1" t="n">
        <v>0.8</v>
      </c>
      <c r="D77" s="1" t="n">
        <v>0.2</v>
      </c>
      <c r="E77" s="1" t="n">
        <v>49072.39</v>
      </c>
      <c r="F77" s="1" t="n">
        <v>0</v>
      </c>
      <c r="G77" s="1" t="n">
        <v>45500.39</v>
      </c>
      <c r="H77" s="1" t="n">
        <v>12.94</v>
      </c>
      <c r="I77" s="1" t="n">
        <v>47272.73</v>
      </c>
      <c r="J77" s="1" t="n">
        <v>18.27</v>
      </c>
      <c r="K77" s="1" t="s">
        <v>164</v>
      </c>
      <c r="L77" s="1" t="s">
        <v>165</v>
      </c>
      <c r="M77" s="0" t="n">
        <v>49088.3</v>
      </c>
      <c r="N77" s="0" t="n">
        <v>3.86644E-005</v>
      </c>
      <c r="O77" s="0" t="n">
        <v>47621</v>
      </c>
      <c r="P77" s="0" t="n">
        <v>2.73993E-005</v>
      </c>
      <c r="Q77" s="0" t="n">
        <v>42028.8</v>
      </c>
      <c r="R77" s="0" t="n">
        <v>11.7567</v>
      </c>
      <c r="S77" s="0" t="n">
        <v>42028.8</v>
      </c>
      <c r="T77" s="0" t="n">
        <v>1.22051</v>
      </c>
      <c r="U77" s="0" t="n">
        <v>42028.8</v>
      </c>
      <c r="V77" s="0" t="n">
        <v>1.19694</v>
      </c>
      <c r="W77" s="0" t="n">
        <v>41708.8</v>
      </c>
      <c r="X77" s="0" t="n">
        <v>8.4117</v>
      </c>
      <c r="Z77" s="10" t="n">
        <f aca="false">MIN(G77,I77,Q77,S77,U77,W77)</f>
        <v>41708.8</v>
      </c>
      <c r="AA77" s="10" t="n">
        <f aca="false">(G77-Z77)/Z77*100</f>
        <v>9.09062356145465</v>
      </c>
      <c r="AB77" s="10" t="n">
        <f aca="false">(I77-Z77)/Z77*100</f>
        <v>13.3399426499923</v>
      </c>
      <c r="AC77" s="1" t="n">
        <f aca="false">(Q77-Z77)/Z77*100</f>
        <v>0.767224182906245</v>
      </c>
      <c r="AD77" s="1" t="n">
        <f aca="false">(S77-Z77)/Z77*100</f>
        <v>0.767224182906245</v>
      </c>
      <c r="AE77" s="1" t="n">
        <f aca="false">(U77-Z77)/Z77*100</f>
        <v>0.767224182906245</v>
      </c>
      <c r="AF77" s="10" t="n">
        <f aca="false">(W77-Z77)/Z77*100</f>
        <v>0</v>
      </c>
      <c r="AG77" s="10"/>
      <c r="AH77" s="1" t="n">
        <f aca="false">G77</f>
        <v>45500.39</v>
      </c>
      <c r="AI77" s="1" t="n">
        <f aca="false">H77</f>
        <v>12.94</v>
      </c>
      <c r="AJ77" s="1" t="n">
        <f aca="false">I77</f>
        <v>47272.73</v>
      </c>
      <c r="AK77" s="1" t="n">
        <f aca="false">J77</f>
        <v>18.27</v>
      </c>
      <c r="AL77" s="1" t="n">
        <f aca="false">W77</f>
        <v>41708.8</v>
      </c>
      <c r="AM77" s="1" t="n">
        <f aca="false">X77</f>
        <v>8.4117</v>
      </c>
    </row>
    <row r="78" customFormat="false" ht="12.8" hidden="false" customHeight="false" outlineLevel="0" collapsed="false">
      <c r="A78" s="1" t="n">
        <v>30</v>
      </c>
      <c r="B78" s="1" t="n">
        <v>350</v>
      </c>
      <c r="C78" s="1" t="n">
        <v>0.2</v>
      </c>
      <c r="D78" s="1" t="n">
        <v>0.2</v>
      </c>
      <c r="E78" s="1" t="n">
        <v>48710.67</v>
      </c>
      <c r="F78" s="1" t="n">
        <v>0</v>
      </c>
      <c r="G78" s="1" t="n">
        <v>44754.67</v>
      </c>
      <c r="H78" s="1" t="n">
        <v>21.6</v>
      </c>
      <c r="I78" s="1" t="n">
        <v>46701.67</v>
      </c>
      <c r="J78" s="1" t="n">
        <v>30.08</v>
      </c>
      <c r="K78" s="1" t="s">
        <v>166</v>
      </c>
      <c r="L78" s="1" t="s">
        <v>167</v>
      </c>
      <c r="M78" s="0" t="n">
        <v>48730.4</v>
      </c>
      <c r="N78" s="0" t="n">
        <v>2.3028E-005</v>
      </c>
      <c r="O78" s="0" t="n">
        <v>49150.7</v>
      </c>
      <c r="P78" s="0" t="n">
        <v>2.40448E-005</v>
      </c>
      <c r="Q78" s="0" t="n">
        <v>41426.9</v>
      </c>
      <c r="R78" s="0" t="n">
        <v>5.08682</v>
      </c>
      <c r="S78" s="0" t="n">
        <v>41426.9</v>
      </c>
      <c r="T78" s="0" t="n">
        <v>1.16461</v>
      </c>
      <c r="U78" s="0" t="n">
        <v>41426.9</v>
      </c>
      <c r="V78" s="0" t="n">
        <v>1.16412</v>
      </c>
      <c r="W78" s="0" t="n">
        <v>40288.4</v>
      </c>
      <c r="X78" s="0" t="n">
        <v>1337.85</v>
      </c>
      <c r="Z78" s="10" t="n">
        <f aca="false">MIN(G78,I78,Q78,S78,U78,W78)</f>
        <v>40288.4</v>
      </c>
      <c r="AA78" s="10" t="n">
        <f aca="false">(G78-Z78)/Z78*100</f>
        <v>11.0857467658184</v>
      </c>
      <c r="AB78" s="10" t="n">
        <f aca="false">(I78-Z78)/Z78*100</f>
        <v>15.9184033121196</v>
      </c>
      <c r="AC78" s="1" t="n">
        <f aca="false">(Q78-Z78)/Z78*100</f>
        <v>2.82587543809136</v>
      </c>
      <c r="AD78" s="1" t="n">
        <f aca="false">(S78-Z78)/Z78*100</f>
        <v>2.82587543809136</v>
      </c>
      <c r="AE78" s="1" t="n">
        <f aca="false">(U78-Z78)/Z78*100</f>
        <v>2.82587543809136</v>
      </c>
      <c r="AF78" s="10" t="n">
        <f aca="false">(W78-Z78)/Z78*100</f>
        <v>0</v>
      </c>
      <c r="AH78" s="1" t="n">
        <f aca="false">G78</f>
        <v>44754.67</v>
      </c>
      <c r="AI78" s="1" t="n">
        <f aca="false">H78</f>
        <v>21.6</v>
      </c>
      <c r="AJ78" s="1" t="n">
        <f aca="false">I78</f>
        <v>46701.67</v>
      </c>
      <c r="AK78" s="1" t="n">
        <f aca="false">J78</f>
        <v>30.08</v>
      </c>
      <c r="AL78" s="1" t="n">
        <f aca="false">W78</f>
        <v>40288.4</v>
      </c>
      <c r="AM78" s="1" t="n">
        <f aca="false">X78</f>
        <v>1337.85</v>
      </c>
    </row>
    <row r="79" customFormat="false" ht="12.8" hidden="false" customHeight="false" outlineLevel="0" collapsed="false">
      <c r="A79" s="1" t="n">
        <v>30</v>
      </c>
      <c r="B79" s="1" t="n">
        <v>350</v>
      </c>
      <c r="C79" s="1" t="n">
        <v>0.8</v>
      </c>
      <c r="D79" s="1" t="n">
        <v>0.2</v>
      </c>
      <c r="E79" s="1" t="n">
        <v>59345.81</v>
      </c>
      <c r="F79" s="1" t="n">
        <v>0</v>
      </c>
      <c r="G79" s="1" t="n">
        <v>57091.81</v>
      </c>
      <c r="H79" s="1" t="n">
        <v>21.71</v>
      </c>
      <c r="I79" s="1" t="n">
        <v>58610.81</v>
      </c>
      <c r="J79" s="1" t="n">
        <v>30.51</v>
      </c>
      <c r="K79" s="1" t="s">
        <v>31</v>
      </c>
      <c r="L79" s="1" t="s">
        <v>168</v>
      </c>
      <c r="M79" s="0" t="n">
        <v>59364.2</v>
      </c>
      <c r="N79" s="0" t="n">
        <v>3.5616E-005</v>
      </c>
      <c r="O79" s="0" t="n">
        <v>61387.2</v>
      </c>
      <c r="P79" s="0" t="n">
        <v>4.39567E-005</v>
      </c>
      <c r="Q79" s="0" t="n">
        <v>52201.7</v>
      </c>
      <c r="R79" s="0" t="n">
        <v>6.69761</v>
      </c>
      <c r="S79" s="0" t="n">
        <v>52201.7</v>
      </c>
      <c r="T79" s="0" t="n">
        <v>0.887221</v>
      </c>
      <c r="U79" s="0" t="n">
        <v>52201.7</v>
      </c>
      <c r="V79" s="0" t="n">
        <v>0.934636</v>
      </c>
      <c r="W79" s="0" t="n">
        <v>52272.3</v>
      </c>
      <c r="X79" s="0" t="n">
        <v>5.63066</v>
      </c>
      <c r="Z79" s="10" t="n">
        <f aca="false">MIN(G79,I79,Q79,S79,U79,W79)</f>
        <v>52201.7</v>
      </c>
      <c r="AA79" s="10" t="n">
        <f aca="false">(G79-Z79)/Z79*100</f>
        <v>9.36772174086285</v>
      </c>
      <c r="AB79" s="10" t="n">
        <f aca="false">(I79-Z79)/Z79*100</f>
        <v>12.2775886609057</v>
      </c>
      <c r="AC79" s="1" t="n">
        <f aca="false">(Q79-Z79)/Z79*100</f>
        <v>0</v>
      </c>
      <c r="AD79" s="1" t="n">
        <f aca="false">(S79-Z79)/Z79*100</f>
        <v>0</v>
      </c>
      <c r="AE79" s="1" t="n">
        <f aca="false">(U79-Z79)/Z79*100</f>
        <v>0</v>
      </c>
      <c r="AF79" s="10" t="n">
        <f aca="false">(W79-Z79)/Z79*100</f>
        <v>0.135244637626755</v>
      </c>
      <c r="AH79" s="1" t="n">
        <f aca="false">G79</f>
        <v>57091.81</v>
      </c>
      <c r="AI79" s="1" t="n">
        <f aca="false">H79</f>
        <v>21.71</v>
      </c>
      <c r="AJ79" s="1" t="n">
        <f aca="false">I79</f>
        <v>58610.81</v>
      </c>
      <c r="AK79" s="1" t="n">
        <f aca="false">J79</f>
        <v>30.51</v>
      </c>
      <c r="AL79" s="1" t="n">
        <f aca="false">W79</f>
        <v>52272.3</v>
      </c>
      <c r="AM79" s="1" t="n">
        <f aca="false">X79</f>
        <v>5.63066</v>
      </c>
    </row>
    <row r="80" customFormat="false" ht="12.8" hidden="false" customHeight="false" outlineLevel="0" collapsed="false">
      <c r="A80" s="1" t="n">
        <v>50</v>
      </c>
      <c r="B80" s="1" t="n">
        <v>350</v>
      </c>
      <c r="C80" s="1" t="n">
        <v>0.2</v>
      </c>
      <c r="D80" s="1" t="n">
        <v>0.2</v>
      </c>
      <c r="E80" s="1" t="n">
        <v>56302.53</v>
      </c>
      <c r="F80" s="1" t="n">
        <v>0</v>
      </c>
      <c r="G80" s="1" t="n">
        <v>51556.41</v>
      </c>
      <c r="H80" s="1" t="n">
        <v>22.72</v>
      </c>
      <c r="I80" s="1" t="n">
        <v>53368.53</v>
      </c>
      <c r="J80" s="1" t="n">
        <v>35.25</v>
      </c>
      <c r="K80" s="1" t="s">
        <v>169</v>
      </c>
      <c r="L80" s="1" t="s">
        <v>170</v>
      </c>
      <c r="Z80" s="0"/>
      <c r="AA80" s="0"/>
      <c r="AB80" s="0"/>
      <c r="AF80" s="10"/>
    </row>
    <row r="81" customFormat="false" ht="12.8" hidden="false" customHeight="false" outlineLevel="0" collapsed="false">
      <c r="A81" s="1" t="n">
        <v>50</v>
      </c>
      <c r="B81" s="1" t="n">
        <v>350</v>
      </c>
      <c r="C81" s="1" t="n">
        <v>0.8</v>
      </c>
      <c r="D81" s="1" t="n">
        <v>0.2</v>
      </c>
      <c r="E81" s="1" t="n">
        <v>65839.5</v>
      </c>
      <c r="F81" s="1" t="n">
        <v>0</v>
      </c>
      <c r="G81" s="1" t="n">
        <v>63297.5</v>
      </c>
      <c r="H81" s="1" t="n">
        <v>24.09</v>
      </c>
      <c r="I81" s="1" t="n">
        <v>64421.95</v>
      </c>
      <c r="J81" s="1" t="n">
        <v>35.25</v>
      </c>
      <c r="K81" s="1" t="s">
        <v>171</v>
      </c>
      <c r="L81" s="1" t="s">
        <v>172</v>
      </c>
      <c r="Z81" s="0"/>
      <c r="AA81" s="0"/>
      <c r="AB81" s="0"/>
      <c r="AF81" s="10"/>
    </row>
    <row r="82" customFormat="false" ht="12.8" hidden="false" customHeight="false" outlineLevel="0" collapsed="false">
      <c r="Z82" s="0"/>
      <c r="AA82" s="0"/>
      <c r="AB82" s="0"/>
      <c r="AF82" s="10"/>
    </row>
    <row r="83" customFormat="false" ht="12.8" hidden="false" customHeight="false" outlineLevel="0" collapsed="false">
      <c r="A83" s="1" t="s">
        <v>173</v>
      </c>
      <c r="G83" s="1" t="s">
        <v>67</v>
      </c>
      <c r="Z83" s="0"/>
      <c r="AA83" s="0"/>
      <c r="AB83" s="0"/>
      <c r="AF83" s="10"/>
      <c r="AH83" s="11" t="s">
        <v>100</v>
      </c>
      <c r="AI83" s="11"/>
      <c r="AJ83" s="11"/>
      <c r="AK83" s="11"/>
      <c r="AL83" s="11"/>
      <c r="AM83" s="11"/>
    </row>
    <row r="84" customFormat="false" ht="12.8" hidden="false" customHeight="false" outlineLevel="0" collapsed="false">
      <c r="E84" s="2" t="s">
        <v>4</v>
      </c>
      <c r="F84" s="2"/>
      <c r="G84" s="2" t="s">
        <v>5</v>
      </c>
      <c r="H84" s="2"/>
      <c r="I84" s="2" t="s">
        <v>6</v>
      </c>
      <c r="J84" s="2"/>
      <c r="K84" s="2" t="s">
        <v>7</v>
      </c>
      <c r="L84" s="2"/>
      <c r="M84" s="5" t="s">
        <v>4</v>
      </c>
      <c r="N84" s="5"/>
      <c r="O84" s="5" t="s">
        <v>8</v>
      </c>
      <c r="P84" s="5" t="s">
        <v>9</v>
      </c>
      <c r="Q84" s="5" t="s">
        <v>10</v>
      </c>
      <c r="R84" s="5"/>
      <c r="S84" s="5" t="s">
        <v>11</v>
      </c>
      <c r="T84" s="5"/>
      <c r="U84" s="5" t="s">
        <v>12</v>
      </c>
      <c r="V84" s="5"/>
      <c r="W84" s="5" t="s">
        <v>13</v>
      </c>
      <c r="X84" s="5"/>
      <c r="Z84" s="0"/>
      <c r="AA84" s="0"/>
      <c r="AB84" s="0"/>
      <c r="AF84" s="10"/>
      <c r="AH84" s="11" t="s">
        <v>5</v>
      </c>
      <c r="AI84" s="11"/>
      <c r="AJ84" s="11" t="s">
        <v>6</v>
      </c>
      <c r="AK84" s="11"/>
      <c r="AL84" s="11" t="s">
        <v>10</v>
      </c>
      <c r="AM84" s="11"/>
    </row>
    <row r="85" customFormat="false" ht="12.8" hidden="false" customHeight="false" outlineLevel="0" collapsed="false">
      <c r="A85" s="1" t="s">
        <v>14</v>
      </c>
      <c r="B85" s="1" t="s">
        <v>15</v>
      </c>
      <c r="C85" s="1" t="s">
        <v>16</v>
      </c>
      <c r="D85" s="1" t="s">
        <v>17</v>
      </c>
      <c r="E85" s="1" t="s">
        <v>18</v>
      </c>
      <c r="F85" s="1" t="s">
        <v>101</v>
      </c>
      <c r="G85" s="1" t="s">
        <v>18</v>
      </c>
      <c r="H85" s="1" t="s">
        <v>101</v>
      </c>
      <c r="I85" s="1" t="s">
        <v>18</v>
      </c>
      <c r="J85" s="1" t="s">
        <v>101</v>
      </c>
      <c r="K85" s="1" t="s">
        <v>102</v>
      </c>
      <c r="L85" s="1" t="s">
        <v>103</v>
      </c>
      <c r="M85" s="0" t="s">
        <v>18</v>
      </c>
      <c r="N85" s="0" t="s">
        <v>24</v>
      </c>
      <c r="O85" s="0" t="s">
        <v>18</v>
      </c>
      <c r="P85" s="0" t="s">
        <v>24</v>
      </c>
      <c r="Q85" s="0" t="s">
        <v>18</v>
      </c>
      <c r="R85" s="0" t="s">
        <v>24</v>
      </c>
      <c r="S85" s="0" t="s">
        <v>18</v>
      </c>
      <c r="T85" s="0" t="s">
        <v>24</v>
      </c>
      <c r="U85" s="0" t="s">
        <v>18</v>
      </c>
      <c r="V85" s="0" t="s">
        <v>24</v>
      </c>
      <c r="W85" s="0" t="s">
        <v>18</v>
      </c>
      <c r="X85" s="0" t="s">
        <v>24</v>
      </c>
      <c r="Z85" s="1" t="s">
        <v>25</v>
      </c>
      <c r="AA85" s="1" t="s">
        <v>5</v>
      </c>
      <c r="AB85" s="1" t="s">
        <v>6</v>
      </c>
      <c r="AC85" s="1" t="s">
        <v>10</v>
      </c>
      <c r="AD85" s="2" t="s">
        <v>11</v>
      </c>
      <c r="AE85" s="2" t="s">
        <v>26</v>
      </c>
      <c r="AF85" s="1" t="s">
        <v>27</v>
      </c>
      <c r="AH85" s="0" t="s">
        <v>18</v>
      </c>
      <c r="AI85" s="0" t="s">
        <v>104</v>
      </c>
      <c r="AJ85" s="0" t="s">
        <v>18</v>
      </c>
      <c r="AK85" s="0" t="s">
        <v>104</v>
      </c>
      <c r="AL85" s="0" t="s">
        <v>18</v>
      </c>
      <c r="AM85" s="0" t="s">
        <v>104</v>
      </c>
    </row>
    <row r="86" customFormat="false" ht="12.8" hidden="false" customHeight="false" outlineLevel="0" collapsed="false">
      <c r="A86" s="1" t="n">
        <v>30</v>
      </c>
      <c r="B86" s="1" t="n">
        <v>50</v>
      </c>
      <c r="C86" s="1" t="n">
        <v>0.2</v>
      </c>
      <c r="D86" s="1" t="n">
        <v>0.2</v>
      </c>
      <c r="E86" s="1" t="n">
        <v>83150.05</v>
      </c>
      <c r="F86" s="1" t="n">
        <v>0</v>
      </c>
      <c r="G86" s="1" t="n">
        <v>71136.87</v>
      </c>
      <c r="H86" s="1" t="n">
        <v>0.68</v>
      </c>
      <c r="I86" s="1" t="n">
        <v>77925.05</v>
      </c>
      <c r="J86" s="1" t="n">
        <v>0.97</v>
      </c>
      <c r="K86" s="1" t="s">
        <v>174</v>
      </c>
      <c r="L86" s="1" t="s">
        <v>175</v>
      </c>
      <c r="M86" s="0" t="n">
        <v>83130.7</v>
      </c>
      <c r="N86" s="0" t="n">
        <v>1.97098E-006</v>
      </c>
      <c r="O86" s="0" t="n">
        <v>74386.3</v>
      </c>
      <c r="P86" s="0" t="n">
        <v>2.0238E-006</v>
      </c>
      <c r="Q86" s="0" t="n">
        <v>65067.4</v>
      </c>
      <c r="R86" s="0" t="n">
        <v>0.060903</v>
      </c>
      <c r="S86" s="0" t="n">
        <v>65067.4</v>
      </c>
      <c r="T86" s="0" t="n">
        <v>0.0018901</v>
      </c>
      <c r="U86" s="0" t="n">
        <v>65067.4</v>
      </c>
      <c r="V86" s="0" t="n">
        <v>0.00188862</v>
      </c>
      <c r="W86" s="0" t="n">
        <v>65435.1</v>
      </c>
      <c r="X86" s="0" t="n">
        <v>0.0316372</v>
      </c>
      <c r="Z86" s="10" t="n">
        <f aca="false">MIN(G86,I86,Q86,S86,U86,W86)</f>
        <v>65067.4</v>
      </c>
      <c r="AA86" s="10" t="n">
        <f aca="false">(G86-Z86)/Z86*100</f>
        <v>9.32797376259078</v>
      </c>
      <c r="AB86" s="10" t="n">
        <f aca="false">(I86-Z86)/Z86*100</f>
        <v>19.7605098713027</v>
      </c>
      <c r="AC86" s="1" t="n">
        <f aca="false">(Q86-Z86)/Z86*100</f>
        <v>0</v>
      </c>
      <c r="AD86" s="1" t="n">
        <f aca="false">(S86-Z86)/Z86*100</f>
        <v>0</v>
      </c>
      <c r="AE86" s="1" t="n">
        <f aca="false">(U86-Z86)/Z86*100</f>
        <v>0</v>
      </c>
      <c r="AF86" s="10" t="n">
        <f aca="false">(W86-Z86)/Z86*100</f>
        <v>0.565106335891702</v>
      </c>
      <c r="AH86" s="1" t="n">
        <f aca="false">G86</f>
        <v>71136.87</v>
      </c>
      <c r="AI86" s="1" t="n">
        <f aca="false">H86</f>
        <v>0.68</v>
      </c>
      <c r="AJ86" s="1" t="n">
        <f aca="false">I86</f>
        <v>77925.05</v>
      </c>
      <c r="AK86" s="1" t="n">
        <f aca="false">J86</f>
        <v>0.97</v>
      </c>
      <c r="AL86" s="1" t="n">
        <f aca="false">W86</f>
        <v>65435.1</v>
      </c>
      <c r="AM86" s="1" t="n">
        <f aca="false">X86</f>
        <v>0.0316372</v>
      </c>
    </row>
    <row r="87" customFormat="false" ht="12.8" hidden="false" customHeight="false" outlineLevel="0" collapsed="false">
      <c r="A87" s="1" t="n">
        <v>30</v>
      </c>
      <c r="B87" s="1" t="n">
        <v>50</v>
      </c>
      <c r="C87" s="1" t="n">
        <v>0.8</v>
      </c>
      <c r="D87" s="1" t="n">
        <v>0.2</v>
      </c>
      <c r="E87" s="1" t="n">
        <v>85353.01</v>
      </c>
      <c r="F87" s="1" t="n">
        <v>0</v>
      </c>
      <c r="G87" s="1" t="n">
        <v>72143.01</v>
      </c>
      <c r="H87" s="1" t="n">
        <v>0.68</v>
      </c>
      <c r="I87" s="1" t="n">
        <v>77632.01</v>
      </c>
      <c r="J87" s="1" t="n">
        <v>1.03</v>
      </c>
      <c r="K87" s="1" t="s">
        <v>176</v>
      </c>
      <c r="L87" s="1" t="s">
        <v>177</v>
      </c>
      <c r="M87" s="0" t="n">
        <v>85342.3</v>
      </c>
      <c r="N87" s="0" t="n">
        <v>3.09732E-006</v>
      </c>
      <c r="O87" s="0" t="n">
        <v>77397.4</v>
      </c>
      <c r="P87" s="0" t="n">
        <v>4.44617E-006</v>
      </c>
      <c r="Q87" s="0" t="n">
        <v>67382.4</v>
      </c>
      <c r="R87" s="0" t="n">
        <v>0.0499584</v>
      </c>
      <c r="S87" s="0" t="n">
        <v>67382.4</v>
      </c>
      <c r="T87" s="0" t="n">
        <v>0.00189516</v>
      </c>
      <c r="U87" s="0" t="n">
        <v>67382.4</v>
      </c>
      <c r="V87" s="0" t="n">
        <v>0.00222052</v>
      </c>
      <c r="W87" s="0" t="n">
        <v>67974.4</v>
      </c>
      <c r="X87" s="0" t="n">
        <v>0.0361825</v>
      </c>
      <c r="Z87" s="10" t="n">
        <f aca="false">MIN(G87,I87,Q87,S87,U87,W87)</f>
        <v>67382.4</v>
      </c>
      <c r="AA87" s="10" t="n">
        <f aca="false">(G87-Z87)/Z87*100</f>
        <v>7.06506446787292</v>
      </c>
      <c r="AB87" s="10" t="n">
        <f aca="false">(I87-Z87)/Z87*100</f>
        <v>15.2111085387282</v>
      </c>
      <c r="AC87" s="1" t="n">
        <f aca="false">(Q87-Z87)/Z87*100</f>
        <v>0</v>
      </c>
      <c r="AD87" s="1" t="n">
        <f aca="false">(S87-Z87)/Z87*100</f>
        <v>0</v>
      </c>
      <c r="AE87" s="1" t="n">
        <f aca="false">(U87-Z87)/Z87*100</f>
        <v>0</v>
      </c>
      <c r="AF87" s="10" t="n">
        <f aca="false">(W87-Z87)/Z87*100</f>
        <v>0.87856769720283</v>
      </c>
      <c r="AH87" s="1" t="n">
        <f aca="false">G87</f>
        <v>72143.01</v>
      </c>
      <c r="AI87" s="1" t="n">
        <f aca="false">H87</f>
        <v>0.68</v>
      </c>
      <c r="AJ87" s="1" t="n">
        <f aca="false">I87</f>
        <v>77632.01</v>
      </c>
      <c r="AK87" s="1" t="n">
        <f aca="false">J87</f>
        <v>1.03</v>
      </c>
      <c r="AL87" s="1" t="n">
        <f aca="false">W87</f>
        <v>67974.4</v>
      </c>
      <c r="AM87" s="1" t="n">
        <f aca="false">X87</f>
        <v>0.0361825</v>
      </c>
    </row>
    <row r="88" customFormat="false" ht="12.8" hidden="false" customHeight="false" outlineLevel="0" collapsed="false">
      <c r="A88" s="1" t="n">
        <v>50</v>
      </c>
      <c r="B88" s="1" t="n">
        <v>50</v>
      </c>
      <c r="C88" s="1" t="n">
        <v>0.2</v>
      </c>
      <c r="D88" s="1" t="n">
        <v>0.2</v>
      </c>
      <c r="E88" s="1" t="n">
        <v>108666.03</v>
      </c>
      <c r="F88" s="1" t="n">
        <v>0</v>
      </c>
      <c r="G88" s="1" t="n">
        <v>94520.96</v>
      </c>
      <c r="H88" s="1" t="n">
        <v>1.13</v>
      </c>
      <c r="I88" s="1" t="n">
        <v>103424.03</v>
      </c>
      <c r="J88" s="1" t="n">
        <v>1.32</v>
      </c>
      <c r="K88" s="1" t="s">
        <v>178</v>
      </c>
      <c r="L88" s="1" t="s">
        <v>179</v>
      </c>
      <c r="M88" s="0" t="n">
        <v>108666</v>
      </c>
      <c r="N88" s="0" t="n">
        <v>3.64298E-006</v>
      </c>
      <c r="O88" s="0" t="n">
        <v>100634</v>
      </c>
      <c r="P88" s="0" t="n">
        <v>2.96332E-006</v>
      </c>
      <c r="Q88" s="0" t="n">
        <v>90216.2</v>
      </c>
      <c r="R88" s="0" t="n">
        <v>0.102993</v>
      </c>
      <c r="S88" s="0" t="n">
        <v>90216.2</v>
      </c>
      <c r="T88" s="0" t="n">
        <v>0.00447781</v>
      </c>
      <c r="U88" s="0" t="n">
        <v>90216.2</v>
      </c>
      <c r="V88" s="0" t="n">
        <v>0.00342669</v>
      </c>
      <c r="W88" s="0" t="n">
        <v>90036.8</v>
      </c>
      <c r="X88" s="0" t="n">
        <v>0.155309</v>
      </c>
      <c r="Z88" s="10" t="n">
        <f aca="false">MIN(G88,I88,Q88,S88,U88,W88)</f>
        <v>90036.8</v>
      </c>
      <c r="AA88" s="10" t="n">
        <f aca="false">(G88-Z88)/Z88*100</f>
        <v>4.98036358466761</v>
      </c>
      <c r="AB88" s="10" t="n">
        <f aca="false">(I88-Z88)/Z88*100</f>
        <v>14.8686203863309</v>
      </c>
      <c r="AC88" s="1" t="n">
        <f aca="false">(Q88-Z88)/Z88*100</f>
        <v>0.199251861461085</v>
      </c>
      <c r="AD88" s="1" t="n">
        <f aca="false">(S88-Z88)/Z88*100</f>
        <v>0.199251861461085</v>
      </c>
      <c r="AE88" s="1" t="n">
        <f aca="false">(U88-Z88)/Z88*100</f>
        <v>0.199251861461085</v>
      </c>
      <c r="AF88" s="10" t="n">
        <f aca="false">(W88-Z88)/Z88*100</f>
        <v>0</v>
      </c>
      <c r="AH88" s="1" t="n">
        <f aca="false">G88</f>
        <v>94520.96</v>
      </c>
      <c r="AI88" s="1" t="n">
        <f aca="false">H88</f>
        <v>1.13</v>
      </c>
      <c r="AJ88" s="1" t="n">
        <f aca="false">I88</f>
        <v>103424.03</v>
      </c>
      <c r="AK88" s="1" t="n">
        <f aca="false">J88</f>
        <v>1.32</v>
      </c>
      <c r="AL88" s="1" t="n">
        <f aca="false">W88</f>
        <v>90036.8</v>
      </c>
      <c r="AM88" s="1" t="n">
        <f aca="false">X88</f>
        <v>0.155309</v>
      </c>
    </row>
    <row r="89" customFormat="false" ht="12.8" hidden="false" customHeight="false" outlineLevel="0" collapsed="false">
      <c r="A89" s="1" t="n">
        <v>50</v>
      </c>
      <c r="B89" s="1" t="n">
        <v>50</v>
      </c>
      <c r="C89" s="1" t="n">
        <v>0.8</v>
      </c>
      <c r="D89" s="1" t="n">
        <v>0.2</v>
      </c>
      <c r="E89" s="1" t="n">
        <v>110219.53</v>
      </c>
      <c r="F89" s="1" t="n">
        <v>0</v>
      </c>
      <c r="G89" s="1" t="n">
        <v>98382.98</v>
      </c>
      <c r="H89" s="1" t="n">
        <v>1.07</v>
      </c>
      <c r="I89" s="1" t="n">
        <v>104773.53</v>
      </c>
      <c r="J89" s="1" t="n">
        <v>1.27</v>
      </c>
      <c r="K89" s="1" t="s">
        <v>180</v>
      </c>
      <c r="L89" s="1" t="s">
        <v>151</v>
      </c>
      <c r="M89" s="0" t="n">
        <v>109906</v>
      </c>
      <c r="N89" s="0" t="n">
        <v>3.38743E-006</v>
      </c>
      <c r="O89" s="0" t="n">
        <v>107936</v>
      </c>
      <c r="P89" s="0" t="n">
        <v>2.79705E-006</v>
      </c>
      <c r="Q89" s="0" t="n">
        <v>93045.2</v>
      </c>
      <c r="R89" s="0" t="n">
        <v>0.0567769</v>
      </c>
      <c r="S89" s="0" t="n">
        <v>93045.2</v>
      </c>
      <c r="T89" s="0" t="n">
        <v>0.00309766</v>
      </c>
      <c r="U89" s="0" t="n">
        <v>93045.2</v>
      </c>
      <c r="V89" s="0" t="n">
        <v>0.00309562</v>
      </c>
      <c r="W89" s="0" t="n">
        <v>93241.4</v>
      </c>
      <c r="X89" s="0" t="n">
        <v>0.0541605</v>
      </c>
      <c r="Z89" s="10" t="n">
        <f aca="false">MIN(G89,I89,Q89,S89,U89,W89)</f>
        <v>93045.2</v>
      </c>
      <c r="AA89" s="10" t="n">
        <f aca="false">(G89-Z89)/Z89*100</f>
        <v>5.73676019826923</v>
      </c>
      <c r="AB89" s="10" t="n">
        <f aca="false">(I89-Z89)/Z89*100</f>
        <v>12.6049812349267</v>
      </c>
      <c r="AC89" s="1" t="n">
        <f aca="false">(Q89-Z89)/Z89*100</f>
        <v>0</v>
      </c>
      <c r="AD89" s="1" t="n">
        <f aca="false">(S89-Z89)/Z89*100</f>
        <v>0</v>
      </c>
      <c r="AE89" s="1" t="n">
        <f aca="false">(U89-Z89)/Z89*100</f>
        <v>0</v>
      </c>
      <c r="AF89" s="10" t="n">
        <f aca="false">(W89-Z89)/Z89*100</f>
        <v>0.210865256885897</v>
      </c>
      <c r="AH89" s="1" t="n">
        <f aca="false">G89</f>
        <v>98382.98</v>
      </c>
      <c r="AI89" s="1" t="n">
        <f aca="false">H89</f>
        <v>1.07</v>
      </c>
      <c r="AJ89" s="1" t="n">
        <f aca="false">I89</f>
        <v>104773.53</v>
      </c>
      <c r="AK89" s="1" t="n">
        <f aca="false">J89</f>
        <v>1.27</v>
      </c>
      <c r="AL89" s="1" t="n">
        <f aca="false">W89</f>
        <v>93241.4</v>
      </c>
      <c r="AM89" s="1" t="n">
        <f aca="false">X89</f>
        <v>0.0541605</v>
      </c>
    </row>
    <row r="90" customFormat="false" ht="12.8" hidden="false" customHeight="false" outlineLevel="0" collapsed="false">
      <c r="A90" s="1" t="n">
        <v>30</v>
      </c>
      <c r="B90" s="1" t="n">
        <v>150</v>
      </c>
      <c r="C90" s="1" t="n">
        <v>0.2</v>
      </c>
      <c r="D90" s="1" t="n">
        <v>0.2</v>
      </c>
      <c r="E90" s="1" t="n">
        <v>398612.49</v>
      </c>
      <c r="F90" s="1" t="n">
        <v>0</v>
      </c>
      <c r="G90" s="1" t="n">
        <v>365961.56</v>
      </c>
      <c r="H90" s="1" t="n">
        <v>4.46</v>
      </c>
      <c r="I90" s="1" t="n">
        <v>376311.46</v>
      </c>
      <c r="J90" s="1" t="n">
        <v>5.69</v>
      </c>
      <c r="K90" s="1" t="s">
        <v>181</v>
      </c>
      <c r="L90" s="1" t="s">
        <v>182</v>
      </c>
      <c r="M90" s="0" t="n">
        <v>400068</v>
      </c>
      <c r="N90" s="0" t="n">
        <v>1.36618E-005</v>
      </c>
      <c r="O90" s="0" t="n">
        <v>372777</v>
      </c>
      <c r="P90" s="0" t="n">
        <v>1.61939E-005</v>
      </c>
      <c r="Q90" s="0" t="n">
        <v>327131</v>
      </c>
      <c r="R90" s="0" t="n">
        <v>0.690864</v>
      </c>
      <c r="S90" s="0" t="n">
        <v>327131</v>
      </c>
      <c r="T90" s="0" t="n">
        <v>0.0562343</v>
      </c>
      <c r="U90" s="0" t="n">
        <v>327131</v>
      </c>
      <c r="V90" s="0" t="n">
        <v>0.0565998</v>
      </c>
      <c r="W90" s="0" t="n">
        <v>325726</v>
      </c>
      <c r="X90" s="0" t="n">
        <v>3.40695</v>
      </c>
      <c r="Z90" s="10" t="n">
        <f aca="false">MIN(G90,I90,Q90,S90,U90,W90)</f>
        <v>325726</v>
      </c>
      <c r="AA90" s="10" t="n">
        <f aca="false">(G90-Z90)/Z90*100</f>
        <v>12.3525785476136</v>
      </c>
      <c r="AB90" s="10" t="n">
        <f aca="false">(I90-Z90)/Z90*100</f>
        <v>15.5300651467798</v>
      </c>
      <c r="AC90" s="1" t="n">
        <f aca="false">(Q90-Z90)/Z90*100</f>
        <v>0.431344135868798</v>
      </c>
      <c r="AD90" s="1" t="n">
        <f aca="false">(S90-Z90)/Z90*100</f>
        <v>0.431344135868798</v>
      </c>
      <c r="AE90" s="1" t="n">
        <f aca="false">(U90-Z90)/Z90*100</f>
        <v>0.431344135868798</v>
      </c>
      <c r="AF90" s="10" t="n">
        <f aca="false">(W90-Z90)/Z90*100</f>
        <v>0</v>
      </c>
      <c r="AH90" s="1" t="n">
        <f aca="false">G90</f>
        <v>365961.56</v>
      </c>
      <c r="AI90" s="1" t="n">
        <f aca="false">H90</f>
        <v>4.46</v>
      </c>
      <c r="AJ90" s="1" t="n">
        <f aca="false">I90</f>
        <v>376311.46</v>
      </c>
      <c r="AK90" s="1" t="n">
        <f aca="false">J90</f>
        <v>5.69</v>
      </c>
      <c r="AL90" s="1" t="n">
        <f aca="false">W90</f>
        <v>325726</v>
      </c>
      <c r="AM90" s="1" t="n">
        <f aca="false">X90</f>
        <v>3.40695</v>
      </c>
    </row>
    <row r="91" customFormat="false" ht="12.8" hidden="false" customHeight="false" outlineLevel="0" collapsed="false">
      <c r="A91" s="1" t="n">
        <v>30</v>
      </c>
      <c r="B91" s="1" t="n">
        <v>150</v>
      </c>
      <c r="C91" s="1" t="n">
        <v>0.8</v>
      </c>
      <c r="D91" s="1" t="n">
        <v>0.2</v>
      </c>
      <c r="E91" s="1" t="n">
        <v>393197.14</v>
      </c>
      <c r="F91" s="1" t="n">
        <v>0</v>
      </c>
      <c r="G91" s="1" t="n">
        <v>369432.14</v>
      </c>
      <c r="H91" s="1" t="n">
        <v>4.51</v>
      </c>
      <c r="I91" s="1" t="n">
        <v>386731.26</v>
      </c>
      <c r="J91" s="1" t="n">
        <v>5.78</v>
      </c>
      <c r="K91" s="1" t="s">
        <v>128</v>
      </c>
      <c r="L91" s="1" t="s">
        <v>183</v>
      </c>
      <c r="M91" s="0" t="n">
        <v>393197</v>
      </c>
      <c r="N91" s="0" t="n">
        <v>8.01997E-006</v>
      </c>
      <c r="O91" s="0" t="n">
        <v>395314</v>
      </c>
      <c r="P91" s="0" t="n">
        <v>7.5565E-006</v>
      </c>
      <c r="Q91" s="0" t="n">
        <v>334027</v>
      </c>
      <c r="R91" s="0" t="n">
        <v>0.67811</v>
      </c>
      <c r="S91" s="0" t="n">
        <v>334027</v>
      </c>
      <c r="T91" s="0" t="n">
        <v>0.0604093</v>
      </c>
      <c r="U91" s="0" t="n">
        <v>334027</v>
      </c>
      <c r="V91" s="0" t="n">
        <v>0.0635784</v>
      </c>
      <c r="W91" s="0" t="n">
        <v>327907</v>
      </c>
      <c r="X91" s="0" t="n">
        <v>6.20277</v>
      </c>
      <c r="Z91" s="10" t="n">
        <f aca="false">MIN(G91,I91,Q91,S91,U91,W91)</f>
        <v>327907</v>
      </c>
      <c r="AA91" s="10" t="n">
        <f aca="false">(G91-Z91)/Z91*100</f>
        <v>12.6636942791706</v>
      </c>
      <c r="AB91" s="10" t="n">
        <f aca="false">(I91-Z91)/Z91*100</f>
        <v>17.9393120610417</v>
      </c>
      <c r="AC91" s="1" t="n">
        <f aca="false">(Q91-Z91)/Z91*100</f>
        <v>1.86638284635583</v>
      </c>
      <c r="AD91" s="1" t="n">
        <f aca="false">(S91-Z91)/Z91*100</f>
        <v>1.86638284635583</v>
      </c>
      <c r="AE91" s="1" t="n">
        <f aca="false">(U91-Z91)/Z91*100</f>
        <v>1.86638284635583</v>
      </c>
      <c r="AF91" s="10" t="n">
        <f aca="false">(W91-Z91)/Z91*100</f>
        <v>0</v>
      </c>
      <c r="AH91" s="1" t="n">
        <f aca="false">G91</f>
        <v>369432.14</v>
      </c>
      <c r="AI91" s="1" t="n">
        <f aca="false">H91</f>
        <v>4.51</v>
      </c>
      <c r="AJ91" s="1" t="n">
        <f aca="false">I91</f>
        <v>386731.26</v>
      </c>
      <c r="AK91" s="1" t="n">
        <f aca="false">J91</f>
        <v>5.78</v>
      </c>
      <c r="AL91" s="1" t="n">
        <f aca="false">W91</f>
        <v>327907</v>
      </c>
      <c r="AM91" s="1" t="n">
        <f aca="false">X91</f>
        <v>6.20277</v>
      </c>
    </row>
    <row r="92" customFormat="false" ht="12.8" hidden="false" customHeight="false" outlineLevel="0" collapsed="false">
      <c r="A92" s="1" t="n">
        <v>50</v>
      </c>
      <c r="B92" s="1" t="n">
        <v>150</v>
      </c>
      <c r="C92" s="1" t="n">
        <v>0.2</v>
      </c>
      <c r="D92" s="1" t="n">
        <v>0.2</v>
      </c>
      <c r="E92" s="1" t="n">
        <v>464286.26</v>
      </c>
      <c r="F92" s="1" t="n">
        <v>0</v>
      </c>
      <c r="G92" s="1" t="n">
        <v>431162.78</v>
      </c>
      <c r="H92" s="1" t="n">
        <v>5.35</v>
      </c>
      <c r="I92" s="1" t="n">
        <v>454856.19</v>
      </c>
      <c r="J92" s="1" t="n">
        <v>6.82</v>
      </c>
      <c r="K92" s="1" t="s">
        <v>184</v>
      </c>
      <c r="L92" s="1" t="s">
        <v>185</v>
      </c>
      <c r="M92" s="0" t="n">
        <v>463809</v>
      </c>
      <c r="N92" s="0" t="n">
        <v>1.32486E-005</v>
      </c>
      <c r="O92" s="0" t="n">
        <v>445537</v>
      </c>
      <c r="P92" s="0" t="n">
        <v>1.4152E-005</v>
      </c>
      <c r="Q92" s="0" t="n">
        <v>401865</v>
      </c>
      <c r="R92" s="0" t="n">
        <v>1.33652</v>
      </c>
      <c r="S92" s="0" t="n">
        <v>401865</v>
      </c>
      <c r="T92" s="0" t="n">
        <v>0.10428</v>
      </c>
      <c r="U92" s="0" t="n">
        <v>401865</v>
      </c>
      <c r="V92" s="0" t="n">
        <v>0.103595</v>
      </c>
      <c r="W92" s="0" t="n">
        <v>401857</v>
      </c>
      <c r="X92" s="0" t="n">
        <v>1.64327</v>
      </c>
      <c r="Z92" s="10" t="n">
        <f aca="false">MIN(G92,I92,Q92,S92,U92,W92)</f>
        <v>401857</v>
      </c>
      <c r="AA92" s="10" t="n">
        <f aca="false">(G92-Z92)/Z92*100</f>
        <v>7.29258915484862</v>
      </c>
      <c r="AB92" s="10" t="n">
        <f aca="false">(I92-Z92)/Z92*100</f>
        <v>13.1885695657908</v>
      </c>
      <c r="AC92" s="1" t="n">
        <f aca="false">(Q92-Z92)/Z92*100</f>
        <v>0.00199075790641945</v>
      </c>
      <c r="AD92" s="1" t="n">
        <f aca="false">(S92-Z92)/Z92*100</f>
        <v>0.00199075790641945</v>
      </c>
      <c r="AE92" s="1" t="n">
        <f aca="false">(U92-Z92)/Z92*100</f>
        <v>0.00199075790641945</v>
      </c>
      <c r="AF92" s="10" t="n">
        <f aca="false">(W92-Z92)/Z92*100</f>
        <v>0</v>
      </c>
      <c r="AH92" s="1" t="n">
        <f aca="false">G92</f>
        <v>431162.78</v>
      </c>
      <c r="AI92" s="1" t="n">
        <f aca="false">H92</f>
        <v>5.35</v>
      </c>
      <c r="AJ92" s="1" t="n">
        <f aca="false">I92</f>
        <v>454856.19</v>
      </c>
      <c r="AK92" s="1" t="n">
        <f aca="false">J92</f>
        <v>6.82</v>
      </c>
      <c r="AL92" s="1" t="n">
        <f aca="false">W92</f>
        <v>401857</v>
      </c>
      <c r="AM92" s="1" t="n">
        <f aca="false">X92</f>
        <v>1.64327</v>
      </c>
    </row>
    <row r="93" customFormat="false" ht="12.8" hidden="false" customHeight="false" outlineLevel="0" collapsed="false">
      <c r="A93" s="1" t="n">
        <v>50</v>
      </c>
      <c r="B93" s="1" t="n">
        <v>150</v>
      </c>
      <c r="C93" s="1" t="n">
        <v>0.8</v>
      </c>
      <c r="D93" s="1" t="n">
        <v>0.2</v>
      </c>
      <c r="E93" s="1" t="n">
        <v>482923.1</v>
      </c>
      <c r="F93" s="1" t="n">
        <v>0</v>
      </c>
      <c r="G93" s="1" t="n">
        <v>443569.1</v>
      </c>
      <c r="H93" s="1" t="n">
        <v>5.24</v>
      </c>
      <c r="I93" s="1" t="n">
        <v>466299.03</v>
      </c>
      <c r="J93" s="1" t="n">
        <v>6.74</v>
      </c>
      <c r="K93" s="1" t="s">
        <v>186</v>
      </c>
      <c r="L93" s="1" t="s">
        <v>187</v>
      </c>
      <c r="M93" s="0" t="n">
        <v>486609</v>
      </c>
      <c r="N93" s="0" t="n">
        <v>1.33878E-005</v>
      </c>
      <c r="O93" s="0" t="n">
        <v>485463</v>
      </c>
      <c r="P93" s="0" t="n">
        <v>1.3298E-005</v>
      </c>
      <c r="Q93" s="0" t="n">
        <v>411633</v>
      </c>
      <c r="R93" s="0" t="n">
        <v>0.659141</v>
      </c>
      <c r="S93" s="0" t="n">
        <v>411633</v>
      </c>
      <c r="T93" s="0" t="n">
        <v>0.107394</v>
      </c>
      <c r="U93" s="0" t="n">
        <v>411633</v>
      </c>
      <c r="V93" s="0" t="n">
        <v>0.107848</v>
      </c>
      <c r="W93" s="0" t="n">
        <v>411541</v>
      </c>
      <c r="X93" s="0" t="n">
        <v>0.76502</v>
      </c>
      <c r="Z93" s="10" t="n">
        <f aca="false">MIN(G93,I93,Q93,S93,U93,W93)</f>
        <v>411541</v>
      </c>
      <c r="AA93" s="10" t="n">
        <f aca="false">(G93-Z93)/Z93*100</f>
        <v>7.7824809678744</v>
      </c>
      <c r="AB93" s="10" t="n">
        <f aca="false">(I93-Z93)/Z93*100</f>
        <v>13.305607460739</v>
      </c>
      <c r="AC93" s="1" t="n">
        <f aca="false">(Q93-Z93)/Z93*100</f>
        <v>0.0223550022962475</v>
      </c>
      <c r="AD93" s="1" t="n">
        <f aca="false">(S93-Z93)/Z93*100</f>
        <v>0.0223550022962475</v>
      </c>
      <c r="AE93" s="1" t="n">
        <f aca="false">(U93-Z93)/Z93*100</f>
        <v>0.0223550022962475</v>
      </c>
      <c r="AF93" s="10" t="n">
        <f aca="false">(W93-Z93)/Z93*100</f>
        <v>0</v>
      </c>
      <c r="AH93" s="1" t="n">
        <f aca="false">G93</f>
        <v>443569.1</v>
      </c>
      <c r="AI93" s="1" t="n">
        <f aca="false">H93</f>
        <v>5.24</v>
      </c>
      <c r="AJ93" s="1" t="n">
        <f aca="false">I93</f>
        <v>466299.03</v>
      </c>
      <c r="AK93" s="1" t="n">
        <f aca="false">J93</f>
        <v>6.74</v>
      </c>
      <c r="AL93" s="1" t="n">
        <f aca="false">W93</f>
        <v>411541</v>
      </c>
      <c r="AM93" s="1" t="n">
        <f aca="false">X93</f>
        <v>0.76502</v>
      </c>
    </row>
    <row r="94" customFormat="false" ht="12.8" hidden="false" customHeight="false" outlineLevel="0" collapsed="false">
      <c r="A94" s="1" t="n">
        <v>30</v>
      </c>
      <c r="B94" s="1" t="n">
        <v>250</v>
      </c>
      <c r="C94" s="1" t="n">
        <v>0.2</v>
      </c>
      <c r="D94" s="1" t="n">
        <v>0.2</v>
      </c>
      <c r="E94" s="1" t="n">
        <v>885495.13</v>
      </c>
      <c r="F94" s="1" t="n">
        <v>0</v>
      </c>
      <c r="G94" s="1" t="n">
        <v>805680.13</v>
      </c>
      <c r="H94" s="1" t="n">
        <v>10.92</v>
      </c>
      <c r="I94" s="1" t="n">
        <v>846942.21</v>
      </c>
      <c r="J94" s="1" t="n">
        <v>16.41</v>
      </c>
      <c r="K94" s="1" t="s">
        <v>188</v>
      </c>
      <c r="L94" s="1" t="s">
        <v>189</v>
      </c>
      <c r="M94" s="0" t="n">
        <v>886389</v>
      </c>
      <c r="N94" s="0" t="n">
        <v>1.65315E-005</v>
      </c>
      <c r="O94" s="0" t="n">
        <v>826675</v>
      </c>
      <c r="P94" s="0" t="n">
        <v>1.97833E-005</v>
      </c>
      <c r="Q94" s="0" t="n">
        <v>731258</v>
      </c>
      <c r="R94" s="0" t="n">
        <v>1.86986</v>
      </c>
      <c r="S94" s="0" t="n">
        <v>731258</v>
      </c>
      <c r="T94" s="0" t="n">
        <v>0.291516</v>
      </c>
      <c r="U94" s="0" t="n">
        <v>731258</v>
      </c>
      <c r="V94" s="0" t="n">
        <v>0.288448</v>
      </c>
      <c r="W94" s="0" t="n">
        <v>729558</v>
      </c>
      <c r="X94" s="0" t="n">
        <v>1.35777</v>
      </c>
      <c r="Z94" s="10" t="n">
        <f aca="false">MIN(G94,I94,Q94,S94,U94,W94)</f>
        <v>729558</v>
      </c>
      <c r="AA94" s="10" t="n">
        <f aca="false">(G94-Z94)/Z94*100</f>
        <v>10.4340066177055</v>
      </c>
      <c r="AB94" s="10" t="n">
        <f aca="false">(I94-Z94)/Z94*100</f>
        <v>16.0897707927265</v>
      </c>
      <c r="AC94" s="1" t="n">
        <f aca="false">(Q94-Z94)/Z94*100</f>
        <v>0.23301779981852</v>
      </c>
      <c r="AD94" s="1" t="n">
        <f aca="false">(S94-Z94)/Z94*100</f>
        <v>0.23301779981852</v>
      </c>
      <c r="AE94" s="1" t="n">
        <f aca="false">(U94-Z94)/Z94*100</f>
        <v>0.23301779981852</v>
      </c>
      <c r="AF94" s="10" t="n">
        <f aca="false">(W94-Z94)/Z94*100</f>
        <v>0</v>
      </c>
      <c r="AH94" s="1" t="n">
        <f aca="false">G94</f>
        <v>805680.13</v>
      </c>
      <c r="AI94" s="1" t="n">
        <f aca="false">H94</f>
        <v>10.92</v>
      </c>
      <c r="AJ94" s="1" t="n">
        <f aca="false">I94</f>
        <v>846942.21</v>
      </c>
      <c r="AK94" s="1" t="n">
        <f aca="false">J94</f>
        <v>16.41</v>
      </c>
      <c r="AL94" s="1" t="n">
        <f aca="false">W94</f>
        <v>729558</v>
      </c>
      <c r="AM94" s="1" t="n">
        <f aca="false">X94</f>
        <v>1.35777</v>
      </c>
    </row>
    <row r="95" customFormat="false" ht="12.8" hidden="false" customHeight="false" outlineLevel="0" collapsed="false">
      <c r="A95" s="1" t="n">
        <v>30</v>
      </c>
      <c r="B95" s="1" t="n">
        <v>250</v>
      </c>
      <c r="C95" s="1" t="n">
        <v>0.8</v>
      </c>
      <c r="D95" s="1" t="n">
        <v>0.2</v>
      </c>
      <c r="E95" s="1" t="n">
        <v>853797.71</v>
      </c>
      <c r="F95" s="1" t="n">
        <v>0</v>
      </c>
      <c r="G95" s="1" t="n">
        <v>804328.17</v>
      </c>
      <c r="H95" s="1" t="n">
        <v>11.42</v>
      </c>
      <c r="I95" s="1" t="n">
        <v>833894.67</v>
      </c>
      <c r="J95" s="1" t="n">
        <v>16.51</v>
      </c>
      <c r="K95" s="1" t="s">
        <v>190</v>
      </c>
      <c r="L95" s="1" t="s">
        <v>191</v>
      </c>
      <c r="M95" s="0" t="n">
        <v>853812</v>
      </c>
      <c r="N95" s="0" t="n">
        <v>1.57531E-005</v>
      </c>
      <c r="O95" s="0" t="n">
        <v>853185</v>
      </c>
      <c r="P95" s="0" t="n">
        <v>1.5153E-005</v>
      </c>
      <c r="Q95" s="0" t="n">
        <v>745108</v>
      </c>
      <c r="R95" s="0" t="n">
        <v>2.84004</v>
      </c>
      <c r="S95" s="0" t="n">
        <v>745108</v>
      </c>
      <c r="T95" s="0" t="n">
        <v>0.308848</v>
      </c>
      <c r="U95" s="0" t="n">
        <v>745108</v>
      </c>
      <c r="V95" s="0" t="n">
        <v>0.283326</v>
      </c>
      <c r="W95" s="0" t="n">
        <v>744617</v>
      </c>
      <c r="X95" s="0" t="n">
        <v>1.6051</v>
      </c>
      <c r="Z95" s="10" t="n">
        <f aca="false">MIN(G95,I95,Q95,S95,U95,W95)</f>
        <v>744617</v>
      </c>
      <c r="AA95" s="10" t="n">
        <f aca="false">(G95-Z95)/Z95*100</f>
        <v>8.019044690089</v>
      </c>
      <c r="AB95" s="10" t="n">
        <f aca="false">(I95-Z95)/Z95*100</f>
        <v>11.9897437205973</v>
      </c>
      <c r="AC95" s="1" t="n">
        <f aca="false">(Q95-Z95)/Z95*100</f>
        <v>0.0659399395931063</v>
      </c>
      <c r="AD95" s="1" t="n">
        <f aca="false">(S95-Z95)/Z95*100</f>
        <v>0.0659399395931063</v>
      </c>
      <c r="AE95" s="1" t="n">
        <f aca="false">(U95-Z95)/Z95*100</f>
        <v>0.0659399395931063</v>
      </c>
      <c r="AF95" s="10" t="n">
        <f aca="false">(W95-Z95)/Z95*100</f>
        <v>0</v>
      </c>
      <c r="AH95" s="1" t="n">
        <f aca="false">G95</f>
        <v>804328.17</v>
      </c>
      <c r="AI95" s="1" t="n">
        <f aca="false">H95</f>
        <v>11.42</v>
      </c>
      <c r="AJ95" s="1" t="n">
        <f aca="false">I95</f>
        <v>833894.67</v>
      </c>
      <c r="AK95" s="1" t="n">
        <f aca="false">J95</f>
        <v>16.51</v>
      </c>
      <c r="AL95" s="1" t="n">
        <f aca="false">W95</f>
        <v>744617</v>
      </c>
      <c r="AM95" s="1" t="n">
        <f aca="false">X95</f>
        <v>1.6051</v>
      </c>
    </row>
    <row r="96" customFormat="false" ht="12.8" hidden="false" customHeight="false" outlineLevel="0" collapsed="false">
      <c r="A96" s="1" t="n">
        <v>50</v>
      </c>
      <c r="B96" s="1" t="n">
        <v>250</v>
      </c>
      <c r="C96" s="1" t="n">
        <v>0.2</v>
      </c>
      <c r="D96" s="1" t="n">
        <v>0.2</v>
      </c>
      <c r="E96" s="1" t="n">
        <v>992371.51</v>
      </c>
      <c r="F96" s="1" t="n">
        <v>0</v>
      </c>
      <c r="G96" s="1" t="n">
        <v>938183.51</v>
      </c>
      <c r="H96" s="1" t="n">
        <v>12.7</v>
      </c>
      <c r="I96" s="1" t="n">
        <v>970596.5</v>
      </c>
      <c r="J96" s="1" t="n">
        <v>18.36</v>
      </c>
      <c r="K96" s="1" t="s">
        <v>192</v>
      </c>
      <c r="L96" s="1" t="s">
        <v>193</v>
      </c>
      <c r="M96" s="0" t="n">
        <v>993240</v>
      </c>
      <c r="N96" s="0" t="n">
        <v>2.98589E-005</v>
      </c>
      <c r="O96" s="0" t="n">
        <v>988287</v>
      </c>
      <c r="P96" s="0" t="n">
        <v>3.29129E-005</v>
      </c>
      <c r="Q96" s="0" t="n">
        <v>863011</v>
      </c>
      <c r="R96" s="0" t="n">
        <v>12.8108</v>
      </c>
      <c r="S96" s="0" t="n">
        <v>863011</v>
      </c>
      <c r="T96" s="0" t="n">
        <v>1.2124</v>
      </c>
      <c r="U96" s="0" t="n">
        <v>863011</v>
      </c>
      <c r="V96" s="0" t="n">
        <v>1.14691</v>
      </c>
      <c r="W96" s="0" t="n">
        <v>866369</v>
      </c>
      <c r="X96" s="0" t="n">
        <v>6.89388</v>
      </c>
      <c r="Z96" s="10" t="n">
        <f aca="false">MIN(G96,I96,Q96,S96,U96,W96)</f>
        <v>863011</v>
      </c>
      <c r="AA96" s="10" t="n">
        <f aca="false">(G96-Z96)/Z96*100</f>
        <v>8.7104926820168</v>
      </c>
      <c r="AB96" s="10" t="n">
        <f aca="false">(I96-Z96)/Z96*100</f>
        <v>12.466295331114</v>
      </c>
      <c r="AC96" s="1" t="n">
        <f aca="false">(Q96-Z96)/Z96*100</f>
        <v>0</v>
      </c>
      <c r="AD96" s="1" t="n">
        <f aca="false">(S96-Z96)/Z96*100</f>
        <v>0</v>
      </c>
      <c r="AE96" s="1" t="n">
        <f aca="false">(U96-Z96)/Z96*100</f>
        <v>0</v>
      </c>
      <c r="AF96" s="10" t="n">
        <f aca="false">(W96-Z96)/Z96*100</f>
        <v>0.389102804019879</v>
      </c>
      <c r="AH96" s="1" t="n">
        <f aca="false">G96</f>
        <v>938183.51</v>
      </c>
      <c r="AI96" s="1" t="n">
        <f aca="false">H96</f>
        <v>12.7</v>
      </c>
      <c r="AJ96" s="1" t="n">
        <f aca="false">I96</f>
        <v>970596.5</v>
      </c>
      <c r="AK96" s="1" t="n">
        <f aca="false">J96</f>
        <v>18.36</v>
      </c>
      <c r="AL96" s="1" t="n">
        <f aca="false">W96</f>
        <v>866369</v>
      </c>
      <c r="AM96" s="1" t="n">
        <f aca="false">X96</f>
        <v>6.89388</v>
      </c>
    </row>
    <row r="97" customFormat="false" ht="12.8" hidden="false" customHeight="false" outlineLevel="0" collapsed="false">
      <c r="A97" s="1" t="n">
        <v>50</v>
      </c>
      <c r="B97" s="1" t="n">
        <v>250</v>
      </c>
      <c r="C97" s="1" t="n">
        <v>0.8</v>
      </c>
      <c r="D97" s="1" t="n">
        <v>0.2</v>
      </c>
      <c r="E97" s="1" t="n">
        <v>1038859.81</v>
      </c>
      <c r="F97" s="1" t="n">
        <v>0</v>
      </c>
      <c r="G97" s="1" t="n">
        <v>957752.81</v>
      </c>
      <c r="H97" s="1" t="n">
        <v>12.43</v>
      </c>
      <c r="I97" s="1" t="n">
        <v>991909.63</v>
      </c>
      <c r="J97" s="1" t="n">
        <v>18.41</v>
      </c>
      <c r="K97" s="1" t="s">
        <v>194</v>
      </c>
      <c r="L97" s="1" t="s">
        <v>195</v>
      </c>
      <c r="M97" s="0" t="n">
        <v>1038850</v>
      </c>
      <c r="N97" s="0" t="n">
        <v>3.27838E-005</v>
      </c>
      <c r="O97" s="0" t="n">
        <v>993614</v>
      </c>
      <c r="P97" s="0" t="n">
        <v>5.45617E-005</v>
      </c>
      <c r="Q97" s="0" t="n">
        <v>880530</v>
      </c>
      <c r="R97" s="0" t="n">
        <v>8.90865</v>
      </c>
      <c r="S97" s="0" t="n">
        <v>863937</v>
      </c>
      <c r="T97" s="0" t="n">
        <v>198.421</v>
      </c>
      <c r="U97" s="0" t="n">
        <v>863889</v>
      </c>
      <c r="V97" s="0" t="n">
        <v>11.126</v>
      </c>
      <c r="W97" s="0" t="n">
        <v>863990</v>
      </c>
      <c r="X97" s="0" t="n">
        <v>17.7702</v>
      </c>
      <c r="Z97" s="10" t="n">
        <f aca="false">MIN(G97,I97,Q97,S97,U97,W97)</f>
        <v>863889</v>
      </c>
      <c r="AA97" s="10" t="n">
        <f aca="false">(G97-Z97)/Z97*100</f>
        <v>10.8652627826029</v>
      </c>
      <c r="AB97" s="10" t="n">
        <f aca="false">(I97-Z97)/Z97*100</f>
        <v>14.8191063898255</v>
      </c>
      <c r="AC97" s="1" t="n">
        <f aca="false">(Q97-Z97)/Z97*100</f>
        <v>1.92628914131329</v>
      </c>
      <c r="AD97" s="1" t="n">
        <f aca="false">(S97-Z97)/Z97*100</f>
        <v>0.0055562693818303</v>
      </c>
      <c r="AE97" s="1" t="n">
        <f aca="false">(U97-Z97)/Z97*100</f>
        <v>0</v>
      </c>
      <c r="AF97" s="10" t="n">
        <f aca="false">(W97-Z97)/Z97*100</f>
        <v>0.0116913168242679</v>
      </c>
      <c r="AH97" s="1" t="n">
        <f aca="false">G97</f>
        <v>957752.81</v>
      </c>
      <c r="AI97" s="1" t="n">
        <f aca="false">H97</f>
        <v>12.43</v>
      </c>
      <c r="AJ97" s="1" t="n">
        <f aca="false">I97</f>
        <v>991909.63</v>
      </c>
      <c r="AK97" s="1" t="n">
        <f aca="false">J97</f>
        <v>18.41</v>
      </c>
      <c r="AL97" s="1" t="n">
        <f aca="false">W97</f>
        <v>863990</v>
      </c>
      <c r="AM97" s="1" t="n">
        <f aca="false">X97</f>
        <v>17.7702</v>
      </c>
    </row>
    <row r="98" customFormat="false" ht="12.8" hidden="false" customHeight="false" outlineLevel="0" collapsed="false">
      <c r="A98" s="1" t="n">
        <v>30</v>
      </c>
      <c r="B98" s="1" t="n">
        <v>350</v>
      </c>
      <c r="C98" s="1" t="n">
        <v>0.2</v>
      </c>
      <c r="D98" s="1" t="n">
        <v>0.2</v>
      </c>
      <c r="E98" s="1" t="n">
        <v>1471328.44</v>
      </c>
      <c r="F98" s="1" t="n">
        <v>0</v>
      </c>
      <c r="G98" s="1" t="n">
        <v>1410304.44</v>
      </c>
      <c r="H98" s="1" t="n">
        <v>21.11</v>
      </c>
      <c r="I98" s="1" t="n">
        <v>1458897.44</v>
      </c>
      <c r="J98" s="1" t="n">
        <v>31.01</v>
      </c>
      <c r="K98" s="1" t="s">
        <v>196</v>
      </c>
      <c r="L98" s="1" t="s">
        <v>197</v>
      </c>
      <c r="M98" s="0" t="n">
        <v>1471300</v>
      </c>
      <c r="N98" s="0" t="n">
        <v>2.46071E-005</v>
      </c>
      <c r="O98" s="0" t="n">
        <v>1464200</v>
      </c>
      <c r="P98" s="0" t="n">
        <v>2.53917E-005</v>
      </c>
      <c r="Q98" s="0" t="n">
        <v>1298540</v>
      </c>
      <c r="R98" s="0" t="n">
        <v>10.6532</v>
      </c>
      <c r="S98" s="0" t="n">
        <v>1298540</v>
      </c>
      <c r="T98" s="0" t="n">
        <v>2.18865</v>
      </c>
      <c r="U98" s="0" t="n">
        <v>1298540</v>
      </c>
      <c r="V98" s="0" t="n">
        <v>2.18306</v>
      </c>
      <c r="W98" s="0" t="n">
        <v>1292540</v>
      </c>
      <c r="X98" s="0" t="n">
        <v>9.66943</v>
      </c>
      <c r="Z98" s="10" t="n">
        <f aca="false">MIN(G98,I98,Q98,S98,U98,W98)</f>
        <v>1292540</v>
      </c>
      <c r="AA98" s="10" t="n">
        <f aca="false">(G98-Z98)/Z98*100</f>
        <v>9.11108669751033</v>
      </c>
      <c r="AB98" s="10" t="n">
        <f aca="false">(I98-Z98)/Z98*100</f>
        <v>12.8705835022514</v>
      </c>
      <c r="AC98" s="1" t="n">
        <f aca="false">(Q98-Z98)/Z98*100</f>
        <v>0.464202268401752</v>
      </c>
      <c r="AD98" s="1" t="n">
        <f aca="false">(S98-Z98)/Z98*100</f>
        <v>0.464202268401752</v>
      </c>
      <c r="AE98" s="1" t="n">
        <f aca="false">(U98-Z98)/Z98*100</f>
        <v>0.464202268401752</v>
      </c>
      <c r="AF98" s="10" t="n">
        <f aca="false">(W98-Z98)/Z98*100</f>
        <v>0</v>
      </c>
      <c r="AH98" s="1" t="n">
        <f aca="false">G98</f>
        <v>1410304.44</v>
      </c>
      <c r="AI98" s="1" t="n">
        <f aca="false">H98</f>
        <v>21.11</v>
      </c>
      <c r="AJ98" s="1" t="n">
        <f aca="false">I98</f>
        <v>1458897.44</v>
      </c>
      <c r="AK98" s="1" t="n">
        <f aca="false">J98</f>
        <v>31.01</v>
      </c>
      <c r="AL98" s="1" t="n">
        <f aca="false">W98</f>
        <v>1292540</v>
      </c>
      <c r="AM98" s="1" t="n">
        <f aca="false">X98</f>
        <v>9.66943</v>
      </c>
    </row>
    <row r="99" customFormat="false" ht="12.8" hidden="false" customHeight="false" outlineLevel="0" collapsed="false">
      <c r="A99" s="1" t="n">
        <v>30</v>
      </c>
      <c r="B99" s="1" t="n">
        <v>350</v>
      </c>
      <c r="C99" s="1" t="n">
        <v>0.8</v>
      </c>
      <c r="D99" s="1" t="n">
        <v>0.2</v>
      </c>
      <c r="E99" s="1" t="n">
        <v>1481897.72</v>
      </c>
      <c r="F99" s="1" t="n">
        <v>0</v>
      </c>
      <c r="G99" s="1" t="n">
        <v>1431865.72</v>
      </c>
      <c r="H99" s="1" t="n">
        <v>21.51</v>
      </c>
      <c r="I99" s="1" t="n">
        <v>1474944.72</v>
      </c>
      <c r="J99" s="1" t="n">
        <v>32.95</v>
      </c>
      <c r="K99" s="1" t="s">
        <v>198</v>
      </c>
      <c r="L99" s="1" t="s">
        <v>199</v>
      </c>
      <c r="M99" s="0" t="n">
        <v>1484300</v>
      </c>
      <c r="N99" s="0" t="n">
        <v>2.43297E-005</v>
      </c>
      <c r="O99" s="0" t="n">
        <v>1487800</v>
      </c>
      <c r="P99" s="0" t="n">
        <v>2.50141E-005</v>
      </c>
      <c r="Q99" s="0" t="n">
        <v>1303170</v>
      </c>
      <c r="R99" s="0" t="n">
        <v>4.41919</v>
      </c>
      <c r="S99" s="0" t="n">
        <v>1303170</v>
      </c>
      <c r="T99" s="0" t="n">
        <v>0.847425</v>
      </c>
      <c r="U99" s="0" t="n">
        <v>1303170</v>
      </c>
      <c r="V99" s="0" t="n">
        <v>0.958141</v>
      </c>
      <c r="W99" s="0" t="n">
        <v>1295570</v>
      </c>
      <c r="X99" s="0" t="n">
        <v>11.9045</v>
      </c>
      <c r="Z99" s="10" t="n">
        <f aca="false">MIN(G99,I99,Q99,S99,U99,W99)</f>
        <v>1295570</v>
      </c>
      <c r="AA99" s="10" t="n">
        <f aca="false">(G99-Z99)/Z99*100</f>
        <v>10.5201355387976</v>
      </c>
      <c r="AB99" s="10" t="n">
        <f aca="false">(I99-Z99)/Z99*100</f>
        <v>13.8452356877668</v>
      </c>
      <c r="AC99" s="1" t="n">
        <f aca="false">(Q99-Z99)/Z99*100</f>
        <v>0.586614385945954</v>
      </c>
      <c r="AD99" s="1" t="n">
        <f aca="false">(S99-Z99)/Z99*100</f>
        <v>0.586614385945954</v>
      </c>
      <c r="AE99" s="1" t="n">
        <f aca="false">(U99-Z99)/Z99*100</f>
        <v>0.586614385945954</v>
      </c>
      <c r="AF99" s="10" t="n">
        <f aca="false">(W99-Z99)/Z99*100</f>
        <v>0</v>
      </c>
      <c r="AH99" s="1" t="n">
        <f aca="false">G99</f>
        <v>1431865.72</v>
      </c>
      <c r="AI99" s="1" t="n">
        <f aca="false">H99</f>
        <v>21.51</v>
      </c>
      <c r="AJ99" s="1" t="n">
        <f aca="false">I99</f>
        <v>1474944.72</v>
      </c>
      <c r="AK99" s="1" t="n">
        <f aca="false">J99</f>
        <v>32.95</v>
      </c>
      <c r="AL99" s="1" t="n">
        <f aca="false">W99</f>
        <v>1295570</v>
      </c>
      <c r="AM99" s="1" t="n">
        <f aca="false">X99</f>
        <v>11.9045</v>
      </c>
    </row>
    <row r="100" customFormat="false" ht="12.8" hidden="false" customHeight="false" outlineLevel="0" collapsed="false">
      <c r="A100" s="1" t="n">
        <v>50</v>
      </c>
      <c r="B100" s="1" t="n">
        <v>350</v>
      </c>
      <c r="C100" s="1" t="n">
        <v>0.2</v>
      </c>
      <c r="D100" s="1" t="n">
        <v>0.2</v>
      </c>
      <c r="E100" s="1" t="n">
        <v>1702666.2</v>
      </c>
      <c r="F100" s="1" t="n">
        <v>0</v>
      </c>
      <c r="G100" s="1" t="n">
        <v>1606493.84</v>
      </c>
      <c r="H100" s="1" t="n">
        <v>23.38</v>
      </c>
      <c r="I100" s="1" t="n">
        <v>1657355.2</v>
      </c>
      <c r="J100" s="1" t="n">
        <v>34.4</v>
      </c>
      <c r="K100" s="1" t="s">
        <v>200</v>
      </c>
      <c r="L100" s="1" t="s">
        <v>163</v>
      </c>
      <c r="Z100" s="0"/>
      <c r="AA100" s="0"/>
      <c r="AB100" s="0"/>
      <c r="AF100" s="10"/>
    </row>
    <row r="101" customFormat="false" ht="12.8" hidden="false" customHeight="false" outlineLevel="0" collapsed="false">
      <c r="A101" s="1" t="n">
        <v>50</v>
      </c>
      <c r="B101" s="1" t="n">
        <v>350</v>
      </c>
      <c r="C101" s="1" t="n">
        <v>0.8</v>
      </c>
      <c r="D101" s="1" t="n">
        <v>0.2</v>
      </c>
      <c r="E101" s="1" t="n">
        <v>1696772.02</v>
      </c>
      <c r="F101" s="1" t="n">
        <v>0</v>
      </c>
      <c r="G101" s="1" t="n">
        <v>1607163.02</v>
      </c>
      <c r="H101" s="1" t="n">
        <v>22.67</v>
      </c>
      <c r="I101" s="1" t="n">
        <v>1665731.02</v>
      </c>
      <c r="J101" s="1" t="n">
        <v>32.57</v>
      </c>
      <c r="K101" s="1" t="s">
        <v>201</v>
      </c>
      <c r="L101" s="1" t="s">
        <v>202</v>
      </c>
      <c r="Z101" s="0"/>
      <c r="AA101" s="0"/>
      <c r="AB101" s="0"/>
      <c r="AF101" s="10"/>
    </row>
  </sheetData>
  <mergeCells count="84">
    <mergeCell ref="P1:W1"/>
    <mergeCell ref="AB1:AH1"/>
    <mergeCell ref="E2:F2"/>
    <mergeCell ref="G2:H2"/>
    <mergeCell ref="I2:J2"/>
    <mergeCell ref="K2:L2"/>
    <mergeCell ref="M2:O2"/>
    <mergeCell ref="P2:Q2"/>
    <mergeCell ref="R2:S2"/>
    <mergeCell ref="T2:U2"/>
    <mergeCell ref="V2:W2"/>
    <mergeCell ref="X2:Y2"/>
    <mergeCell ref="Z2:AA2"/>
    <mergeCell ref="AC2:AF2"/>
    <mergeCell ref="AJ2:AK2"/>
    <mergeCell ref="P15:W15"/>
    <mergeCell ref="E16:F16"/>
    <mergeCell ref="G16:H16"/>
    <mergeCell ref="I16:J16"/>
    <mergeCell ref="K16:L16"/>
    <mergeCell ref="M16:O16"/>
    <mergeCell ref="P16:Q16"/>
    <mergeCell ref="R16:S16"/>
    <mergeCell ref="T16:U16"/>
    <mergeCell ref="V16:W16"/>
    <mergeCell ref="X16:Y16"/>
    <mergeCell ref="Z16:AA16"/>
    <mergeCell ref="AJ16:AK16"/>
    <mergeCell ref="P29:W29"/>
    <mergeCell ref="E30:F30"/>
    <mergeCell ref="G30:H30"/>
    <mergeCell ref="I30:J30"/>
    <mergeCell ref="K30:L30"/>
    <mergeCell ref="M30:O30"/>
    <mergeCell ref="P30:Q30"/>
    <mergeCell ref="R30:S30"/>
    <mergeCell ref="T30:U30"/>
    <mergeCell ref="V30:W30"/>
    <mergeCell ref="X30:Y30"/>
    <mergeCell ref="Z30:AA30"/>
    <mergeCell ref="AJ30:AK30"/>
    <mergeCell ref="M43:T43"/>
    <mergeCell ref="AH43:AM43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W44:X44"/>
    <mergeCell ref="AH44:AI44"/>
    <mergeCell ref="AJ44:AK44"/>
    <mergeCell ref="AL44:AM44"/>
    <mergeCell ref="AH63:AM63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AH64:AI64"/>
    <mergeCell ref="AJ64:AK64"/>
    <mergeCell ref="AL64:AM64"/>
    <mergeCell ref="AH83:AM83"/>
    <mergeCell ref="E84:F84"/>
    <mergeCell ref="G84:H84"/>
    <mergeCell ref="I84:J84"/>
    <mergeCell ref="K84:L84"/>
    <mergeCell ref="M84:N84"/>
    <mergeCell ref="O84:P84"/>
    <mergeCell ref="Q84:R84"/>
    <mergeCell ref="S84:T84"/>
    <mergeCell ref="U84:V84"/>
    <mergeCell ref="W84:X84"/>
    <mergeCell ref="AH84:AI84"/>
    <mergeCell ref="AJ84:AK84"/>
    <mergeCell ref="AL84:AM8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2024-06-26T15:19:03Z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