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araco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<sst xmlns="http://schemas.openxmlformats.org/spreadsheetml/2006/main" count="431" uniqueCount="197">
  <si>
    <t xml:space="preserve">Table A.7</t>
  </si>
  <si>
    <t xml:space="preserve"> α = 0.</t>
  </si>
  <si>
    <t xml:space="preserve">D=10</t>
  </si>
  <si>
    <t xml:space="preserve">Mathematical model</t>
  </si>
  <si>
    <t xml:space="preserve">EDD</t>
  </si>
  <si>
    <t xml:space="preserve">ILS</t>
  </si>
  <si>
    <t xml:space="preserve">GRASP</t>
  </si>
  <si>
    <t xml:space="preserve">Comparisons</t>
  </si>
  <si>
    <t xml:space="preserve">Medias</t>
  </si>
  <si>
    <t xml:space="preserve"> </t>
  </si>
  <si>
    <t xml:space="preserve">IGA 30</t>
  </si>
  <si>
    <t xml:space="preserve">IGA 100</t>
  </si>
  <si>
    <t xml:space="preserve">Melhor Tmax</t>
  </si>
  <si>
    <t xml:space="preserve">Workers</t>
  </si>
  <si>
    <t xml:space="preserve">Jobs</t>
  </si>
  <si>
    <t xml:space="preserve">T</t>
  </si>
  <si>
    <t xml:space="preserve">R</t>
  </si>
  <si>
    <t xml:space="preserve">Tmax</t>
  </si>
  <si>
    <t xml:space="preserve">CPU time(S)</t>
  </si>
  <si>
    <t xml:space="preserve">CPU
time(S)</t>
  </si>
  <si>
    <t xml:space="preserve">EXACT –OPT</t>
  </si>
  <si>
    <t xml:space="preserve"> ILS - EXACT</t>
  </si>
  <si>
    <t xml:space="preserve">EXACT-GRASP</t>
  </si>
  <si>
    <t xml:space="preserve">CPU Time</t>
  </si>
  <si>
    <t xml:space="preserve">Melhor</t>
  </si>
  <si>
    <t xml:space="preserve">Menor CPU Time</t>
  </si>
  <si>
    <t xml:space="preserve">IGA30</t>
  </si>
  <si>
    <t xml:space="preserve">IGA100</t>
  </si>
  <si>
    <t xml:space="preserve">1000∗</t>
  </si>
  <si>
    <t xml:space="preserve">100.00%</t>
  </si>
  <si>
    <t xml:space="preserve">0.00%</t>
  </si>
  <si>
    <t xml:space="preserve">3.80%</t>
  </si>
  <si>
    <t xml:space="preserve">97.20%</t>
  </si>
  <si>
    <t xml:space="preserve">1.00%</t>
  </si>
  <si>
    <t xml:space="preserve">29.00%</t>
  </si>
  <si>
    <t xml:space="preserve">87.30%</t>
  </si>
  <si>
    <t xml:space="preserve">2.80%</t>
  </si>
  <si>
    <t xml:space="preserve">−24.4%</t>
  </si>
  <si>
    <t xml:space="preserve">43.80%</t>
  </si>
  <si>
    <t xml:space="preserve">83.50%</t>
  </si>
  <si>
    <t xml:space="preserve">−1.9%</t>
  </si>
  <si>
    <t xml:space="preserve">2.10%</t>
  </si>
  <si>
    <t xml:space="preserve">−47.2%</t>
  </si>
  <si>
    <t xml:space="preserve">−29.0%</t>
  </si>
  <si>
    <t xml:space="preserve">−28.0%</t>
  </si>
  <si>
    <t xml:space="preserve">−20.8%</t>
  </si>
  <si>
    <t xml:space="preserve">Table A.8</t>
  </si>
  <si>
    <t xml:space="preserve">α = 0.2</t>
  </si>
  <si>
    <t xml:space="preserve">IGA</t>
  </si>
  <si>
    <t xml:space="preserve">CPU time (s)</t>
  </si>
  <si>
    <t xml:space="preserve">CPU time (s) EXACT - OPT‡ ILS - EXACT -EXACT</t>
  </si>
  <si>
    <t xml:space="preserve">−3.7%</t>
  </si>
  <si>
    <t xml:space="preserve">1.40%</t>
  </si>
  <si>
    <t xml:space="preserve">96.30%</t>
  </si>
  <si>
    <t xml:space="preserve">8.00%</t>
  </si>
  <si>
    <t xml:space="preserve">−3.1%</t>
  </si>
  <si>
    <t xml:space="preserve">26.40%</t>
  </si>
  <si>
    <t xml:space="preserve">92.30%</t>
  </si>
  <si>
    <t xml:space="preserve">2.60%</t>
  </si>
  <si>
    <t xml:space="preserve">10.10%</t>
  </si>
  <si>
    <t xml:space="preserve">−5.7%</t>
  </si>
  <si>
    <t xml:space="preserve">9.10%</t>
  </si>
  <si>
    <t xml:space="preserve">87.50%</t>
  </si>
  <si>
    <t xml:space="preserve">
50</t>
  </si>
  <si>
    <t xml:space="preserve">−21.8%</t>
  </si>
  <si>
    <t xml:space="preserve">−8.1%</t>
  </si>
  <si>
    <t xml:space="preserve">−18.9%</t>
  </si>
  <si>
    <t xml:space="preserve">−11.6%</t>
  </si>
  <si>
    <t xml:space="preserve">α = 0.8.</t>
  </si>
  <si>
    <t xml:space="preserve">Table A.9</t>
  </si>
  <si>
    <t xml:space="preserve"> EXACT – OPT‡</t>
  </si>
  <si>
    <t xml:space="preserve"> ILS - EXACT </t>
  </si>
  <si>
    <t xml:space="preserve">-EXACT</t>
  </si>
  <si>
    <t xml:space="preserve">0.20%</t>
  </si>
  <si>
    <t xml:space="preserve">9.70%</t>
  </si>
  <si>
    <t xml:space="preserve">92.50%</t>
  </si>
  <si>
    <t xml:space="preserve">26.10%</t>
  </si>
  <si>
    <t xml:space="preserve">96.60%</t>
  </si>
  <si>
    <t xml:space="preserve">−0.6%</t>
  </si>
  <si>
    <t xml:space="preserve">43.60%</t>
  </si>
  <si>
    <t xml:space="preserve">96.80%</t>
  </si>
  <si>
    <t xml:space="preserve">11.00%</t>
  </si>
  <si>
    <t xml:space="preserve">46.40%</t>
  </si>
  <si>
    <t xml:space="preserve">93.40%</t>
  </si>
  <si>
    <t xml:space="preserve">−10.5%</t>
  </si>
  <si>
    <t xml:space="preserve">8.90%</t>
  </si>
  <si>
    <t xml:space="preserve">10.686.11</t>
  </si>
  <si>
    <t xml:space="preserve">83.80%</t>
  </si>
  <si>
    <t xml:space="preserve">−4.2%</t>
  </si>
  <si>
    <t xml:space="preserve">7.40%</t>
  </si>
  <si>
    <t xml:space="preserve">
10</t>
  </si>
  <si>
    <t xml:space="preserve">48.374.71</t>
  </si>
  <si>
    <t xml:space="preserve">49.716.17</t>
  </si>
  <si>
    <t xml:space="preserve">−14.0%</t>
  </si>
  <si>
    <t xml:space="preserve">−4.9%</t>
  </si>
  <si>
    <t xml:space="preserve">50.468.71</t>
  </si>
  <si>
    <t xml:space="preserve">53.686.74</t>
  </si>
  <si>
    <t xml:space="preserve">−12.2%</t>
  </si>
  <si>
    <t xml:space="preserve">−1.8%</t>
  </si>
  <si>
    <t xml:space="preserve">Table A.10</t>
  </si>
  <si>
    <t xml:space="preserve">α = 0.</t>
  </si>
  <si>
    <t xml:space="preserve">CPU time (m)</t>
  </si>
  <si>
    <t xml:space="preserve">ILS - EDD</t>
  </si>
  <si>
    <t xml:space="preserve">GRASP - EDD</t>
  </si>
  <si>
    <t xml:space="preserve">20.97%</t>
  </si>
  <si>
    <t xml:space="preserve">6.14%</t>
  </si>
  <si>
    <t xml:space="preserve">9.75%</t>
  </si>
  <si>
    <t xml:space="preserve">6.82%</t>
  </si>
  <si>
    <t xml:space="preserve">15.31%</t>
  </si>
  <si>
    <t xml:space="preserve">0.05%</t>
  </si>
  <si>
    <t xml:space="preserve">8.83%</t>
  </si>
  <si>
    <t xml:space="preserve">2.00%</t>
  </si>
  <si>
    <t xml:space="preserve">24.79%</t>
  </si>
  <si>
    <t xml:space="preserve">5.19%</t>
  </si>
  <si>
    <t xml:space="preserve">6.68%</t>
  </si>
  <si>
    <t xml:space="preserve">-1.50%</t>
  </si>
  <si>
    <t xml:space="preserve">16.52%</t>
  </si>
  <si>
    <t xml:space="preserve">1.17%</t>
  </si>
  <si>
    <t xml:space="preserve">6.45%</t>
  </si>
  <si>
    <t xml:space="preserve">−0.98%</t>
  </si>
  <si>
    <t xml:space="preserve">Table A.11</t>
  </si>
  <si>
    <t xml:space="preserve">α = 0.2.</t>
  </si>
  <si>
    <t xml:space="preserve">ILS –EDD</t>
  </si>
  <si>
    <t xml:space="preserve">14.97%</t>
  </si>
  <si>
    <t xml:space="preserve">6.17%</t>
  </si>
  <si>
    <t xml:space="preserve">12.35%</t>
  </si>
  <si>
    <t xml:space="preserve">6.94%</t>
  </si>
  <si>
    <t xml:space="preserve">20.360.10</t>
  </si>
  <si>
    <t xml:space="preserve">18.371.10</t>
  </si>
  <si>
    <t xml:space="preserve">19.353.86</t>
  </si>
  <si>
    <t xml:space="preserve">9.77%</t>
  </si>
  <si>
    <t xml:space="preserve">4.94%</t>
  </si>
  <si>
    <t xml:space="preserve">25.316.34</t>
  </si>
  <si>
    <t xml:space="preserve">23.565.34</t>
  </si>
  <si>
    <t xml:space="preserve">24.736.24</t>
  </si>
  <si>
    <t xml:space="preserve">6.92%</t>
  </si>
  <si>
    <t xml:space="preserve">2.29%</t>
  </si>
  <si>
    <t xml:space="preserve">33.978.09</t>
  </si>
  <si>
    <t xml:space="preserve">30.648.09</t>
  </si>
  <si>
    <t xml:space="preserve">32.411.85</t>
  </si>
  <si>
    <t xml:space="preserve">9.80%</t>
  </si>
  <si>
    <t xml:space="preserve">4.61%</t>
  </si>
  <si>
    <t xml:space="preserve">40.810.14</t>
  </si>
  <si>
    <t xml:space="preserve">38.500.14</t>
  </si>
  <si>
    <t xml:space="preserve">40.453.00</t>
  </si>
  <si>
    <t xml:space="preserve">5.66%</t>
  </si>
  <si>
    <t xml:space="preserve">0.88%</t>
  </si>
  <si>
    <t xml:space="preserve">48.710.67</t>
  </si>
  <si>
    <t xml:space="preserve">44.754.67</t>
  </si>
  <si>
    <t xml:space="preserve">46.701.67</t>
  </si>
  <si>
    <t xml:space="preserve">8.12%</t>
  </si>
  <si>
    <t xml:space="preserve">4.12%</t>
  </si>
  <si>
    <t xml:space="preserve">59.345.81</t>
  </si>
  <si>
    <t xml:space="preserve">57.091.81</t>
  </si>
  <si>
    <t xml:space="preserve">58.610.81</t>
  </si>
  <si>
    <t xml:space="preserve">1.24%</t>
  </si>
  <si>
    <t xml:space="preserve">Table A.12</t>
  </si>
  <si>
    <t xml:space="preserve">83.150.05</t>
  </si>
  <si>
    <t xml:space="preserve">71.136.87</t>
  </si>
  <si>
    <t xml:space="preserve">77.925.05</t>
  </si>
  <si>
    <t xml:space="preserve">14.45%</t>
  </si>
  <si>
    <t xml:space="preserve">6.28%</t>
  </si>
  <si>
    <t xml:space="preserve">85.353.01</t>
  </si>
  <si>
    <t xml:space="preserve">72.143.01</t>
  </si>
  <si>
    <t xml:space="preserve">77.632.01</t>
  </si>
  <si>
    <t xml:space="preserve">15.48%</t>
  </si>
  <si>
    <t xml:space="preserve">9.05%</t>
  </si>
  <si>
    <t xml:space="preserve">398.612.49</t>
  </si>
  <si>
    <t xml:space="preserve">365.961.56</t>
  </si>
  <si>
    <t xml:space="preserve">376.311.46</t>
  </si>
  <si>
    <t xml:space="preserve">8.19%</t>
  </si>
  <si>
    <t xml:space="preserve">5.59%</t>
  </si>
  <si>
    <t xml:space="preserve">393.197.14</t>
  </si>
  <si>
    <t xml:space="preserve">369.432.14</t>
  </si>
  <si>
    <t xml:space="preserve">386.731.26</t>
  </si>
  <si>
    <t xml:space="preserve">6.04%</t>
  </si>
  <si>
    <t xml:space="preserve">1.64%</t>
  </si>
  <si>
    <t xml:space="preserve">885.495.13</t>
  </si>
  <si>
    <t xml:space="preserve">805.680.13</t>
  </si>
  <si>
    <t xml:space="preserve">846.942.21</t>
  </si>
  <si>
    <t xml:space="preserve">9.01%</t>
  </si>
  <si>
    <t xml:space="preserve">4.35%</t>
  </si>
  <si>
    <t xml:space="preserve">853.797.71</t>
  </si>
  <si>
    <t xml:space="preserve">804.328.17</t>
  </si>
  <si>
    <t xml:space="preserve">833.894.67</t>
  </si>
  <si>
    <t xml:space="preserve">5.79%</t>
  </si>
  <si>
    <t xml:space="preserve">2.33%</t>
  </si>
  <si>
    <t xml:space="preserve">1.471.328.44</t>
  </si>
  <si>
    <t xml:space="preserve">1.410.304.44</t>
  </si>
  <si>
    <t xml:space="preserve">1.458.897.44</t>
  </si>
  <si>
    <t xml:space="preserve">4.15%</t>
  </si>
  <si>
    <t xml:space="preserve">0.84%</t>
  </si>
  <si>
    <t xml:space="preserve">1.481.897.72</t>
  </si>
  <si>
    <t xml:space="preserve">1.431.865.72</t>
  </si>
  <si>
    <t xml:space="preserve">1.474.944.72</t>
  </si>
  <si>
    <t xml:space="preserve">3.38%</t>
  </si>
  <si>
    <t xml:space="preserve">0.47%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</si>
</sst>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77"/>
  <sheetViews>
    <sheetView showFormulas="false" showGridLines="true" showRowColHeaders="true" showZeros="true" rightToLeft="false" tabSelected="true" showOutlineSymbols="true" defaultGridColor="true" view="normal" topLeftCell="G1" colorId="64" zoomScale="75" zoomScaleNormal="75" zoomScalePageLayoutView="100" workbookViewId="0">
      <selection pane="topLeft" activeCell="AA75" activeCellId="0" sqref="AA75"/>
    </sheetView>
  </sheetViews>
  <sheetFormatPr defaultColWidth="11.41796875" defaultRowHeight="12.8" zeroHeight="false" outlineLevelRow="0" outlineLevelCol="0"/>
  <cols>
    <col collapsed="false" customWidth="false" hidden="false" outlineLevel="0" max="12" min="1" style="1" width="11.4"/>
    <col collapsed="false" customWidth="true" hidden="false" outlineLevel="0" max="13" min="13" style="1" width="15.46"/>
    <col collapsed="false" customWidth="false" hidden="false" outlineLevel="0" max="14" min="14" style="1" width="11.4"/>
    <col collapsed="false" customWidth="true" hidden="false" outlineLevel="0" max="15" min="15" style="1" width="14.88"/>
    <col collapsed="false" customWidth="false" hidden="false" outlineLevel="0" max="16" min="16" style="1" width="11.4"/>
    <col collapsed="false" customWidth="true" hidden="false" outlineLevel="0" max="17" min="17" style="1" width="13.06"/>
    <col collapsed="false" customWidth="false" hidden="false" outlineLevel="0" max="18" min="18" style="1" width="11.4"/>
    <col collapsed="false" customWidth="true" hidden="false" outlineLevel="0" max="19" min="19" style="1" width="13.06"/>
    <col collapsed="false" customWidth="true" hidden="false" outlineLevel="0" max="20" min="20" style="1" width="10.28"/>
    <col collapsed="false" customWidth="true" hidden="false" outlineLevel="0" max="21" min="21" style="1" width="13.06"/>
    <col collapsed="false" customWidth="false" hidden="false" outlineLevel="0" max="22" min="22" style="1" width="11.4"/>
    <col collapsed="false" customWidth="true" hidden="false" outlineLevel="0" max="23" min="23" style="1" width="13.06"/>
    <col collapsed="false" customWidth="false" hidden="false" outlineLevel="0" max="24" min="24" style="1" width="11.4"/>
    <col collapsed="false" customWidth="true" hidden="false" outlineLevel="0" max="25" min="25" style="1" width="13.06"/>
    <col collapsed="false" customWidth="false" hidden="false" outlineLevel="0" max="26" min="26" style="1" width="11.4"/>
    <col collapsed="false" customWidth="true" hidden="false" outlineLevel="0" max="27" min="27" style="1" width="13.06"/>
    <col collapsed="false" customWidth="false" hidden="false" outlineLevel="0" max="28" min="28" style="1" width="11.4"/>
    <col collapsed="false" customWidth="true" hidden="false" outlineLevel="0" max="29" min="29" style="1" width="13.06"/>
    <col collapsed="false" customWidth="false" hidden="false" outlineLevel="0" max="35" min="30" style="1" width="11.4"/>
    <col collapsed="false" customWidth="true" hidden="false" outlineLevel="0" max="36" min="36" style="1" width="8.98"/>
    <col collapsed="false" customWidth="false" hidden="false" outlineLevel="0" max="1024" min="37" style="1" width="11.4"/>
  </cols>
  <sheetData>
    <row r="1" customFormat="false" ht="12.8" hidden="false" customHeight="false" outlineLevel="0" collapsed="false">
      <c r="A1" s="1" t="s">
        <v>0</v>
      </c>
      <c r="B1" s="1" t="s">
        <v>1</v>
      </c>
      <c r="P1" s="2" t="s">
        <v>2</v>
      </c>
      <c r="Q1" s="2"/>
      <c r="R1" s="2"/>
      <c r="S1" s="2"/>
      <c r="T1" s="2"/>
      <c r="U1" s="2"/>
      <c r="V1" s="2"/>
      <c r="W1" s="2"/>
      <c r="X1" s="3"/>
      <c r="Y1" s="3"/>
      <c r="Z1" s="3"/>
      <c r="AA1" s="3"/>
      <c r="AB1" s="3"/>
      <c r="AC1" s="3"/>
      <c r="AD1" s="3"/>
      <c r="AE1" s="3"/>
      <c r="AF1" s="3"/>
      <c r="AG1" s="3"/>
    </row>
    <row r="2" customFormat="false" ht="13.8" hidden="false" customHeight="false" outlineLevel="0" collapsed="false">
      <c r="D2" s="2"/>
      <c r="E2" s="2" t="s">
        <v>3</v>
      </c>
      <c r="F2" s="2" t="s">
        <v>4</v>
      </c>
      <c r="G2" s="4" t="s">
        <v>4</v>
      </c>
      <c r="H2" s="4"/>
      <c r="I2" s="2" t="s">
        <v>5</v>
      </c>
      <c r="J2" s="2"/>
      <c r="K2" s="2" t="s">
        <v>6</v>
      </c>
      <c r="L2" s="2" t="s">
        <v>7</v>
      </c>
      <c r="M2" s="2" t="s">
        <v>7</v>
      </c>
      <c r="N2" s="2"/>
      <c r="O2" s="2"/>
      <c r="P2" s="2" t="s">
        <v>4</v>
      </c>
      <c r="Q2" s="2"/>
      <c r="R2" s="2" t="s">
        <v>8</v>
      </c>
      <c r="S2" s="2" t="s">
        <v>9</v>
      </c>
      <c r="T2" s="2" t="s">
        <v>10</v>
      </c>
      <c r="U2" s="2"/>
      <c r="V2" s="2" t="s">
        <v>11</v>
      </c>
      <c r="W2" s="2"/>
      <c r="X2" s="2"/>
      <c r="Y2" s="0"/>
      <c r="Z2" s="0"/>
      <c r="AA2" s="2"/>
      <c r="AB2" s="2" t="s">
        <v>12</v>
      </c>
      <c r="AC2" s="2"/>
      <c r="AD2" s="2"/>
      <c r="AE2" s="2"/>
      <c r="AF2" s="2"/>
      <c r="AG2" s="2"/>
    </row>
    <row r="3" customFormat="false" ht="26.5" hidden="false" customHeight="false" outlineLevel="0" collapsed="false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5" t="s">
        <v>17</v>
      </c>
      <c r="H3" s="6" t="s">
        <v>19</v>
      </c>
      <c r="I3" s="1" t="s">
        <v>17</v>
      </c>
      <c r="J3" s="1" t="s">
        <v>18</v>
      </c>
      <c r="K3" s="1" t="s">
        <v>17</v>
      </c>
      <c r="L3" s="1" t="s">
        <v>18</v>
      </c>
      <c r="M3" s="1" t="s">
        <v>20</v>
      </c>
      <c r="N3" s="1" t="s">
        <v>21</v>
      </c>
      <c r="O3" s="1" t="s">
        <v>22</v>
      </c>
      <c r="P3" s="1" t="s">
        <v>17</v>
      </c>
      <c r="Q3" s="1" t="s">
        <v>23</v>
      </c>
      <c r="R3" s="1" t="s">
        <v>17</v>
      </c>
      <c r="S3" s="1" t="s">
        <v>23</v>
      </c>
      <c r="T3" s="1" t="s">
        <v>17</v>
      </c>
      <c r="U3" s="1" t="s">
        <v>23</v>
      </c>
      <c r="V3" s="1" t="s">
        <v>17</v>
      </c>
      <c r="W3" s="1" t="s">
        <v>23</v>
      </c>
      <c r="Y3" s="2" t="s">
        <v>24</v>
      </c>
      <c r="Z3" s="2" t="s">
        <v>25</v>
      </c>
      <c r="AB3" s="1" t="s">
        <v>26</v>
      </c>
      <c r="AC3" s="1" t="s">
        <v>27</v>
      </c>
    </row>
    <row r="4" customFormat="false" ht="13.8" hidden="false" customHeight="false" outlineLevel="0" collapsed="false">
      <c r="A4" s="1" t="n">
        <v>2</v>
      </c>
      <c r="B4" s="1" t="n">
        <v>20</v>
      </c>
      <c r="C4" s="1" t="n">
        <v>0.2</v>
      </c>
      <c r="D4" s="1" t="n">
        <v>0.2</v>
      </c>
      <c r="E4" s="1" t="n">
        <v>344</v>
      </c>
      <c r="F4" s="1" t="s">
        <v>28</v>
      </c>
      <c r="G4" s="7" t="n">
        <v>445</v>
      </c>
      <c r="H4" s="7" t="n">
        <v>0</v>
      </c>
      <c r="I4" s="1" t="n">
        <v>344</v>
      </c>
      <c r="J4" s="1" t="n">
        <v>0.03</v>
      </c>
      <c r="K4" s="1" t="n">
        <v>357</v>
      </c>
      <c r="L4" s="1" t="n">
        <v>0.09</v>
      </c>
      <c r="M4" s="1" t="s">
        <v>29</v>
      </c>
      <c r="N4" s="1" t="s">
        <v>30</v>
      </c>
      <c r="O4" s="1" t="s">
        <v>31</v>
      </c>
      <c r="P4" s="8" t="n">
        <v>445</v>
      </c>
      <c r="Q4" s="8" t="n">
        <v>1.2739E-005</v>
      </c>
      <c r="R4" s="8" t="n">
        <v>390</v>
      </c>
      <c r="S4" s="8" t="n">
        <v>1.0727E-005</v>
      </c>
      <c r="T4" s="8" t="n">
        <v>344</v>
      </c>
      <c r="U4" s="8" t="n">
        <v>0.0275869</v>
      </c>
      <c r="V4" s="0" t="n">
        <v>344</v>
      </c>
      <c r="W4" s="0" t="n">
        <v>0.025732</v>
      </c>
      <c r="Y4" s="1" t="str">
        <f aca="false">IF(T4&lt;=V4,"IGA30","IGA100")</f>
        <v>IGA30</v>
      </c>
      <c r="Z4" s="1" t="str">
        <f aca="false">IF(U4&lt;=W4,"IGA30", "IGA100")</f>
        <v>IGA100</v>
      </c>
      <c r="AB4" s="1" t="n">
        <f aca="false">COUNTIF(Y4:Y11,"IGA30")</f>
        <v>5</v>
      </c>
      <c r="AC4" s="1" t="n">
        <f aca="false">COUNTIF(Y4:Y11,"IGA100")</f>
        <v>3</v>
      </c>
    </row>
    <row r="5" customFormat="false" ht="13.8" hidden="false" customHeight="false" outlineLevel="0" collapsed="false">
      <c r="C5" s="1" t="n">
        <v>0.8</v>
      </c>
      <c r="D5" s="1" t="n">
        <v>0.2</v>
      </c>
      <c r="E5" s="1" t="n">
        <v>956</v>
      </c>
      <c r="F5" s="1" t="s">
        <v>28</v>
      </c>
      <c r="G5" s="7" t="n">
        <v>995</v>
      </c>
      <c r="H5" s="7" t="n">
        <v>0</v>
      </c>
      <c r="I5" s="1" t="n">
        <v>966</v>
      </c>
      <c r="J5" s="1" t="n">
        <v>0.03</v>
      </c>
      <c r="K5" s="1" t="n">
        <v>966</v>
      </c>
      <c r="L5" s="1" t="n">
        <v>0.09</v>
      </c>
      <c r="M5" s="1" t="s">
        <v>32</v>
      </c>
      <c r="N5" s="1" t="s">
        <v>33</v>
      </c>
      <c r="O5" s="1" t="s">
        <v>33</v>
      </c>
      <c r="P5" s="8" t="n">
        <v>995</v>
      </c>
      <c r="Q5" s="8" t="n">
        <v>1.2649E-005</v>
      </c>
      <c r="R5" s="8" t="n">
        <v>1114</v>
      </c>
      <c r="S5" s="8" t="n">
        <v>1.0004E-005</v>
      </c>
      <c r="T5" s="8" t="n">
        <v>956</v>
      </c>
      <c r="U5" s="8" t="n">
        <v>0.0162839</v>
      </c>
      <c r="V5" s="0" t="n">
        <v>956</v>
      </c>
      <c r="W5" s="0" t="n">
        <v>0.0248068</v>
      </c>
      <c r="Y5" s="1" t="str">
        <f aca="false">IF(T5&lt;=V5,"IGA30","IGA100")</f>
        <v>IGA30</v>
      </c>
      <c r="Z5" s="1" t="str">
        <f aca="false">IF(U5&lt;=W5,"IGA30", "IGA100")</f>
        <v>IGA30</v>
      </c>
    </row>
    <row r="6" customFormat="false" ht="13.8" hidden="false" customHeight="false" outlineLevel="0" collapsed="false">
      <c r="A6" s="1" t="n">
        <v>3</v>
      </c>
      <c r="B6" s="1" t="n">
        <v>20</v>
      </c>
      <c r="C6" s="1" t="n">
        <v>0.2</v>
      </c>
      <c r="D6" s="1" t="n">
        <v>0.2</v>
      </c>
      <c r="E6" s="1" t="n">
        <v>231</v>
      </c>
      <c r="F6" s="1" t="s">
        <v>28</v>
      </c>
      <c r="G6" s="7" t="n">
        <v>373</v>
      </c>
      <c r="H6" s="7" t="n">
        <v>0</v>
      </c>
      <c r="I6" s="1" t="n">
        <v>231</v>
      </c>
      <c r="J6" s="1" t="n">
        <v>0.03</v>
      </c>
      <c r="K6" s="1" t="n">
        <v>298</v>
      </c>
      <c r="L6" s="1" t="n">
        <v>0.1</v>
      </c>
      <c r="M6" s="1" t="s">
        <v>29</v>
      </c>
      <c r="N6" s="1" t="s">
        <v>30</v>
      </c>
      <c r="O6" s="1" t="s">
        <v>34</v>
      </c>
      <c r="P6" s="8" t="n">
        <v>373</v>
      </c>
      <c r="Q6" s="8" t="n">
        <v>1.5483E-005</v>
      </c>
      <c r="R6" s="8" t="n">
        <v>440</v>
      </c>
      <c r="S6" s="8" t="n">
        <v>1.1016E-005</v>
      </c>
      <c r="T6" s="8" t="n">
        <v>231</v>
      </c>
      <c r="U6" s="8" t="n">
        <v>0.0264794</v>
      </c>
      <c r="V6" s="0" t="n">
        <v>231</v>
      </c>
      <c r="W6" s="0" t="n">
        <v>0.039428</v>
      </c>
      <c r="Y6" s="1" t="str">
        <f aca="false">IF(T6&lt;=V6,"IGA30","IGA100")</f>
        <v>IGA30</v>
      </c>
      <c r="Z6" s="1" t="str">
        <f aca="false">IF(U6&lt;=W6,"IGA30", "IGA100")</f>
        <v>IGA30</v>
      </c>
    </row>
    <row r="7" customFormat="false" ht="13.8" hidden="false" customHeight="false" outlineLevel="0" collapsed="false">
      <c r="C7" s="1" t="n">
        <v>0.8</v>
      </c>
      <c r="D7" s="1" t="n">
        <v>0.2</v>
      </c>
      <c r="E7" s="1" t="n">
        <v>774</v>
      </c>
      <c r="F7" s="1" t="s">
        <v>28</v>
      </c>
      <c r="G7" s="7" t="n">
        <v>854</v>
      </c>
      <c r="H7" s="7" t="n">
        <v>0.001</v>
      </c>
      <c r="I7" s="1" t="n">
        <v>774</v>
      </c>
      <c r="J7" s="1" t="n">
        <v>0.03</v>
      </c>
      <c r="K7" s="1" t="n">
        <v>796</v>
      </c>
      <c r="L7" s="1" t="n">
        <v>0.1</v>
      </c>
      <c r="M7" s="1" t="s">
        <v>35</v>
      </c>
      <c r="N7" s="1" t="s">
        <v>30</v>
      </c>
      <c r="O7" s="1" t="s">
        <v>36</v>
      </c>
      <c r="P7" s="8" t="n">
        <v>854</v>
      </c>
      <c r="Q7" s="8" t="n">
        <v>1.64E-005</v>
      </c>
      <c r="R7" s="8" t="n">
        <v>935</v>
      </c>
      <c r="S7" s="8" t="n">
        <v>1.088E-005</v>
      </c>
      <c r="T7" s="8" t="n">
        <v>774</v>
      </c>
      <c r="U7" s="8" t="n">
        <v>0.0276137</v>
      </c>
      <c r="V7" s="0" t="n">
        <v>774</v>
      </c>
      <c r="W7" s="0" t="n">
        <v>0.0350524</v>
      </c>
      <c r="Y7" s="1" t="str">
        <f aca="false">IF(T7&lt;=V7,"IGA30","IGA100")</f>
        <v>IGA30</v>
      </c>
      <c r="Z7" s="1" t="str">
        <f aca="false">IF(U7&lt;=W7,"IGA30", "IGA100")</f>
        <v>IGA30</v>
      </c>
    </row>
    <row r="8" customFormat="false" ht="13.8" hidden="false" customHeight="false" outlineLevel="0" collapsed="false">
      <c r="A8" s="1" t="n">
        <v>5</v>
      </c>
      <c r="B8" s="1" t="n">
        <v>20</v>
      </c>
      <c r="C8" s="1" t="n">
        <v>0.2</v>
      </c>
      <c r="D8" s="1" t="n">
        <v>0.2</v>
      </c>
      <c r="E8" s="1" t="n">
        <v>201</v>
      </c>
      <c r="F8" s="1" t="s">
        <v>28</v>
      </c>
      <c r="G8" s="7" t="n">
        <v>380</v>
      </c>
      <c r="H8" s="7" t="n">
        <v>0.001</v>
      </c>
      <c r="I8" s="1" t="n">
        <v>152</v>
      </c>
      <c r="J8" s="1" t="n">
        <v>0.04</v>
      </c>
      <c r="K8" s="1" t="n">
        <v>289</v>
      </c>
      <c r="L8" s="1" t="n">
        <v>0.11</v>
      </c>
      <c r="M8" s="1" t="s">
        <v>29</v>
      </c>
      <c r="N8" s="1" t="s">
        <v>37</v>
      </c>
      <c r="O8" s="1" t="s">
        <v>38</v>
      </c>
      <c r="P8" s="8" t="n">
        <v>353</v>
      </c>
      <c r="Q8" s="8" t="n">
        <v>1.5311E-005</v>
      </c>
      <c r="R8" s="8" t="n">
        <v>554</v>
      </c>
      <c r="S8" s="8" t="n">
        <v>1.1974E-005</v>
      </c>
      <c r="T8" s="8" t="n">
        <v>192</v>
      </c>
      <c r="U8" s="8" t="n">
        <v>0.0410457</v>
      </c>
      <c r="V8" s="0" t="n">
        <v>171</v>
      </c>
      <c r="W8" s="0" t="n">
        <v>0.0854618</v>
      </c>
      <c r="Y8" s="1" t="str">
        <f aca="false">IF(T8&lt;=V8,"IGA30","IGA100")</f>
        <v>IGA100</v>
      </c>
      <c r="Z8" s="1" t="str">
        <f aca="false">IF(U8&lt;=W8,"IGA30", "IGA100")</f>
        <v>IGA30</v>
      </c>
    </row>
    <row r="9" customFormat="false" ht="13.8" hidden="false" customHeight="false" outlineLevel="0" collapsed="false">
      <c r="C9" s="1" t="n">
        <v>0.8</v>
      </c>
      <c r="D9" s="1" t="n">
        <v>0.2</v>
      </c>
      <c r="E9" s="1" t="n">
        <v>1024</v>
      </c>
      <c r="F9" s="1" t="s">
        <v>28</v>
      </c>
      <c r="G9" s="7" t="n">
        <v>1066</v>
      </c>
      <c r="H9" s="7" t="n">
        <v>0.001</v>
      </c>
      <c r="I9" s="1" t="n">
        <v>1005</v>
      </c>
      <c r="J9" s="1" t="n">
        <v>0.04</v>
      </c>
      <c r="K9" s="1" t="n">
        <v>1046</v>
      </c>
      <c r="L9" s="1" t="n">
        <v>0.11</v>
      </c>
      <c r="M9" s="1" t="s">
        <v>39</v>
      </c>
      <c r="N9" s="1" t="s">
        <v>40</v>
      </c>
      <c r="O9" s="1" t="s">
        <v>41</v>
      </c>
      <c r="P9" s="8" t="n">
        <v>1066</v>
      </c>
      <c r="Q9" s="8" t="n">
        <v>1.9152E-005</v>
      </c>
      <c r="R9" s="8" t="n">
        <v>1221</v>
      </c>
      <c r="S9" s="8" t="n">
        <v>1.2208E-005</v>
      </c>
      <c r="T9" s="8" t="n">
        <v>1031</v>
      </c>
      <c r="U9" s="8" t="n">
        <v>0.0370532</v>
      </c>
      <c r="V9" s="0" t="n">
        <v>1009</v>
      </c>
      <c r="W9" s="0" t="n">
        <v>0.0751982</v>
      </c>
      <c r="Y9" s="1" t="str">
        <f aca="false">IF(T9&lt;=V9,"IGA30","IGA100")</f>
        <v>IGA100</v>
      </c>
      <c r="Z9" s="1" t="str">
        <f aca="false">IF(U9&lt;=W9,"IGA30", "IGA100")</f>
        <v>IGA30</v>
      </c>
    </row>
    <row r="10" customFormat="false" ht="13.8" hidden="false" customHeight="false" outlineLevel="0" collapsed="false">
      <c r="A10" s="1" t="n">
        <v>10</v>
      </c>
      <c r="B10" s="1" t="n">
        <v>50</v>
      </c>
      <c r="C10" s="1" t="n">
        <v>0.2</v>
      </c>
      <c r="D10" s="1" t="n">
        <v>0.2</v>
      </c>
      <c r="E10" s="1" t="n">
        <v>1372</v>
      </c>
      <c r="F10" s="1" t="s">
        <v>28</v>
      </c>
      <c r="G10" s="6" t="n">
        <v>1180</v>
      </c>
      <c r="H10" s="6" t="n">
        <v>3</v>
      </c>
      <c r="I10" s="1" t="n">
        <v>724</v>
      </c>
      <c r="J10" s="1" t="n">
        <v>0.23</v>
      </c>
      <c r="K10" s="1" t="n">
        <v>974</v>
      </c>
      <c r="L10" s="1" t="n">
        <v>0.61</v>
      </c>
      <c r="M10" s="1" t="s">
        <v>29</v>
      </c>
      <c r="N10" s="1" t="s">
        <v>42</v>
      </c>
      <c r="O10" s="1" t="s">
        <v>43</v>
      </c>
      <c r="P10" s="8" t="n">
        <v>1180</v>
      </c>
      <c r="Q10" s="8" t="n">
        <v>5.5494E-005</v>
      </c>
      <c r="R10" s="8" t="n">
        <v>1411</v>
      </c>
      <c r="S10" s="8" t="n">
        <v>5.5841E-005</v>
      </c>
      <c r="T10" s="8" t="n">
        <v>564</v>
      </c>
      <c r="U10" s="8" t="n">
        <v>0.608584</v>
      </c>
      <c r="V10" s="0" t="n">
        <v>595</v>
      </c>
      <c r="W10" s="0" t="n">
        <v>0.772682</v>
      </c>
      <c r="Y10" s="1" t="str">
        <f aca="false">IF(T10&lt;=V10,"IGA30","IGA100")</f>
        <v>IGA30</v>
      </c>
      <c r="Z10" s="1" t="str">
        <f aca="false">IF(U10&lt;=W10,"IGA30", "IGA100")</f>
        <v>IGA30</v>
      </c>
    </row>
    <row r="11" customFormat="false" ht="13.8" hidden="false" customHeight="false" outlineLevel="0" collapsed="false">
      <c r="C11" s="1" t="n">
        <v>0.8</v>
      </c>
      <c r="D11" s="1" t="n">
        <v>0.2</v>
      </c>
      <c r="E11" s="1" t="n">
        <v>3467</v>
      </c>
      <c r="F11" s="1" t="s">
        <v>28</v>
      </c>
      <c r="G11" s="6" t="n">
        <v>2945</v>
      </c>
      <c r="H11" s="6" t="n">
        <v>0.003</v>
      </c>
      <c r="I11" s="1" t="n">
        <v>2497</v>
      </c>
      <c r="J11" s="1" t="n">
        <v>0.22</v>
      </c>
      <c r="K11" s="1" t="n">
        <v>2745</v>
      </c>
      <c r="L11" s="1" t="n">
        <v>0.65</v>
      </c>
      <c r="M11" s="1" t="s">
        <v>29</v>
      </c>
      <c r="N11" s="1" t="s">
        <v>44</v>
      </c>
      <c r="O11" s="1" t="s">
        <v>45</v>
      </c>
      <c r="P11" s="8" t="n">
        <v>2945</v>
      </c>
      <c r="Q11" s="8" t="n">
        <v>0.000112727</v>
      </c>
      <c r="R11" s="8" t="n">
        <v>2910</v>
      </c>
      <c r="S11" s="8" t="n">
        <v>6.1759E-005</v>
      </c>
      <c r="T11" s="8" t="n">
        <v>2376</v>
      </c>
      <c r="U11" s="8" t="n">
        <v>0.965788</v>
      </c>
      <c r="V11" s="0" t="n">
        <v>2355</v>
      </c>
      <c r="W11" s="0" t="n">
        <v>1.38359</v>
      </c>
      <c r="Y11" s="1" t="str">
        <f aca="false">IF(T11&lt;=V11,"IGA30","IGA100")</f>
        <v>IGA100</v>
      </c>
      <c r="Z11" s="1" t="str">
        <f aca="false">IF(U11&lt;=W11,"IGA30", "IGA100")</f>
        <v>IGA30</v>
      </c>
    </row>
    <row r="15" customFormat="false" ht="12.8" hidden="false" customHeight="false" outlineLevel="0" collapsed="false">
      <c r="A15" s="1" t="s">
        <v>46</v>
      </c>
      <c r="B15" s="1" t="s">
        <v>47</v>
      </c>
      <c r="P15" s="2" t="s">
        <v>2</v>
      </c>
      <c r="Q15" s="2"/>
      <c r="R15" s="2"/>
      <c r="S15" s="2"/>
      <c r="T15" s="2"/>
      <c r="U15" s="2"/>
      <c r="V15" s="2"/>
      <c r="W15" s="2"/>
      <c r="X15" s="3"/>
      <c r="AD15" s="3"/>
      <c r="AE15" s="3"/>
      <c r="AF15" s="3"/>
      <c r="AG15" s="3"/>
    </row>
    <row r="16" customFormat="false" ht="13.8" hidden="false" customHeight="false" outlineLevel="0" collapsed="false">
      <c r="D16" s="2"/>
      <c r="E16" s="2" t="s">
        <v>3</v>
      </c>
      <c r="F16" s="2" t="s">
        <v>4</v>
      </c>
      <c r="G16" s="4" t="s">
        <v>4</v>
      </c>
      <c r="H16" s="4"/>
      <c r="I16" s="2" t="s">
        <v>5</v>
      </c>
      <c r="J16" s="2"/>
      <c r="K16" s="2" t="s">
        <v>6</v>
      </c>
      <c r="L16" s="2" t="s">
        <v>7</v>
      </c>
      <c r="M16" s="2" t="s">
        <v>7</v>
      </c>
      <c r="N16" s="2"/>
      <c r="O16" s="2"/>
      <c r="P16" s="2" t="s">
        <v>4</v>
      </c>
      <c r="Q16" s="2"/>
      <c r="R16" s="2" t="s">
        <v>8</v>
      </c>
      <c r="S16" s="2" t="s">
        <v>9</v>
      </c>
      <c r="T16" s="2" t="s">
        <v>48</v>
      </c>
      <c r="U16" s="2"/>
      <c r="V16" s="2" t="s">
        <v>11</v>
      </c>
      <c r="W16" s="2"/>
      <c r="X16" s="2"/>
      <c r="Y16" s="2"/>
      <c r="AB16" s="2" t="s">
        <v>12</v>
      </c>
      <c r="AC16" s="2"/>
      <c r="AD16" s="2"/>
      <c r="AE16" s="2"/>
      <c r="AF16" s="2"/>
      <c r="AG16" s="2"/>
    </row>
    <row r="17" customFormat="false" ht="26.5" hidden="false" customHeight="false" outlineLevel="0" collapsed="false">
      <c r="A17" s="1" t="s">
        <v>13</v>
      </c>
      <c r="B17" s="1" t="s">
        <v>14</v>
      </c>
      <c r="C17" s="1" t="s">
        <v>15</v>
      </c>
      <c r="D17" s="1" t="s">
        <v>16</v>
      </c>
      <c r="E17" s="1" t="s">
        <v>17</v>
      </c>
      <c r="F17" s="1" t="s">
        <v>49</v>
      </c>
      <c r="G17" s="5" t="s">
        <v>17</v>
      </c>
      <c r="H17" s="6" t="s">
        <v>19</v>
      </c>
      <c r="I17" s="1" t="s">
        <v>17</v>
      </c>
      <c r="J17" s="1" t="s">
        <v>49</v>
      </c>
      <c r="K17" s="1" t="s">
        <v>17</v>
      </c>
      <c r="L17" s="1" t="s">
        <v>50</v>
      </c>
      <c r="P17" s="1" t="s">
        <v>17</v>
      </c>
      <c r="Q17" s="1" t="s">
        <v>23</v>
      </c>
      <c r="R17" s="1" t="s">
        <v>17</v>
      </c>
      <c r="S17" s="1" t="s">
        <v>23</v>
      </c>
      <c r="T17" s="1" t="s">
        <v>17</v>
      </c>
      <c r="U17" s="1" t="s">
        <v>23</v>
      </c>
      <c r="V17" s="1" t="s">
        <v>17</v>
      </c>
      <c r="W17" s="1" t="s">
        <v>23</v>
      </c>
      <c r="Y17" s="2" t="s">
        <v>24</v>
      </c>
      <c r="Z17" s="2" t="s">
        <v>25</v>
      </c>
      <c r="AB17" s="1" t="s">
        <v>26</v>
      </c>
      <c r="AC17" s="1" t="s">
        <v>27</v>
      </c>
    </row>
    <row r="18" customFormat="false" ht="13.8" hidden="false" customHeight="false" outlineLevel="0" collapsed="false">
      <c r="A18" s="1" t="n">
        <v>2</v>
      </c>
      <c r="B18" s="1" t="n">
        <v>20</v>
      </c>
      <c r="C18" s="1" t="n">
        <v>0.2</v>
      </c>
      <c r="D18" s="1" t="n">
        <v>0.2</v>
      </c>
      <c r="E18" s="1" t="n">
        <v>930.65</v>
      </c>
      <c r="F18" s="1" t="s">
        <v>28</v>
      </c>
      <c r="G18" s="7" t="n">
        <v>1085.3</v>
      </c>
      <c r="H18" s="7" t="n">
        <v>0</v>
      </c>
      <c r="I18" s="1" t="n">
        <v>896.21</v>
      </c>
      <c r="J18" s="1" t="n">
        <v>29</v>
      </c>
      <c r="K18" s="1" t="n">
        <v>944.1</v>
      </c>
      <c r="L18" s="1" t="n">
        <v>0.09</v>
      </c>
      <c r="M18" s="1" t="s">
        <v>29</v>
      </c>
      <c r="N18" s="1" t="s">
        <v>51</v>
      </c>
      <c r="O18" s="1" t="s">
        <v>52</v>
      </c>
      <c r="P18" s="8" t="n">
        <v>1084.04</v>
      </c>
      <c r="Q18" s="8" t="n">
        <v>1.2733E-005</v>
      </c>
      <c r="R18" s="8" t="n">
        <v>972.752</v>
      </c>
      <c r="S18" s="8" t="n">
        <v>1.0462E-005</v>
      </c>
      <c r="T18" s="8" t="n">
        <v>906.711</v>
      </c>
      <c r="U18" s="8" t="n">
        <v>0.018566</v>
      </c>
      <c r="V18" s="0" t="n">
        <v>902.01</v>
      </c>
      <c r="W18" s="0" t="n">
        <v>0.0249241</v>
      </c>
      <c r="Y18" s="1" t="str">
        <f aca="false">IF(T18&lt;=V18,"IGA30","IGA100")</f>
        <v>IGA100</v>
      </c>
      <c r="Z18" s="1" t="str">
        <f aca="false">IF(U18&lt;=W18,"IGA30", "IGA100")</f>
        <v>IGA30</v>
      </c>
      <c r="AB18" s="1" t="n">
        <f aca="false">COUNTIF(Y18:Y25,"IGA30")</f>
        <v>2</v>
      </c>
      <c r="AC18" s="1" t="n">
        <f aca="false">COUNTIF(Y18:Y25,"IGA100")</f>
        <v>6</v>
      </c>
    </row>
    <row r="19" customFormat="false" ht="13.8" hidden="false" customHeight="false" outlineLevel="0" collapsed="false">
      <c r="C19" s="1" t="n">
        <v>0.8</v>
      </c>
      <c r="D19" s="1" t="n">
        <v>0.2</v>
      </c>
      <c r="E19" s="1" t="n">
        <v>1512.95</v>
      </c>
      <c r="F19" s="1" t="s">
        <v>28</v>
      </c>
      <c r="G19" s="7" t="n">
        <v>1721.82</v>
      </c>
      <c r="H19" s="7" t="n">
        <v>0</v>
      </c>
      <c r="I19" s="1" t="n">
        <v>1512.95</v>
      </c>
      <c r="J19" s="1" t="n">
        <v>0.03</v>
      </c>
      <c r="K19" s="1" t="n">
        <v>1634.1</v>
      </c>
      <c r="L19" s="1" t="n">
        <v>0.09</v>
      </c>
      <c r="M19" s="1" t="s">
        <v>53</v>
      </c>
      <c r="N19" s="1" t="s">
        <v>30</v>
      </c>
      <c r="O19" s="1" t="s">
        <v>54</v>
      </c>
      <c r="P19" s="8" t="n">
        <v>1722.1</v>
      </c>
      <c r="Q19" s="8" t="n">
        <v>1.2573E-005</v>
      </c>
      <c r="R19" s="8" t="n">
        <v>1742.37</v>
      </c>
      <c r="S19" s="8" t="n">
        <v>9.817E-006</v>
      </c>
      <c r="T19" s="8" t="n">
        <v>1519.88</v>
      </c>
      <c r="U19" s="8" t="n">
        <v>0.0148766</v>
      </c>
      <c r="V19" s="0" t="n">
        <v>1509.39</v>
      </c>
      <c r="W19" s="0" t="n">
        <v>0.0389345</v>
      </c>
      <c r="Y19" s="1" t="str">
        <f aca="false">IF(T19&lt;=V19,"IGA30","IGA100")</f>
        <v>IGA100</v>
      </c>
      <c r="Z19" s="1" t="str">
        <f aca="false">IF(U19&lt;=W19,"IGA30", "IGA100")</f>
        <v>IGA30</v>
      </c>
    </row>
    <row r="20" customFormat="false" ht="13.8" hidden="false" customHeight="false" outlineLevel="0" collapsed="false">
      <c r="A20" s="1" t="n">
        <v>3</v>
      </c>
      <c r="B20" s="1" t="n">
        <v>20</v>
      </c>
      <c r="C20" s="1" t="n">
        <v>0.2</v>
      </c>
      <c r="D20" s="1" t="n">
        <v>0.2</v>
      </c>
      <c r="E20" s="1" t="n">
        <v>750.15</v>
      </c>
      <c r="F20" s="1" t="s">
        <v>28</v>
      </c>
      <c r="G20" s="7" t="n">
        <v>1060.39</v>
      </c>
      <c r="H20" s="7" t="n">
        <v>0</v>
      </c>
      <c r="I20" s="1" t="n">
        <v>726.87</v>
      </c>
      <c r="J20" s="1" t="n">
        <v>31</v>
      </c>
      <c r="K20" s="1" t="n">
        <v>947.87</v>
      </c>
      <c r="L20" s="1" t="n">
        <v>0.1</v>
      </c>
      <c r="M20" s="1" t="s">
        <v>29</v>
      </c>
      <c r="N20" s="1" t="s">
        <v>55</v>
      </c>
      <c r="O20" s="1" t="s">
        <v>56</v>
      </c>
      <c r="P20" s="8" t="n">
        <v>1059.98</v>
      </c>
      <c r="Q20" s="8" t="n">
        <v>2.7357E-005</v>
      </c>
      <c r="R20" s="8" t="n">
        <v>892.665</v>
      </c>
      <c r="S20" s="8" t="n">
        <v>1.1621E-005</v>
      </c>
      <c r="T20" s="8" t="n">
        <v>735.268</v>
      </c>
      <c r="U20" s="8" t="n">
        <v>0.0194462</v>
      </c>
      <c r="V20" s="0" t="n">
        <v>729.317</v>
      </c>
      <c r="W20" s="0" t="n">
        <v>0.0621118</v>
      </c>
      <c r="Y20" s="1" t="str">
        <f aca="false">IF(T20&lt;=V20,"IGA30","IGA100")</f>
        <v>IGA100</v>
      </c>
      <c r="Z20" s="1" t="str">
        <f aca="false">IF(U20&lt;=W20,"IGA30", "IGA100")</f>
        <v>IGA30</v>
      </c>
    </row>
    <row r="21" customFormat="false" ht="13.8" hidden="false" customHeight="false" outlineLevel="0" collapsed="false">
      <c r="C21" s="1" t="n">
        <v>0.8</v>
      </c>
      <c r="D21" s="1" t="n">
        <v>0.2</v>
      </c>
      <c r="E21" s="1" t="n">
        <v>1268.76</v>
      </c>
      <c r="F21" s="1" t="s">
        <v>28</v>
      </c>
      <c r="G21" s="7" t="n">
        <v>1537.75</v>
      </c>
      <c r="H21" s="7" t="n">
        <v>0</v>
      </c>
      <c r="I21" s="1" t="n">
        <v>1301.75</v>
      </c>
      <c r="J21" s="1" t="n">
        <v>0.03</v>
      </c>
      <c r="K21" s="1" t="n">
        <v>1397.46</v>
      </c>
      <c r="L21" s="1" t="n">
        <v>0.1</v>
      </c>
      <c r="M21" s="1" t="s">
        <v>57</v>
      </c>
      <c r="N21" s="1" t="s">
        <v>58</v>
      </c>
      <c r="O21" s="1" t="s">
        <v>59</v>
      </c>
      <c r="P21" s="8" t="n">
        <v>1538</v>
      </c>
      <c r="Q21" s="8" t="n">
        <v>1.6112E-005</v>
      </c>
      <c r="R21" s="8" t="n">
        <v>1398.75</v>
      </c>
      <c r="S21" s="8" t="n">
        <v>1.1602E-005</v>
      </c>
      <c r="T21" s="8" t="n">
        <v>1288.2</v>
      </c>
      <c r="U21" s="8" t="n">
        <v>0.031509</v>
      </c>
      <c r="V21" s="0" t="n">
        <v>1279.71</v>
      </c>
      <c r="W21" s="0" t="n">
        <v>0.0598448</v>
      </c>
      <c r="Y21" s="1" t="str">
        <f aca="false">IF(T21&lt;=V21,"IGA30","IGA100")</f>
        <v>IGA100</v>
      </c>
      <c r="Z21" s="1" t="str">
        <f aca="false">IF(U21&lt;=W21,"IGA30", "IGA100")</f>
        <v>IGA30</v>
      </c>
    </row>
    <row r="22" customFormat="false" ht="13.8" hidden="false" customHeight="false" outlineLevel="0" collapsed="false">
      <c r="A22" s="1" t="n">
        <v>5</v>
      </c>
      <c r="B22" s="1" t="n">
        <v>20</v>
      </c>
      <c r="C22" s="1" t="n">
        <v>0.2</v>
      </c>
      <c r="D22" s="1" t="n">
        <v>0.2</v>
      </c>
      <c r="E22" s="1" t="n">
        <v>989.5</v>
      </c>
      <c r="F22" s="1" t="s">
        <v>28</v>
      </c>
      <c r="G22" s="7" t="n">
        <v>1244.8</v>
      </c>
      <c r="H22" s="7" t="n">
        <v>0</v>
      </c>
      <c r="I22" s="1" t="n">
        <v>933.16</v>
      </c>
      <c r="J22" s="1" t="n">
        <v>0.04</v>
      </c>
      <c r="K22" s="1" t="n">
        <v>1079.9</v>
      </c>
      <c r="L22" s="1" t="n">
        <v>0.11</v>
      </c>
      <c r="M22" s="1" t="s">
        <v>29</v>
      </c>
      <c r="N22" s="1" t="s">
        <v>60</v>
      </c>
      <c r="O22" s="1" t="s">
        <v>61</v>
      </c>
      <c r="P22" s="8" t="n">
        <v>1248.75</v>
      </c>
      <c r="Q22" s="8" t="n">
        <v>1.6132E-005</v>
      </c>
      <c r="R22" s="8" t="n">
        <v>1290.23</v>
      </c>
      <c r="S22" s="8" t="n">
        <v>1.2455E-005</v>
      </c>
      <c r="T22" s="8" t="n">
        <v>832.61</v>
      </c>
      <c r="U22" s="8" t="n">
        <v>0.0484834</v>
      </c>
      <c r="V22" s="0" t="n">
        <v>859.746</v>
      </c>
      <c r="W22" s="0" t="n">
        <v>0.0727556</v>
      </c>
      <c r="Y22" s="1" t="str">
        <f aca="false">IF(T22&lt;=V22,"IGA30","IGA100")</f>
        <v>IGA30</v>
      </c>
      <c r="Z22" s="1" t="str">
        <f aca="false">IF(U22&lt;=W22,"IGA30", "IGA100")</f>
        <v>IGA30</v>
      </c>
    </row>
    <row r="23" customFormat="false" ht="13.8" hidden="false" customHeight="false" outlineLevel="0" collapsed="false">
      <c r="C23" s="1" t="n">
        <v>0.8</v>
      </c>
      <c r="D23" s="1" t="n">
        <v>0.2</v>
      </c>
      <c r="E23" s="1" t="n">
        <v>1841.8</v>
      </c>
      <c r="F23" s="1" t="s">
        <v>28</v>
      </c>
      <c r="G23" s="7" t="n">
        <v>1980.87</v>
      </c>
      <c r="H23" s="7" t="n">
        <v>0</v>
      </c>
      <c r="I23" s="1" t="n">
        <v>1806.87</v>
      </c>
      <c r="J23" s="1" t="n">
        <v>0.04</v>
      </c>
      <c r="K23" s="1" t="n">
        <v>1893.87</v>
      </c>
      <c r="L23" s="1" t="n">
        <v>0.11</v>
      </c>
      <c r="M23" s="1" t="s">
        <v>62</v>
      </c>
      <c r="N23" s="1" t="s">
        <v>40</v>
      </c>
      <c r="O23" s="1" t="s">
        <v>36</v>
      </c>
      <c r="P23" s="8" t="n">
        <v>1980.76</v>
      </c>
      <c r="Q23" s="8" t="n">
        <v>1.5733E-005</v>
      </c>
      <c r="R23" s="8" t="n">
        <v>1948.26</v>
      </c>
      <c r="S23" s="8" t="n">
        <v>1.2758E-005</v>
      </c>
      <c r="T23" s="8" t="n">
        <v>1694.27</v>
      </c>
      <c r="U23" s="8" t="n">
        <v>0.059636</v>
      </c>
      <c r="V23" s="0" t="n">
        <v>1697.73</v>
      </c>
      <c r="W23" s="0" t="n">
        <v>0.13092</v>
      </c>
      <c r="Y23" s="1" t="str">
        <f aca="false">IF(T23&lt;=V23,"IGA30","IGA100")</f>
        <v>IGA30</v>
      </c>
      <c r="Z23" s="1" t="str">
        <f aca="false">IF(U23&lt;=W23,"IGA30", "IGA100")</f>
        <v>IGA30</v>
      </c>
    </row>
    <row r="24" customFormat="false" ht="24.25" hidden="false" customHeight="false" outlineLevel="0" collapsed="false">
      <c r="A24" s="1" t="n">
        <v>10</v>
      </c>
      <c r="B24" s="9" t="s">
        <v>63</v>
      </c>
      <c r="C24" s="1" t="n">
        <v>0.2</v>
      </c>
      <c r="D24" s="1" t="n">
        <v>0.2</v>
      </c>
      <c r="E24" s="1" t="n">
        <v>4493.52</v>
      </c>
      <c r="F24" s="1" t="s">
        <v>28</v>
      </c>
      <c r="G24" s="6" t="n">
        <v>4465.92</v>
      </c>
      <c r="H24" s="6" t="n">
        <v>0</v>
      </c>
      <c r="I24" s="1" t="n">
        <v>3512.92</v>
      </c>
      <c r="J24" s="1" t="n">
        <v>0.22</v>
      </c>
      <c r="K24" s="1" t="n">
        <v>4131.6</v>
      </c>
      <c r="L24" s="1" t="n">
        <v>0.68</v>
      </c>
      <c r="M24" s="1" t="s">
        <v>29</v>
      </c>
      <c r="N24" s="1" t="s">
        <v>64</v>
      </c>
      <c r="O24" s="1" t="s">
        <v>65</v>
      </c>
      <c r="P24" s="8" t="n">
        <v>4467.73</v>
      </c>
      <c r="Q24" s="8" t="n">
        <v>4.077E-005</v>
      </c>
      <c r="R24" s="8" t="n">
        <v>4168.37</v>
      </c>
      <c r="S24" s="8" t="n">
        <v>4.1656E-005</v>
      </c>
      <c r="T24" s="8" t="n">
        <v>3249.76</v>
      </c>
      <c r="U24" s="8" t="n">
        <v>0.635979</v>
      </c>
      <c r="V24" s="0" t="n">
        <v>3210.82</v>
      </c>
      <c r="W24" s="0" t="n">
        <v>1.02161</v>
      </c>
      <c r="Y24" s="1" t="str">
        <f aca="false">IF(T24&lt;=V24,"IGA30","IGA100")</f>
        <v>IGA100</v>
      </c>
      <c r="Z24" s="1" t="str">
        <f aca="false">IF(U24&lt;=W24,"IGA30", "IGA100")</f>
        <v>IGA30</v>
      </c>
    </row>
    <row r="25" customFormat="false" ht="13.8" hidden="false" customHeight="false" outlineLevel="0" collapsed="false">
      <c r="C25" s="1" t="n">
        <v>0.8</v>
      </c>
      <c r="D25" s="1" t="n">
        <v>0.2</v>
      </c>
      <c r="E25" s="1" t="n">
        <v>6693.27</v>
      </c>
      <c r="F25" s="1" t="s">
        <v>28</v>
      </c>
      <c r="G25" s="7" t="n">
        <v>6343.28</v>
      </c>
      <c r="H25" s="7" t="n">
        <v>0</v>
      </c>
      <c r="I25" s="1" t="n">
        <v>5427.92</v>
      </c>
      <c r="J25" s="1" t="n">
        <v>0.21</v>
      </c>
      <c r="K25" s="1" t="n">
        <v>5919.28</v>
      </c>
      <c r="L25" s="1" t="n">
        <v>0.61</v>
      </c>
      <c r="M25" s="1" t="s">
        <v>29</v>
      </c>
      <c r="N25" s="1" t="s">
        <v>66</v>
      </c>
      <c r="O25" s="1" t="s">
        <v>67</v>
      </c>
      <c r="P25" s="8" t="n">
        <v>6344.37</v>
      </c>
      <c r="Q25" s="8" t="n">
        <v>4.2308E-005</v>
      </c>
      <c r="R25" s="8" t="n">
        <v>5793.99</v>
      </c>
      <c r="S25" s="8" t="n">
        <v>4.0722E-005</v>
      </c>
      <c r="T25" s="8" t="n">
        <v>5099.23</v>
      </c>
      <c r="U25" s="8" t="n">
        <v>0.410612</v>
      </c>
      <c r="V25" s="0" t="n">
        <v>4974.24</v>
      </c>
      <c r="W25" s="0" t="n">
        <v>1.17221</v>
      </c>
      <c r="Y25" s="1" t="str">
        <f aca="false">IF(T25&lt;=V25,"IGA30","IGA100")</f>
        <v>IGA100</v>
      </c>
      <c r="Z25" s="1" t="str">
        <f aca="false">IF(U25&lt;=W25,"IGA30", "IGA100")</f>
        <v>IGA30</v>
      </c>
    </row>
    <row r="28" customFormat="false" ht="12.8" hidden="false" customHeight="false" outlineLevel="0" collapsed="false">
      <c r="B28" s="1" t="s">
        <v>68</v>
      </c>
    </row>
    <row r="29" customFormat="false" ht="12.8" hidden="false" customHeight="false" outlineLevel="0" collapsed="false">
      <c r="A29" s="1" t="s">
        <v>69</v>
      </c>
      <c r="P29" s="2" t="s">
        <v>2</v>
      </c>
      <c r="Q29" s="2"/>
      <c r="R29" s="2"/>
      <c r="S29" s="2"/>
      <c r="T29" s="2"/>
      <c r="U29" s="2"/>
      <c r="V29" s="2"/>
      <c r="W29" s="2"/>
      <c r="X29" s="3"/>
      <c r="AD29" s="3"/>
      <c r="AE29" s="3"/>
      <c r="AF29" s="3"/>
      <c r="AG29" s="3"/>
    </row>
    <row r="30" customFormat="false" ht="13.8" hidden="false" customHeight="false" outlineLevel="0" collapsed="false">
      <c r="D30" s="2"/>
      <c r="E30" s="2" t="s">
        <v>3</v>
      </c>
      <c r="F30" s="2" t="s">
        <v>4</v>
      </c>
      <c r="G30" s="4" t="s">
        <v>4</v>
      </c>
      <c r="H30" s="4"/>
      <c r="I30" s="2" t="s">
        <v>5</v>
      </c>
      <c r="J30" s="2"/>
      <c r="K30" s="2" t="s">
        <v>6</v>
      </c>
      <c r="L30" s="2" t="s">
        <v>7</v>
      </c>
      <c r="M30" s="2" t="s">
        <v>7</v>
      </c>
      <c r="N30" s="2"/>
      <c r="O30" s="2"/>
      <c r="P30" s="2" t="s">
        <v>4</v>
      </c>
      <c r="Q30" s="2"/>
      <c r="R30" s="2" t="s">
        <v>8</v>
      </c>
      <c r="S30" s="2" t="s">
        <v>9</v>
      </c>
      <c r="T30" s="2" t="s">
        <v>10</v>
      </c>
      <c r="U30" s="2"/>
      <c r="V30" s="2" t="s">
        <v>11</v>
      </c>
      <c r="W30" s="2"/>
      <c r="X30" s="2"/>
      <c r="AB30" s="2" t="s">
        <v>12</v>
      </c>
      <c r="AC30" s="2"/>
      <c r="AD30" s="2"/>
      <c r="AE30" s="2"/>
      <c r="AF30" s="2"/>
      <c r="AG30" s="2"/>
    </row>
    <row r="31" customFormat="false" ht="26.5" hidden="false" customHeight="false" outlineLevel="0" collapsed="false">
      <c r="A31" s="1" t="s">
        <v>13</v>
      </c>
      <c r="B31" s="1" t="s">
        <v>14</v>
      </c>
      <c r="C31" s="1" t="s">
        <v>15</v>
      </c>
      <c r="D31" s="1" t="s">
        <v>16</v>
      </c>
      <c r="E31" s="1" t="s">
        <v>17</v>
      </c>
      <c r="F31" s="1" t="s">
        <v>49</v>
      </c>
      <c r="G31" s="5" t="s">
        <v>17</v>
      </c>
      <c r="H31" s="6" t="s">
        <v>19</v>
      </c>
      <c r="I31" s="1" t="s">
        <v>17</v>
      </c>
      <c r="J31" s="1" t="s">
        <v>49</v>
      </c>
      <c r="K31" s="1" t="s">
        <v>17</v>
      </c>
      <c r="L31" s="1" t="s">
        <v>49</v>
      </c>
      <c r="M31" s="1" t="s">
        <v>70</v>
      </c>
      <c r="N31" s="1" t="s">
        <v>71</v>
      </c>
      <c r="O31" s="1" t="s">
        <v>72</v>
      </c>
      <c r="P31" s="1" t="s">
        <v>17</v>
      </c>
      <c r="Q31" s="1" t="s">
        <v>23</v>
      </c>
      <c r="R31" s="1" t="s">
        <v>17</v>
      </c>
      <c r="S31" s="1" t="s">
        <v>23</v>
      </c>
      <c r="T31" s="1" t="s">
        <v>17</v>
      </c>
      <c r="U31" s="1" t="s">
        <v>23</v>
      </c>
      <c r="V31" s="1" t="s">
        <v>17</v>
      </c>
      <c r="W31" s="1" t="s">
        <v>23</v>
      </c>
      <c r="Y31" s="2" t="s">
        <v>24</v>
      </c>
      <c r="Z31" s="2" t="s">
        <v>25</v>
      </c>
      <c r="AB31" s="1" t="s">
        <v>26</v>
      </c>
      <c r="AC31" s="1" t="s">
        <v>27</v>
      </c>
    </row>
    <row r="32" customFormat="false" ht="13.8" hidden="false" customHeight="false" outlineLevel="0" collapsed="false">
      <c r="A32" s="1" t="n">
        <v>2</v>
      </c>
      <c r="B32" s="1" t="n">
        <v>20</v>
      </c>
      <c r="C32" s="1" t="n">
        <v>0.2</v>
      </c>
      <c r="D32" s="1" t="n">
        <v>0.2</v>
      </c>
      <c r="E32" s="1" t="n">
        <v>5376.37</v>
      </c>
      <c r="F32" s="1" t="s">
        <v>28</v>
      </c>
      <c r="G32" s="7" t="n">
        <v>6520.93</v>
      </c>
      <c r="H32" s="7" t="n">
        <v>0</v>
      </c>
      <c r="I32" s="1" t="n">
        <v>5384.93</v>
      </c>
      <c r="J32" s="1" t="n">
        <v>0.03</v>
      </c>
      <c r="K32" s="1" t="n">
        <v>5899.93</v>
      </c>
      <c r="L32" s="1" t="n">
        <v>0.09</v>
      </c>
      <c r="M32" s="1" t="s">
        <v>29</v>
      </c>
      <c r="N32" s="1" t="s">
        <v>73</v>
      </c>
      <c r="O32" s="1" t="s">
        <v>74</v>
      </c>
      <c r="P32" s="8" t="n">
        <v>6521.3</v>
      </c>
      <c r="Q32" s="8" t="n">
        <v>1.2564E-005</v>
      </c>
      <c r="R32" s="8" t="n">
        <v>5841.76</v>
      </c>
      <c r="S32" s="8" t="n">
        <v>1.0283E-005</v>
      </c>
      <c r="T32" s="8" t="n">
        <v>5324.48</v>
      </c>
      <c r="U32" s="8" t="n">
        <v>0.0253517</v>
      </c>
      <c r="V32" s="0" t="n">
        <v>5369.37</v>
      </c>
      <c r="W32" s="0" t="n">
        <v>0.0357737</v>
      </c>
      <c r="Y32" s="1" t="str">
        <f aca="false">IF(T32&lt;=V32,"IGA30","IGA100")</f>
        <v>IGA30</v>
      </c>
      <c r="Z32" s="1" t="str">
        <f aca="false">IF(U32&lt;=W32,"IGA30", "IGA100")</f>
        <v>IGA30</v>
      </c>
      <c r="AB32" s="1" t="n">
        <f aca="false">COUNTIF(Y32:Y39,"IGA30")</f>
        <v>4</v>
      </c>
      <c r="AC32" s="1" t="n">
        <f aca="false">COUNTIF(Y32:Y39,"IGA100")</f>
        <v>4</v>
      </c>
    </row>
    <row r="33" customFormat="false" ht="13.8" hidden="false" customHeight="false" outlineLevel="0" collapsed="false">
      <c r="C33" s="1" t="n">
        <v>0.8</v>
      </c>
      <c r="D33" s="1" t="n">
        <v>0.2</v>
      </c>
      <c r="E33" s="1" t="n">
        <v>5954.28</v>
      </c>
      <c r="F33" s="1" t="s">
        <v>28</v>
      </c>
      <c r="G33" s="7" t="n">
        <v>8430.86</v>
      </c>
      <c r="H33" s="7" t="n">
        <v>0</v>
      </c>
      <c r="I33" s="1" t="n">
        <v>6011.93</v>
      </c>
      <c r="J33" s="1" t="n">
        <v>0.03</v>
      </c>
      <c r="K33" s="1" t="n">
        <v>7508.93</v>
      </c>
      <c r="L33" s="1" t="n">
        <v>0.09</v>
      </c>
      <c r="M33" s="1" t="s">
        <v>75</v>
      </c>
      <c r="N33" s="1" t="s">
        <v>33</v>
      </c>
      <c r="O33" s="1" t="s">
        <v>76</v>
      </c>
      <c r="P33" s="8" t="n">
        <v>8431.39</v>
      </c>
      <c r="Q33" s="8" t="n">
        <v>1.4433E-005</v>
      </c>
      <c r="R33" s="8" t="n">
        <v>7080.65</v>
      </c>
      <c r="S33" s="8" t="n">
        <v>2.7811E-005</v>
      </c>
      <c r="T33" s="8" t="n">
        <v>6003.94</v>
      </c>
      <c r="U33" s="8" t="n">
        <v>0.0204116</v>
      </c>
      <c r="V33" s="0" t="n">
        <v>5993.85</v>
      </c>
      <c r="W33" s="0" t="n">
        <v>0.029965</v>
      </c>
      <c r="Y33" s="1" t="str">
        <f aca="false">IF(T33&lt;=V33,"IGA30","IGA100")</f>
        <v>IGA100</v>
      </c>
      <c r="Z33" s="1" t="str">
        <f aca="false">IF(U33&lt;=W33,"IGA30", "IGA100")</f>
        <v>IGA30</v>
      </c>
    </row>
    <row r="34" customFormat="false" ht="13.8" hidden="false" customHeight="false" outlineLevel="0" collapsed="false">
      <c r="A34" s="1" t="n">
        <v>3</v>
      </c>
      <c r="B34" s="1" t="n">
        <v>20</v>
      </c>
      <c r="C34" s="1" t="n">
        <v>0.2</v>
      </c>
      <c r="D34" s="1" t="n">
        <v>0.2</v>
      </c>
      <c r="E34" s="1" t="n">
        <v>4694.5</v>
      </c>
      <c r="F34" s="1" t="s">
        <v>28</v>
      </c>
      <c r="G34" s="7" t="n">
        <v>7403.75</v>
      </c>
      <c r="H34" s="7" t="n">
        <v>0</v>
      </c>
      <c r="I34" s="1" t="n">
        <v>4665.67</v>
      </c>
      <c r="J34" s="1" t="n">
        <v>0.03</v>
      </c>
      <c r="K34" s="1" t="n">
        <v>6739.4</v>
      </c>
      <c r="L34" s="1" t="n">
        <v>0.1</v>
      </c>
      <c r="M34" s="1" t="s">
        <v>77</v>
      </c>
      <c r="N34" s="1" t="s">
        <v>78</v>
      </c>
      <c r="O34" s="1" t="s">
        <v>79</v>
      </c>
      <c r="P34" s="8" t="n">
        <v>7424.39</v>
      </c>
      <c r="Q34" s="8" t="n">
        <v>1.7194E-005</v>
      </c>
      <c r="R34" s="8" t="n">
        <v>5216.46</v>
      </c>
      <c r="S34" s="8" t="n">
        <v>1.1465E-005</v>
      </c>
      <c r="T34" s="8" t="n">
        <v>4694.28</v>
      </c>
      <c r="U34" s="8" t="n">
        <v>0.0187238</v>
      </c>
      <c r="V34" s="0" t="n">
        <v>4688.05</v>
      </c>
      <c r="W34" s="0" t="n">
        <v>0.0685253</v>
      </c>
      <c r="Y34" s="1" t="str">
        <f aca="false">IF(T34&lt;=V34,"IGA30","IGA100")</f>
        <v>IGA100</v>
      </c>
      <c r="Z34" s="1" t="str">
        <f aca="false">IF(U34&lt;=W34,"IGA30", "IGA100")</f>
        <v>IGA30</v>
      </c>
    </row>
    <row r="35" customFormat="false" ht="13.8" hidden="false" customHeight="false" outlineLevel="0" collapsed="false">
      <c r="C35" s="1" t="n">
        <v>0.8</v>
      </c>
      <c r="D35" s="1" t="n">
        <v>0.2</v>
      </c>
      <c r="E35" s="1" t="n">
        <v>4775.29</v>
      </c>
      <c r="F35" s="1" t="s">
        <v>28</v>
      </c>
      <c r="G35" s="7" t="n">
        <v>7941.34</v>
      </c>
      <c r="H35" s="7" t="n">
        <v>0</v>
      </c>
      <c r="I35" s="1" t="n">
        <v>5300.84</v>
      </c>
      <c r="J35" s="1" t="n">
        <v>0.03</v>
      </c>
      <c r="K35" s="1" t="n">
        <v>6989.4</v>
      </c>
      <c r="L35" s="1" t="n">
        <v>0.1</v>
      </c>
      <c r="M35" s="1" t="s">
        <v>80</v>
      </c>
      <c r="N35" s="1" t="s">
        <v>81</v>
      </c>
      <c r="O35" s="1" t="s">
        <v>82</v>
      </c>
      <c r="P35" s="8" t="n">
        <v>7941.24</v>
      </c>
      <c r="Q35" s="8" t="n">
        <v>1.656E-005</v>
      </c>
      <c r="R35" s="8" t="n">
        <v>5985.24</v>
      </c>
      <c r="S35" s="8" t="n">
        <v>1.1616E-005</v>
      </c>
      <c r="T35" s="8" t="n">
        <v>5213.19</v>
      </c>
      <c r="U35" s="8" t="n">
        <v>0.0326298</v>
      </c>
      <c r="V35" s="0" t="n">
        <v>5119.72</v>
      </c>
      <c r="W35" s="0" t="n">
        <v>0.045804</v>
      </c>
      <c r="Y35" s="1" t="str">
        <f aca="false">IF(T35&lt;=V35,"IGA30","IGA100")</f>
        <v>IGA100</v>
      </c>
      <c r="Z35" s="1" t="str">
        <f aca="false">IF(U35&lt;=W35,"IGA30", "IGA100")</f>
        <v>IGA30</v>
      </c>
    </row>
    <row r="36" customFormat="false" ht="13.8" hidden="false" customHeight="false" outlineLevel="0" collapsed="false">
      <c r="A36" s="1" t="n">
        <v>5</v>
      </c>
      <c r="B36" s="1" t="n">
        <v>20</v>
      </c>
      <c r="C36" s="1" t="n">
        <v>0.2</v>
      </c>
      <c r="D36" s="1" t="n">
        <v>0.2</v>
      </c>
      <c r="E36" s="1" t="n">
        <v>7914.54</v>
      </c>
      <c r="F36" s="1" t="s">
        <v>28</v>
      </c>
      <c r="G36" s="7" t="n">
        <v>9149.02</v>
      </c>
      <c r="H36" s="7" t="n">
        <v>0</v>
      </c>
      <c r="I36" s="1" t="n">
        <v>7084.61</v>
      </c>
      <c r="J36" s="1" t="n">
        <v>37</v>
      </c>
      <c r="K36" s="1" t="n">
        <v>8622.61</v>
      </c>
      <c r="L36" s="1" t="n">
        <v>0.11</v>
      </c>
      <c r="M36" s="1" t="s">
        <v>83</v>
      </c>
      <c r="N36" s="1" t="s">
        <v>84</v>
      </c>
      <c r="O36" s="1" t="s">
        <v>85</v>
      </c>
      <c r="P36" s="8" t="n">
        <v>9200.39</v>
      </c>
      <c r="Q36" s="8" t="n">
        <v>3.9717E-005</v>
      </c>
      <c r="R36" s="8" t="n">
        <v>7564.53</v>
      </c>
      <c r="S36" s="8" t="n">
        <v>2.0248E-005</v>
      </c>
      <c r="T36" s="8" t="n">
        <v>6890.7</v>
      </c>
      <c r="U36" s="8" t="n">
        <v>0.0433194</v>
      </c>
      <c r="V36" s="0" t="n">
        <v>7003.14</v>
      </c>
      <c r="W36" s="0" t="n">
        <v>0.0390117</v>
      </c>
      <c r="Y36" s="1" t="str">
        <f aca="false">IF(T36&lt;=V36,"IGA30","IGA100")</f>
        <v>IGA30</v>
      </c>
      <c r="Z36" s="1" t="str">
        <f aca="false">IF(U36&lt;=W36,"IGA30", "IGA100")</f>
        <v>IGA100</v>
      </c>
    </row>
    <row r="37" customFormat="false" ht="13.8" hidden="false" customHeight="false" outlineLevel="0" collapsed="false">
      <c r="C37" s="1" t="n">
        <v>0.8</v>
      </c>
      <c r="D37" s="1" t="n">
        <v>0.2</v>
      </c>
      <c r="E37" s="1" t="n">
        <v>8533.33</v>
      </c>
      <c r="F37" s="1" t="s">
        <v>28</v>
      </c>
      <c r="G37" s="7" t="s">
        <v>86</v>
      </c>
      <c r="H37" s="7" t="n">
        <v>0</v>
      </c>
      <c r="I37" s="1" t="n">
        <v>8173.42</v>
      </c>
      <c r="J37" s="1" t="n">
        <v>37</v>
      </c>
      <c r="K37" s="1" t="n">
        <v>9163.42</v>
      </c>
      <c r="L37" s="1" t="n">
        <v>0.11</v>
      </c>
      <c r="M37" s="1" t="s">
        <v>87</v>
      </c>
      <c r="N37" s="1" t="s">
        <v>88</v>
      </c>
      <c r="O37" s="1" t="s">
        <v>89</v>
      </c>
      <c r="P37" s="8" t="n">
        <v>10685.2</v>
      </c>
      <c r="Q37" s="8" t="n">
        <v>1.4952E-005</v>
      </c>
      <c r="R37" s="8" t="n">
        <v>8764.33</v>
      </c>
      <c r="S37" s="8" t="n">
        <v>1.268E-005</v>
      </c>
      <c r="T37" s="8" t="n">
        <v>7863.11</v>
      </c>
      <c r="U37" s="8" t="n">
        <v>0.0448722</v>
      </c>
      <c r="V37" s="0" t="n">
        <v>7849.15</v>
      </c>
      <c r="W37" s="0" t="n">
        <v>0.0432283</v>
      </c>
      <c r="Y37" s="1" t="str">
        <f aca="false">IF(T37&lt;=V37,"IGA30","IGA100")</f>
        <v>IGA100</v>
      </c>
      <c r="Z37" s="1" t="str">
        <f aca="false">IF(U37&lt;=W37,"IGA30", "IGA100")</f>
        <v>IGA100</v>
      </c>
    </row>
    <row r="38" customFormat="false" ht="24.25" hidden="false" customHeight="false" outlineLevel="0" collapsed="false">
      <c r="A38" s="9" t="s">
        <v>90</v>
      </c>
      <c r="B38" s="9" t="s">
        <v>63</v>
      </c>
      <c r="C38" s="1" t="n">
        <v>0.2</v>
      </c>
      <c r="D38" s="1" t="n">
        <v>0.2</v>
      </c>
      <c r="E38" s="1" t="s">
        <v>91</v>
      </c>
      <c r="F38" s="1" t="s">
        <v>28</v>
      </c>
      <c r="G38" s="6" t="s">
        <v>92</v>
      </c>
      <c r="H38" s="6" t="n">
        <v>0</v>
      </c>
      <c r="I38" s="1" t="n">
        <v>41593.17</v>
      </c>
      <c r="J38" s="1" t="n">
        <v>211</v>
      </c>
      <c r="K38" s="1" t="n">
        <v>45985.17</v>
      </c>
      <c r="L38" s="1" t="n">
        <v>0.61</v>
      </c>
      <c r="M38" s="1" t="s">
        <v>29</v>
      </c>
      <c r="N38" s="1" t="s">
        <v>93</v>
      </c>
      <c r="O38" s="1" t="s">
        <v>94</v>
      </c>
      <c r="P38" s="8" t="n">
        <v>49702.4</v>
      </c>
      <c r="Q38" s="8" t="n">
        <v>4.1285E-005</v>
      </c>
      <c r="R38" s="8" t="n">
        <v>46508.8</v>
      </c>
      <c r="S38" s="8" t="n">
        <v>4.1243E-005</v>
      </c>
      <c r="T38" s="8" t="n">
        <v>38378.3</v>
      </c>
      <c r="U38" s="8" t="n">
        <v>0.715474</v>
      </c>
      <c r="V38" s="0" t="n">
        <v>38475.3</v>
      </c>
      <c r="W38" s="0" t="n">
        <v>0.784467</v>
      </c>
      <c r="Y38" s="1" t="str">
        <f aca="false">IF(T38&lt;=V38,"IGA30","IGA100")</f>
        <v>IGA30</v>
      </c>
      <c r="Z38" s="1" t="str">
        <f aca="false">IF(U38&lt;=W38,"IGA30", "IGA100")</f>
        <v>IGA30</v>
      </c>
    </row>
    <row r="39" customFormat="false" ht="13.8" hidden="false" customHeight="false" outlineLevel="0" collapsed="false">
      <c r="C39" s="1" t="n">
        <v>0.8</v>
      </c>
      <c r="D39" s="1" t="n">
        <v>0.2</v>
      </c>
      <c r="E39" s="1" t="s">
        <v>95</v>
      </c>
      <c r="F39" s="1" t="s">
        <v>28</v>
      </c>
      <c r="G39" s="7" t="s">
        <v>96</v>
      </c>
      <c r="H39" s="7" t="n">
        <v>0</v>
      </c>
      <c r="I39" s="1" t="n">
        <v>44312.23</v>
      </c>
      <c r="J39" s="1" t="n">
        <v>207</v>
      </c>
      <c r="K39" s="1" t="n">
        <v>49565.74</v>
      </c>
      <c r="L39" s="1" t="n">
        <v>0.61</v>
      </c>
      <c r="M39" s="1" t="s">
        <v>29</v>
      </c>
      <c r="N39" s="1" t="s">
        <v>97</v>
      </c>
      <c r="O39" s="1" t="s">
        <v>98</v>
      </c>
      <c r="P39" s="8" t="n">
        <v>53711.2</v>
      </c>
      <c r="Q39" s="8" t="n">
        <v>4.1206E-005</v>
      </c>
      <c r="R39" s="8" t="n">
        <v>48877.9</v>
      </c>
      <c r="S39" s="8" t="n">
        <v>4.0242E-005</v>
      </c>
      <c r="T39" s="8" t="n">
        <v>40178.2</v>
      </c>
      <c r="U39" s="8" t="n">
        <v>0.535118</v>
      </c>
      <c r="V39" s="0" t="n">
        <v>40290.5</v>
      </c>
      <c r="W39" s="0" t="n">
        <v>0.946085</v>
      </c>
      <c r="Y39" s="1" t="str">
        <f aca="false">IF(T39&lt;=V39,"IGA30","IGA100")</f>
        <v>IGA30</v>
      </c>
      <c r="Z39" s="1" t="str">
        <f aca="false">IF(U39&lt;=W39,"IGA30", "IGA100")</f>
        <v>IGA30</v>
      </c>
    </row>
    <row r="43" customFormat="false" ht="12.8" hidden="false" customHeight="false" outlineLevel="0" collapsed="false">
      <c r="A43" s="1" t="s">
        <v>99</v>
      </c>
      <c r="B43" s="1" t="s">
        <v>100</v>
      </c>
      <c r="M43" s="2" t="s">
        <v>2</v>
      </c>
      <c r="N43" s="2"/>
      <c r="O43" s="2"/>
      <c r="P43" s="2"/>
      <c r="Q43" s="2"/>
      <c r="R43" s="2"/>
      <c r="S43" s="2"/>
      <c r="T43" s="2"/>
      <c r="U43" s="3"/>
      <c r="V43" s="3"/>
      <c r="W43" s="3"/>
      <c r="X43" s="3"/>
      <c r="Y43" s="2" t="s">
        <v>12</v>
      </c>
      <c r="Z43" s="2"/>
      <c r="AA43" s="3"/>
      <c r="AB43" s="3"/>
      <c r="AC43" s="3"/>
      <c r="AD43" s="3"/>
      <c r="AE43" s="8"/>
      <c r="AF43" s="8"/>
    </row>
    <row r="44" customFormat="false" ht="12.8" hidden="false" customHeight="false" outlineLevel="0" collapsed="false">
      <c r="E44" s="2" t="s">
        <v>4</v>
      </c>
      <c r="F44" s="2"/>
      <c r="G44" s="2" t="s">
        <v>5</v>
      </c>
      <c r="H44" s="2"/>
      <c r="I44" s="2" t="s">
        <v>6</v>
      </c>
      <c r="J44" s="2"/>
      <c r="K44" s="2" t="s">
        <v>7</v>
      </c>
      <c r="L44" s="2"/>
      <c r="M44" s="2" t="s">
        <v>4</v>
      </c>
      <c r="N44" s="2"/>
      <c r="O44" s="2" t="s">
        <v>8</v>
      </c>
      <c r="P44" s="2" t="s">
        <v>9</v>
      </c>
      <c r="Q44" s="2" t="s">
        <v>10</v>
      </c>
      <c r="R44" s="2"/>
      <c r="S44" s="2" t="s">
        <v>11</v>
      </c>
      <c r="T44" s="2"/>
      <c r="U44" s="2"/>
      <c r="V44" s="2" t="s">
        <v>24</v>
      </c>
      <c r="W44" s="2" t="s">
        <v>25</v>
      </c>
      <c r="X44" s="2"/>
      <c r="Y44" s="1" t="s">
        <v>26</v>
      </c>
      <c r="Z44" s="1" t="s">
        <v>27</v>
      </c>
      <c r="AA44" s="2"/>
      <c r="AB44" s="2"/>
      <c r="AC44" s="2"/>
      <c r="AD44" s="2"/>
      <c r="AE44" s="8"/>
      <c r="AF44" s="8"/>
      <c r="AG44" s="8"/>
      <c r="AH44" s="8"/>
      <c r="AI44" s="8"/>
    </row>
    <row r="45" customFormat="false" ht="12.8" hidden="false" customHeight="false" outlineLevel="0" collapsed="false">
      <c r="A45" s="1" t="s">
        <v>13</v>
      </c>
      <c r="B45" s="1" t="s">
        <v>14</v>
      </c>
      <c r="C45" s="1" t="s">
        <v>15</v>
      </c>
      <c r="D45" s="1" t="s">
        <v>16</v>
      </c>
      <c r="E45" s="1" t="s">
        <v>17</v>
      </c>
      <c r="F45" s="1" t="s">
        <v>101</v>
      </c>
      <c r="G45" s="1" t="s">
        <v>17</v>
      </c>
      <c r="H45" s="1" t="s">
        <v>101</v>
      </c>
      <c r="I45" s="1" t="s">
        <v>17</v>
      </c>
      <c r="J45" s="1" t="s">
        <v>101</v>
      </c>
      <c r="K45" s="1" t="s">
        <v>102</v>
      </c>
      <c r="L45" s="1" t="s">
        <v>103</v>
      </c>
      <c r="M45" s="1" t="s">
        <v>17</v>
      </c>
      <c r="N45" s="1" t="s">
        <v>23</v>
      </c>
      <c r="O45" s="1" t="s">
        <v>17</v>
      </c>
      <c r="P45" s="1" t="s">
        <v>23</v>
      </c>
      <c r="Q45" s="1" t="s">
        <v>17</v>
      </c>
      <c r="R45" s="1" t="s">
        <v>23</v>
      </c>
      <c r="S45" s="1" t="s">
        <v>17</v>
      </c>
      <c r="T45" s="1" t="s">
        <v>23</v>
      </c>
      <c r="V45" s="1" t="str">
        <f aca="false">IF(Q46&lt;S46,"IGA30","IGA100")</f>
        <v>IGA30</v>
      </c>
      <c r="W45" s="1" t="str">
        <f aca="false">IF(R46&lt;=T46,"IGA30","IGA100")</f>
        <v>IGA100</v>
      </c>
      <c r="Y45" s="1" t="n">
        <f aca="false">COUNTIF(V45:V53,"IGA30")</f>
        <v>3</v>
      </c>
      <c r="Z45" s="1" t="n">
        <f aca="false">COUNTIF(V45:V53,"IGA100")</f>
        <v>6</v>
      </c>
      <c r="AE45" s="8"/>
    </row>
    <row r="46" customFormat="false" ht="12.8" hidden="false" customHeight="false" outlineLevel="0" collapsed="false">
      <c r="A46" s="1" t="n">
        <v>30</v>
      </c>
      <c r="B46" s="1" t="n">
        <v>50</v>
      </c>
      <c r="C46" s="1" t="n">
        <v>0.2</v>
      </c>
      <c r="D46" s="1" t="n">
        <v>0.2</v>
      </c>
      <c r="E46" s="1" t="n">
        <v>2070</v>
      </c>
      <c r="F46" s="1" t="n">
        <v>0.25</v>
      </c>
      <c r="G46" s="1" t="n">
        <v>1636</v>
      </c>
      <c r="H46" s="1" t="n">
        <v>0.72</v>
      </c>
      <c r="I46" s="1" t="n">
        <v>1943</v>
      </c>
      <c r="J46" s="1" t="n">
        <v>0.95</v>
      </c>
      <c r="K46" s="1" t="s">
        <v>104</v>
      </c>
      <c r="L46" s="1" t="s">
        <v>105</v>
      </c>
      <c r="M46" s="0" t="n">
        <v>2068</v>
      </c>
      <c r="N46" s="0" t="n">
        <v>2.29703E-006</v>
      </c>
      <c r="O46" s="0" t="n">
        <v>2750</v>
      </c>
      <c r="P46" s="0" t="n">
        <v>2.18673E-006</v>
      </c>
      <c r="Q46" s="0" t="n">
        <v>1394</v>
      </c>
      <c r="R46" s="0" t="n">
        <v>0.0574689</v>
      </c>
      <c r="S46" s="0" t="n">
        <v>1500</v>
      </c>
      <c r="T46" s="0" t="n">
        <v>0.027576</v>
      </c>
      <c r="V46" s="1" t="str">
        <f aca="false">IF(Q47&lt;S47,"IGA30","IGA100")</f>
        <v>IGA100</v>
      </c>
      <c r="W46" s="1" t="str">
        <f aca="false">IF(R47&lt;=T47,"IGA30","IGA100")</f>
        <v>IGA30</v>
      </c>
      <c r="AE46" s="8"/>
      <c r="AF46" s="8"/>
    </row>
    <row r="47" customFormat="false" ht="12.8" hidden="false" customHeight="false" outlineLevel="0" collapsed="false">
      <c r="A47" s="1" t="n">
        <v>30</v>
      </c>
      <c r="B47" s="1" t="n">
        <v>50</v>
      </c>
      <c r="C47" s="1" t="n">
        <v>0.8</v>
      </c>
      <c r="D47" s="1" t="n">
        <v>0.2</v>
      </c>
      <c r="E47" s="1" t="n">
        <v>4532</v>
      </c>
      <c r="F47" s="1" t="n">
        <v>0</v>
      </c>
      <c r="G47" s="1" t="n">
        <v>4090</v>
      </c>
      <c r="H47" s="1" t="n">
        <v>0.71</v>
      </c>
      <c r="I47" s="1" t="n">
        <v>4223</v>
      </c>
      <c r="J47" s="1" t="n">
        <v>0.93</v>
      </c>
      <c r="K47" s="1" t="s">
        <v>106</v>
      </c>
      <c r="L47" s="1" t="s">
        <v>107</v>
      </c>
      <c r="M47" s="0" t="n">
        <v>4529</v>
      </c>
      <c r="N47" s="0" t="n">
        <v>4.8428E-006</v>
      </c>
      <c r="O47" s="0" t="n">
        <v>4464</v>
      </c>
      <c r="P47" s="0" t="n">
        <v>2.07153E-006</v>
      </c>
      <c r="Q47" s="0" t="n">
        <v>3862</v>
      </c>
      <c r="R47" s="0" t="n">
        <v>0.0195388</v>
      </c>
      <c r="S47" s="0" t="n">
        <v>3800</v>
      </c>
      <c r="T47" s="0" t="n">
        <v>0.048943</v>
      </c>
      <c r="V47" s="1" t="str">
        <f aca="false">IF(Q48&lt;S48,"IGA30","IGA100")</f>
        <v>IGA100</v>
      </c>
      <c r="W47" s="1" t="str">
        <f aca="false">IF(R48&lt;=T48,"IGA30","IGA100")</f>
        <v>IGA30</v>
      </c>
      <c r="AE47" s="8"/>
      <c r="AF47" s="8"/>
    </row>
    <row r="48" customFormat="false" ht="12.8" hidden="false" customHeight="false" outlineLevel="0" collapsed="false">
      <c r="A48" s="1" t="n">
        <v>30</v>
      </c>
      <c r="B48" s="1" t="n">
        <v>150</v>
      </c>
      <c r="C48" s="1" t="n">
        <v>0.2</v>
      </c>
      <c r="D48" s="1" t="n">
        <v>0.2</v>
      </c>
      <c r="E48" s="1" t="n">
        <v>4350</v>
      </c>
      <c r="F48" s="1" t="n">
        <v>0</v>
      </c>
      <c r="G48" s="1" t="n">
        <v>3684</v>
      </c>
      <c r="H48" s="1" t="n">
        <v>4.61</v>
      </c>
      <c r="I48" s="1" t="n">
        <v>4348</v>
      </c>
      <c r="J48" s="1" t="n">
        <v>5.77</v>
      </c>
      <c r="K48" s="1" t="s">
        <v>108</v>
      </c>
      <c r="L48" s="1" t="s">
        <v>109</v>
      </c>
      <c r="M48" s="0" t="n">
        <v>4383</v>
      </c>
      <c r="N48" s="0" t="n">
        <v>2.00258E-005</v>
      </c>
      <c r="O48" s="0" t="n">
        <v>5285</v>
      </c>
      <c r="P48" s="0" t="n">
        <v>1.10349E-005</v>
      </c>
      <c r="Q48" s="0" t="n">
        <v>3064</v>
      </c>
      <c r="R48" s="0" t="n">
        <v>0.378106</v>
      </c>
      <c r="S48" s="0" t="n">
        <v>2964</v>
      </c>
      <c r="T48" s="0" t="n">
        <v>0.521513</v>
      </c>
      <c r="V48" s="1" t="str">
        <f aca="false">IF(Q49&lt;S49,"IGA30","IGA100")</f>
        <v>IGA30</v>
      </c>
      <c r="W48" s="1" t="str">
        <f aca="false">IF(R49&lt;=T49,"IGA30","IGA100")</f>
        <v>IGA30</v>
      </c>
      <c r="AE48" s="8"/>
      <c r="AF48" s="8"/>
    </row>
    <row r="49" customFormat="false" ht="12.8" hidden="false" customHeight="false" outlineLevel="0" collapsed="false">
      <c r="A49" s="1" t="n">
        <v>30</v>
      </c>
      <c r="B49" s="1" t="n">
        <v>150</v>
      </c>
      <c r="C49" s="1" t="n">
        <v>0.8</v>
      </c>
      <c r="D49" s="1" t="n">
        <v>0.2</v>
      </c>
      <c r="E49" s="1" t="n">
        <v>9721</v>
      </c>
      <c r="F49" s="1" t="n">
        <v>0</v>
      </c>
      <c r="G49" s="1" t="n">
        <v>8863</v>
      </c>
      <c r="H49" s="1" t="n">
        <v>4.49</v>
      </c>
      <c r="I49" s="1" t="n">
        <v>9527</v>
      </c>
      <c r="J49" s="1" t="n">
        <v>5.79</v>
      </c>
      <c r="K49" s="1" t="s">
        <v>110</v>
      </c>
      <c r="L49" s="1" t="s">
        <v>111</v>
      </c>
      <c r="M49" s="0" t="n">
        <v>9721</v>
      </c>
      <c r="N49" s="0" t="n">
        <v>9.28988E-006</v>
      </c>
      <c r="O49" s="0" t="n">
        <v>9726</v>
      </c>
      <c r="P49" s="0" t="n">
        <v>8.51537E-006</v>
      </c>
      <c r="Q49" s="0" t="n">
        <v>8090</v>
      </c>
      <c r="R49" s="0" t="n">
        <v>0.403236</v>
      </c>
      <c r="S49" s="0" t="n">
        <v>8122</v>
      </c>
      <c r="T49" s="0" t="n">
        <v>0.704632</v>
      </c>
      <c r="V49" s="1" t="str">
        <f aca="false">IF(Q50&lt;S50,"IGA30","IGA100")</f>
        <v>IGA100</v>
      </c>
      <c r="W49" s="1" t="str">
        <f aca="false">IF(R50&lt;=T50,"IGA30","IGA100")</f>
        <v>IGA30</v>
      </c>
      <c r="AE49" s="8"/>
      <c r="AF49" s="8"/>
    </row>
    <row r="50" customFormat="false" ht="12.8" hidden="false" customHeight="false" outlineLevel="0" collapsed="false">
      <c r="A50" s="1" t="n">
        <v>30</v>
      </c>
      <c r="B50" s="1" t="n">
        <v>250</v>
      </c>
      <c r="C50" s="1" t="n">
        <v>0.2</v>
      </c>
      <c r="D50" s="1" t="n">
        <v>0.2</v>
      </c>
      <c r="E50" s="1" t="n">
        <v>5525</v>
      </c>
      <c r="F50" s="1" t="n">
        <v>0</v>
      </c>
      <c r="G50" s="1" t="n">
        <v>4157</v>
      </c>
      <c r="H50" s="1" t="n">
        <v>11.31</v>
      </c>
      <c r="I50" s="1" t="n">
        <v>5238</v>
      </c>
      <c r="J50" s="1" t="n">
        <v>15.29</v>
      </c>
      <c r="K50" s="1" t="s">
        <v>112</v>
      </c>
      <c r="L50" s="1" t="s">
        <v>113</v>
      </c>
      <c r="M50" s="0" t="n">
        <v>5525</v>
      </c>
      <c r="N50" s="0" t="n">
        <v>1.82171E-005</v>
      </c>
      <c r="O50" s="0" t="n">
        <v>6014</v>
      </c>
      <c r="P50" s="0" t="n">
        <v>1.94615E-005</v>
      </c>
      <c r="Q50" s="0" t="n">
        <v>3140</v>
      </c>
      <c r="R50" s="0" t="n">
        <v>2.85681</v>
      </c>
      <c r="S50" s="0" t="n">
        <v>2942</v>
      </c>
      <c r="T50" s="0" t="n">
        <v>5.68003</v>
      </c>
      <c r="V50" s="1" t="str">
        <f aca="false">IF(Q51&lt;S51,"IGA30","IGA100")</f>
        <v>IGA30</v>
      </c>
      <c r="W50" s="1" t="str">
        <f aca="false">IF(R51&lt;=T51,"IGA30","IGA100")</f>
        <v>IGA30</v>
      </c>
      <c r="AE50" s="8"/>
      <c r="AF50" s="8"/>
    </row>
    <row r="51" customFormat="false" ht="12.8" hidden="false" customHeight="false" outlineLevel="0" collapsed="false">
      <c r="A51" s="1" t="n">
        <v>30</v>
      </c>
      <c r="B51" s="1" t="n">
        <v>250</v>
      </c>
      <c r="C51" s="1" t="n">
        <v>0.8</v>
      </c>
      <c r="D51" s="1" t="n">
        <v>0.2</v>
      </c>
      <c r="E51" s="1" t="n">
        <v>13.62</v>
      </c>
      <c r="F51" s="1" t="n">
        <v>0</v>
      </c>
      <c r="G51" s="1" t="n">
        <v>12714</v>
      </c>
      <c r="H51" s="1" t="n">
        <v>11.34</v>
      </c>
      <c r="I51" s="1" t="n">
        <v>13.83</v>
      </c>
      <c r="J51" s="1" t="n">
        <v>15.94</v>
      </c>
      <c r="K51" s="1" t="s">
        <v>114</v>
      </c>
      <c r="L51" s="1" t="s">
        <v>115</v>
      </c>
      <c r="M51" s="0" t="n">
        <v>13657</v>
      </c>
      <c r="N51" s="0" t="n">
        <v>1.7082E-005</v>
      </c>
      <c r="O51" s="0" t="n">
        <v>14271</v>
      </c>
      <c r="P51" s="0" t="n">
        <v>1.53025E-005</v>
      </c>
      <c r="Q51" s="0" t="n">
        <v>11636</v>
      </c>
      <c r="R51" s="0" t="n">
        <v>1.61817</v>
      </c>
      <c r="S51" s="0" t="n">
        <v>11711</v>
      </c>
      <c r="T51" s="0" t="n">
        <v>2.9893</v>
      </c>
      <c r="V51" s="1" t="str">
        <f aca="false">IF(Q52&lt;S52,"IGA30","IGA100")</f>
        <v>IGA100</v>
      </c>
      <c r="W51" s="1" t="str">
        <f aca="false">IF(R52&lt;=T52,"IGA30","IGA100")</f>
        <v>IGA30</v>
      </c>
      <c r="AE51" s="8"/>
      <c r="AF51" s="8"/>
    </row>
    <row r="52" customFormat="false" ht="12.8" hidden="false" customHeight="false" outlineLevel="0" collapsed="false">
      <c r="A52" s="1" t="n">
        <v>30</v>
      </c>
      <c r="B52" s="1" t="n">
        <v>350</v>
      </c>
      <c r="C52" s="1" t="n">
        <v>0.2</v>
      </c>
      <c r="D52" s="1" t="n">
        <v>0.2</v>
      </c>
      <c r="E52" s="1" t="n">
        <v>7549</v>
      </c>
      <c r="F52" s="1" t="n">
        <v>0</v>
      </c>
      <c r="G52" s="1" t="n">
        <v>6302</v>
      </c>
      <c r="H52" s="1" t="n">
        <v>20.21</v>
      </c>
      <c r="I52" s="1" t="n">
        <v>7461</v>
      </c>
      <c r="J52" s="1" t="n">
        <v>32.37</v>
      </c>
      <c r="K52" s="1" t="s">
        <v>116</v>
      </c>
      <c r="L52" s="1" t="s">
        <v>117</v>
      </c>
      <c r="M52" s="0" t="n">
        <v>7549</v>
      </c>
      <c r="N52" s="0" t="n">
        <v>2.45385E-005</v>
      </c>
      <c r="O52" s="0" t="n">
        <v>9891</v>
      </c>
      <c r="P52" s="0" t="n">
        <v>2.34279E-005</v>
      </c>
      <c r="Q52" s="0" t="n">
        <v>4980</v>
      </c>
      <c r="R52" s="0" t="n">
        <v>4.8938</v>
      </c>
      <c r="S52" s="0" t="n">
        <v>4907</v>
      </c>
      <c r="T52" s="0" t="n">
        <v>9.85963</v>
      </c>
      <c r="V52" s="1" t="str">
        <f aca="false">IF(Q53&lt;S53,"IGA30","IGA100")</f>
        <v>IGA100</v>
      </c>
      <c r="W52" s="1" t="str">
        <f aca="false">IF(R53&lt;=T53,"IGA30","IGA100")</f>
        <v>IGA30</v>
      </c>
      <c r="AE52" s="8"/>
      <c r="AF52" s="8"/>
    </row>
    <row r="53" customFormat="false" ht="12.8" hidden="false" customHeight="false" outlineLevel="0" collapsed="false">
      <c r="A53" s="1" t="n">
        <v>30</v>
      </c>
      <c r="B53" s="1" t="n">
        <v>350</v>
      </c>
      <c r="C53" s="1" t="n">
        <v>0.8</v>
      </c>
      <c r="D53" s="1" t="n">
        <v>0.2</v>
      </c>
      <c r="E53" s="1" t="n">
        <v>18743</v>
      </c>
      <c r="F53" s="1" t="n">
        <v>0</v>
      </c>
      <c r="G53" s="1" t="n">
        <v>17534</v>
      </c>
      <c r="H53" s="1" t="n">
        <v>21.74</v>
      </c>
      <c r="I53" s="1" t="n">
        <v>18927</v>
      </c>
      <c r="J53" s="1" t="n">
        <v>31.27</v>
      </c>
      <c r="K53" s="1" t="s">
        <v>118</v>
      </c>
      <c r="L53" s="1" t="s">
        <v>119</v>
      </c>
      <c r="M53" s="0" t="n">
        <v>18744</v>
      </c>
      <c r="N53" s="0" t="n">
        <v>2.34681E-005</v>
      </c>
      <c r="O53" s="0" t="n">
        <v>20129</v>
      </c>
      <c r="P53" s="0" t="n">
        <v>2.64003E-005</v>
      </c>
      <c r="Q53" s="0" t="n">
        <v>16065</v>
      </c>
      <c r="R53" s="0" t="n">
        <v>5.09172</v>
      </c>
      <c r="S53" s="0" t="n">
        <v>16016</v>
      </c>
      <c r="T53" s="0" t="n">
        <v>8.57266</v>
      </c>
      <c r="V53" s="1" t="str">
        <f aca="false">IF(Q54&lt;S54,"IGA30","IGA100")</f>
        <v>IGA100</v>
      </c>
      <c r="W53" s="1" t="str">
        <f aca="false">IF(R54&lt;=T54,"IGA30","IGA100")</f>
        <v>IGA30</v>
      </c>
      <c r="AE53" s="8"/>
      <c r="AF53" s="8"/>
    </row>
    <row r="54" customFormat="false" ht="12.8" hidden="false" customHeight="false" outlineLevel="0" collapsed="false">
      <c r="AF54" s="8"/>
    </row>
    <row r="55" customFormat="false" ht="12.8" hidden="false" customHeight="false" outlineLevel="0" collapsed="false">
      <c r="A55" s="1" t="s">
        <v>120</v>
      </c>
      <c r="G55" s="1" t="s">
        <v>121</v>
      </c>
      <c r="M55" s="2" t="s">
        <v>2</v>
      </c>
      <c r="N55" s="2"/>
      <c r="O55" s="2"/>
      <c r="P55" s="2"/>
      <c r="Q55" s="2"/>
      <c r="R55" s="2"/>
      <c r="S55" s="2"/>
      <c r="T55" s="2"/>
      <c r="U55" s="3"/>
      <c r="X55" s="3"/>
      <c r="Y55" s="3"/>
      <c r="Z55" s="3"/>
      <c r="AA55" s="3"/>
      <c r="AB55" s="3"/>
      <c r="AC55" s="3"/>
      <c r="AD55" s="3"/>
      <c r="AE55" s="8"/>
      <c r="AF55" s="8"/>
    </row>
    <row r="56" customFormat="false" ht="12.8" hidden="false" customHeight="false" outlineLevel="0" collapsed="false">
      <c r="E56" s="2" t="s">
        <v>4</v>
      </c>
      <c r="F56" s="2"/>
      <c r="G56" s="2" t="s">
        <v>5</v>
      </c>
      <c r="H56" s="2"/>
      <c r="I56" s="2" t="s">
        <v>6</v>
      </c>
      <c r="J56" s="2"/>
      <c r="K56" s="2" t="s">
        <v>7</v>
      </c>
      <c r="L56" s="2"/>
      <c r="M56" s="2" t="s">
        <v>4</v>
      </c>
      <c r="N56" s="2"/>
      <c r="O56" s="2" t="s">
        <v>8</v>
      </c>
      <c r="P56" s="2" t="s">
        <v>9</v>
      </c>
      <c r="Q56" s="2" t="s">
        <v>10</v>
      </c>
      <c r="R56" s="2"/>
      <c r="S56" s="2" t="s">
        <v>11</v>
      </c>
      <c r="T56" s="2"/>
      <c r="U56" s="2"/>
      <c r="X56" s="2"/>
      <c r="Y56" s="2" t="s">
        <v>12</v>
      </c>
      <c r="Z56" s="2"/>
      <c r="AA56" s="2"/>
      <c r="AB56" s="2"/>
      <c r="AC56" s="2"/>
      <c r="AD56" s="2"/>
      <c r="AE56" s="8"/>
      <c r="AF56" s="8"/>
    </row>
    <row r="57" customFormat="false" ht="12.8" hidden="false" customHeight="false" outlineLevel="0" collapsed="false">
      <c r="A57" s="1" t="s">
        <v>13</v>
      </c>
      <c r="B57" s="1" t="s">
        <v>14</v>
      </c>
      <c r="C57" s="1" t="s">
        <v>15</v>
      </c>
      <c r="D57" s="1" t="s">
        <v>16</v>
      </c>
      <c r="E57" s="1" t="s">
        <v>17</v>
      </c>
      <c r="F57" s="1" t="s">
        <v>101</v>
      </c>
      <c r="G57" s="1" t="s">
        <v>17</v>
      </c>
      <c r="H57" s="1" t="s">
        <v>101</v>
      </c>
      <c r="I57" s="1" t="s">
        <v>17</v>
      </c>
      <c r="J57" s="1" t="s">
        <v>101</v>
      </c>
      <c r="K57" s="1" t="s">
        <v>122</v>
      </c>
      <c r="L57" s="1" t="s">
        <v>103</v>
      </c>
      <c r="M57" s="1" t="s">
        <v>17</v>
      </c>
      <c r="N57" s="1" t="s">
        <v>23</v>
      </c>
      <c r="O57" s="1" t="s">
        <v>17</v>
      </c>
      <c r="P57" s="1" t="s">
        <v>23</v>
      </c>
      <c r="Q57" s="1" t="s">
        <v>17</v>
      </c>
      <c r="R57" s="1" t="s">
        <v>23</v>
      </c>
      <c r="S57" s="1" t="s">
        <v>17</v>
      </c>
      <c r="T57" s="1" t="s">
        <v>23</v>
      </c>
      <c r="V57" s="2" t="s">
        <v>24</v>
      </c>
      <c r="W57" s="2" t="s">
        <v>25</v>
      </c>
      <c r="Y57" s="1" t="s">
        <v>26</v>
      </c>
      <c r="Z57" s="1" t="s">
        <v>27</v>
      </c>
      <c r="AE57" s="8"/>
    </row>
    <row r="58" customFormat="false" ht="12.8" hidden="false" customHeight="false" outlineLevel="0" collapsed="false">
      <c r="A58" s="1" t="n">
        <v>30</v>
      </c>
      <c r="B58" s="1" t="n">
        <v>50</v>
      </c>
      <c r="C58" s="1" t="n">
        <v>0.2</v>
      </c>
      <c r="D58" s="1" t="n">
        <v>0.2</v>
      </c>
      <c r="E58" s="1" t="n">
        <v>7032.02</v>
      </c>
      <c r="F58" s="1" t="n">
        <v>0</v>
      </c>
      <c r="G58" s="1" t="n">
        <v>5979.02</v>
      </c>
      <c r="H58" s="1" t="n">
        <v>0.69</v>
      </c>
      <c r="I58" s="1" t="n">
        <v>6598.02</v>
      </c>
      <c r="J58" s="1" t="n">
        <v>0.93</v>
      </c>
      <c r="K58" s="1" t="s">
        <v>123</v>
      </c>
      <c r="L58" s="1" t="s">
        <v>124</v>
      </c>
      <c r="M58" s="0" t="n">
        <v>7030.77</v>
      </c>
      <c r="N58" s="0" t="n">
        <v>2.29773E-006</v>
      </c>
      <c r="O58" s="0" t="n">
        <v>7395.99</v>
      </c>
      <c r="P58" s="0" t="n">
        <v>2.26348E-006</v>
      </c>
      <c r="Q58" s="0" t="n">
        <v>5596.2</v>
      </c>
      <c r="R58" s="0" t="n">
        <v>0.0584846</v>
      </c>
      <c r="S58" s="0" t="n">
        <v>5651.28</v>
      </c>
      <c r="T58" s="0" t="n">
        <v>0.039738</v>
      </c>
      <c r="V58" s="1" t="str">
        <f aca="false">IF(Q59&lt;S59,"IGA30","IGA100")</f>
        <v>IGA100</v>
      </c>
      <c r="W58" s="1" t="str">
        <f aca="false">IF(R59&lt;=T59,"IGA30","IGA100")</f>
        <v>IGA30</v>
      </c>
      <c r="Y58" s="1" t="n">
        <f aca="false">COUNTIF(V58:V66,"IGA30")</f>
        <v>1</v>
      </c>
      <c r="Z58" s="1" t="n">
        <f aca="false">COUNTIF(V58:V66,"IGA100")</f>
        <v>7</v>
      </c>
      <c r="AE58" s="8"/>
      <c r="AF58" s="8"/>
    </row>
    <row r="59" customFormat="false" ht="12.8" hidden="false" customHeight="false" outlineLevel="0" collapsed="false">
      <c r="A59" s="1" t="n">
        <v>30</v>
      </c>
      <c r="B59" s="1" t="n">
        <v>50</v>
      </c>
      <c r="C59" s="1" t="n">
        <v>0.8</v>
      </c>
      <c r="D59" s="1" t="n">
        <v>0.2</v>
      </c>
      <c r="E59" s="1" t="n">
        <v>9561.91</v>
      </c>
      <c r="F59" s="1" t="n">
        <v>0</v>
      </c>
      <c r="G59" s="1" t="n">
        <v>8380.91</v>
      </c>
      <c r="H59" s="1" t="n">
        <v>0.69</v>
      </c>
      <c r="I59" s="1" t="n">
        <v>8898.43</v>
      </c>
      <c r="J59" s="1" t="n">
        <v>0.93</v>
      </c>
      <c r="K59" s="1" t="s">
        <v>125</v>
      </c>
      <c r="L59" s="1" t="s">
        <v>126</v>
      </c>
      <c r="M59" s="0" t="n">
        <v>9566.41</v>
      </c>
      <c r="N59" s="0" t="n">
        <v>1.39982E-006</v>
      </c>
      <c r="O59" s="0" t="n">
        <v>9020.89</v>
      </c>
      <c r="P59" s="0" t="n">
        <v>1.4642E-006</v>
      </c>
      <c r="Q59" s="0" t="n">
        <v>8209.16</v>
      </c>
      <c r="R59" s="0" t="n">
        <v>0.0189102</v>
      </c>
      <c r="S59" s="0" t="n">
        <v>8035.49</v>
      </c>
      <c r="T59" s="0" t="n">
        <v>0.0409588</v>
      </c>
      <c r="V59" s="1" t="str">
        <f aca="false">IF(Q60&lt;S60,"IGA30","IGA100")</f>
        <v>IGA100</v>
      </c>
      <c r="W59" s="1" t="str">
        <f aca="false">IF(R60&lt;=T60,"IGA30","IGA100")</f>
        <v>IGA30</v>
      </c>
      <c r="AE59" s="8"/>
      <c r="AF59" s="8"/>
    </row>
    <row r="60" customFormat="false" ht="12.8" hidden="false" customHeight="false" outlineLevel="0" collapsed="false">
      <c r="A60" s="1" t="n">
        <v>30</v>
      </c>
      <c r="B60" s="1" t="n">
        <v>150</v>
      </c>
      <c r="C60" s="1" t="n">
        <v>0.2</v>
      </c>
      <c r="D60" s="1" t="n">
        <v>0.2</v>
      </c>
      <c r="E60" s="1" t="s">
        <v>127</v>
      </c>
      <c r="F60" s="1" t="n">
        <v>0</v>
      </c>
      <c r="G60" s="1" t="s">
        <v>128</v>
      </c>
      <c r="H60" s="1" t="n">
        <v>4.47</v>
      </c>
      <c r="I60" s="1" t="s">
        <v>129</v>
      </c>
      <c r="J60" s="1" t="n">
        <v>5.77</v>
      </c>
      <c r="K60" s="1" t="s">
        <v>130</v>
      </c>
      <c r="L60" s="1" t="s">
        <v>131</v>
      </c>
      <c r="M60" s="0" t="n">
        <v>20451.7</v>
      </c>
      <c r="N60" s="0" t="n">
        <v>7.76018E-006</v>
      </c>
      <c r="O60" s="0" t="n">
        <v>20173.4</v>
      </c>
      <c r="P60" s="0" t="n">
        <v>8.68892E-006</v>
      </c>
      <c r="Q60" s="0" t="n">
        <v>16871.6</v>
      </c>
      <c r="R60" s="0" t="n">
        <v>0.383777</v>
      </c>
      <c r="S60" s="0" t="n">
        <v>16488.8</v>
      </c>
      <c r="T60" s="0" t="n">
        <v>1.23271</v>
      </c>
      <c r="V60" s="1" t="str">
        <f aca="false">IF(Q61&lt;S61,"IGA30","IGA100")</f>
        <v>IGA100</v>
      </c>
      <c r="W60" s="1" t="str">
        <f aca="false">IF(R61&lt;=T61,"IGA30","IGA100")</f>
        <v>IGA30</v>
      </c>
      <c r="AE60" s="8"/>
      <c r="AF60" s="8"/>
    </row>
    <row r="61" customFormat="false" ht="12.8" hidden="false" customHeight="false" outlineLevel="0" collapsed="false">
      <c r="A61" s="1" t="n">
        <v>30</v>
      </c>
      <c r="B61" s="1" t="n">
        <v>150</v>
      </c>
      <c r="C61" s="1" t="n">
        <v>0.8</v>
      </c>
      <c r="D61" s="1" t="n">
        <v>0.2</v>
      </c>
      <c r="E61" s="1" t="s">
        <v>132</v>
      </c>
      <c r="F61" s="1" t="n">
        <v>0</v>
      </c>
      <c r="G61" s="1" t="s">
        <v>133</v>
      </c>
      <c r="H61" s="1" t="n">
        <v>4.5</v>
      </c>
      <c r="I61" s="1" t="s">
        <v>134</v>
      </c>
      <c r="J61" s="1" t="n">
        <v>5.76</v>
      </c>
      <c r="K61" s="1" t="s">
        <v>135</v>
      </c>
      <c r="L61" s="1" t="s">
        <v>136</v>
      </c>
      <c r="M61" s="0" t="n">
        <v>25316.9</v>
      </c>
      <c r="N61" s="0" t="n">
        <v>7.75452E-006</v>
      </c>
      <c r="O61" s="0" t="n">
        <v>25668</v>
      </c>
      <c r="P61" s="0" t="n">
        <v>7.31092E-006</v>
      </c>
      <c r="Q61" s="0" t="n">
        <v>21975.8</v>
      </c>
      <c r="R61" s="0" t="n">
        <v>0.267458</v>
      </c>
      <c r="S61" s="0" t="n">
        <v>21718.5</v>
      </c>
      <c r="T61" s="0" t="n">
        <v>0.858338</v>
      </c>
      <c r="V61" s="1" t="str">
        <f aca="false">IF(Q62&lt;S62,"IGA30","IGA100")</f>
        <v>IGA100</v>
      </c>
      <c r="W61" s="1" t="str">
        <f aca="false">IF(R62&lt;=T62,"IGA30","IGA100")</f>
        <v>IGA30</v>
      </c>
      <c r="AE61" s="8"/>
      <c r="AF61" s="8"/>
    </row>
    <row r="62" customFormat="false" ht="12.8" hidden="false" customHeight="false" outlineLevel="0" collapsed="false">
      <c r="A62" s="1" t="n">
        <v>30</v>
      </c>
      <c r="B62" s="1" t="n">
        <v>250</v>
      </c>
      <c r="C62" s="1" t="n">
        <v>0.2</v>
      </c>
      <c r="D62" s="1" t="n">
        <v>0.2</v>
      </c>
      <c r="E62" s="1" t="s">
        <v>137</v>
      </c>
      <c r="F62" s="1" t="n">
        <v>0</v>
      </c>
      <c r="G62" s="1" t="s">
        <v>138</v>
      </c>
      <c r="H62" s="1" t="n">
        <v>11.38</v>
      </c>
      <c r="I62" s="1" t="s">
        <v>139</v>
      </c>
      <c r="J62" s="1" t="n">
        <v>15.58</v>
      </c>
      <c r="K62" s="1" t="s">
        <v>140</v>
      </c>
      <c r="L62" s="1" t="s">
        <v>141</v>
      </c>
      <c r="M62" s="0" t="n">
        <v>33982.4</v>
      </c>
      <c r="N62" s="0" t="n">
        <v>1.59494E-005</v>
      </c>
      <c r="O62" s="0" t="n">
        <v>32764.9</v>
      </c>
      <c r="P62" s="0" t="n">
        <v>1.56976E-005</v>
      </c>
      <c r="Q62" s="0" t="n">
        <v>27366.6</v>
      </c>
      <c r="R62" s="0" t="n">
        <v>1.60206</v>
      </c>
      <c r="S62" s="0" t="n">
        <v>27217.7</v>
      </c>
      <c r="T62" s="0" t="n">
        <v>5.07965</v>
      </c>
      <c r="V62" s="1" t="str">
        <f aca="false">IF(Q63&lt;S63,"IGA30","IGA100")</f>
        <v>IGA30</v>
      </c>
      <c r="W62" s="1" t="str">
        <f aca="false">IF(R63&lt;=T63,"IGA30","IGA100")</f>
        <v>IGA30</v>
      </c>
      <c r="AE62" s="8"/>
      <c r="AF62" s="8"/>
    </row>
    <row r="63" customFormat="false" ht="12.8" hidden="false" customHeight="false" outlineLevel="0" collapsed="false">
      <c r="A63" s="1" t="n">
        <v>30</v>
      </c>
      <c r="B63" s="1" t="n">
        <v>250</v>
      </c>
      <c r="C63" s="1" t="n">
        <v>0.8</v>
      </c>
      <c r="D63" s="1" t="n">
        <v>0.2</v>
      </c>
      <c r="E63" s="1" t="s">
        <v>142</v>
      </c>
      <c r="F63" s="1" t="n">
        <v>0</v>
      </c>
      <c r="G63" s="1" t="s">
        <v>143</v>
      </c>
      <c r="H63" s="1" t="n">
        <v>11.91</v>
      </c>
      <c r="I63" s="1" t="s">
        <v>144</v>
      </c>
      <c r="J63" s="1" t="n">
        <v>24.06</v>
      </c>
      <c r="K63" s="1" t="s">
        <v>145</v>
      </c>
      <c r="L63" s="1" t="s">
        <v>146</v>
      </c>
      <c r="M63" s="0" t="n">
        <v>40810.2</v>
      </c>
      <c r="N63" s="0" t="n">
        <v>1.65902E-005</v>
      </c>
      <c r="O63" s="0" t="n">
        <v>41827.4</v>
      </c>
      <c r="P63" s="0" t="n">
        <v>1.53112E-005</v>
      </c>
      <c r="Q63" s="0" t="n">
        <v>35659.3</v>
      </c>
      <c r="R63" s="0" t="n">
        <v>1.5048</v>
      </c>
      <c r="S63" s="0" t="n">
        <v>35969.3</v>
      </c>
      <c r="T63" s="0" t="n">
        <v>3.5247</v>
      </c>
      <c r="V63" s="1" t="str">
        <f aca="false">IF(Q64&lt;S64,"IGA30","IGA100")</f>
        <v>IGA100</v>
      </c>
      <c r="W63" s="1" t="str">
        <f aca="false">IF(R64&lt;=T64,"IGA30","IGA100")</f>
        <v>IGA30</v>
      </c>
      <c r="AE63" s="8"/>
      <c r="AF63" s="8"/>
    </row>
    <row r="64" customFormat="false" ht="12.8" hidden="false" customHeight="false" outlineLevel="0" collapsed="false">
      <c r="A64" s="1" t="n">
        <v>30</v>
      </c>
      <c r="B64" s="1" t="n">
        <v>350</v>
      </c>
      <c r="C64" s="1" t="n">
        <v>0.2</v>
      </c>
      <c r="D64" s="1" t="n">
        <v>0.2</v>
      </c>
      <c r="E64" s="1" t="s">
        <v>147</v>
      </c>
      <c r="F64" s="1" t="n">
        <v>0</v>
      </c>
      <c r="G64" s="1" t="s">
        <v>148</v>
      </c>
      <c r="H64" s="1" t="n">
        <v>21.6</v>
      </c>
      <c r="I64" s="1" t="s">
        <v>149</v>
      </c>
      <c r="J64" s="1" t="n">
        <v>30.08</v>
      </c>
      <c r="K64" s="1" t="s">
        <v>150</v>
      </c>
      <c r="L64" s="1" t="s">
        <v>151</v>
      </c>
      <c r="M64" s="0" t="n">
        <v>48730.4</v>
      </c>
      <c r="N64" s="0" t="n">
        <v>2.45592E-005</v>
      </c>
      <c r="O64" s="0" t="n">
        <v>49150.7</v>
      </c>
      <c r="P64" s="0" t="n">
        <v>2.54918E-005</v>
      </c>
      <c r="Q64" s="0" t="n">
        <v>41360.6</v>
      </c>
      <c r="R64" s="0" t="n">
        <v>4.72534</v>
      </c>
      <c r="S64" s="0" t="n">
        <v>41284.7</v>
      </c>
      <c r="T64" s="0" t="n">
        <v>6.042</v>
      </c>
      <c r="V64" s="1" t="str">
        <f aca="false">IF(Q65&lt;S65,"IGA30","IGA100")</f>
        <v>IGA100</v>
      </c>
      <c r="W64" s="1" t="str">
        <f aca="false">IF(R65&lt;=T65,"IGA30","IGA100")</f>
        <v>IGA30</v>
      </c>
      <c r="AE64" s="8"/>
      <c r="AF64" s="8"/>
    </row>
    <row r="65" customFormat="false" ht="12.8" hidden="false" customHeight="false" outlineLevel="0" collapsed="false">
      <c r="A65" s="1" t="n">
        <v>30</v>
      </c>
      <c r="B65" s="1" t="n">
        <v>350</v>
      </c>
      <c r="C65" s="1" t="n">
        <v>0.8</v>
      </c>
      <c r="D65" s="1" t="n">
        <v>0.2</v>
      </c>
      <c r="E65" s="1" t="s">
        <v>152</v>
      </c>
      <c r="F65" s="1" t="n">
        <v>0</v>
      </c>
      <c r="G65" s="1" t="s">
        <v>153</v>
      </c>
      <c r="H65" s="1" t="n">
        <v>21.71</v>
      </c>
      <c r="I65" s="1" t="s">
        <v>154</v>
      </c>
      <c r="J65" s="1" t="n">
        <v>30.51</v>
      </c>
      <c r="K65" s="1" t="s">
        <v>31</v>
      </c>
      <c r="L65" s="1" t="s">
        <v>155</v>
      </c>
      <c r="M65" s="0" t="n">
        <v>59364.2</v>
      </c>
      <c r="N65" s="0" t="n">
        <v>3.03658E-005</v>
      </c>
      <c r="O65" s="0" t="n">
        <v>61387.2</v>
      </c>
      <c r="P65" s="0" t="n">
        <v>3.27168E-005</v>
      </c>
      <c r="Q65" s="0" t="n">
        <v>52466.3</v>
      </c>
      <c r="R65" s="0" t="n">
        <v>7.93677</v>
      </c>
      <c r="S65" s="0" t="n">
        <v>52243.7</v>
      </c>
      <c r="T65" s="0" t="n">
        <v>9.49384</v>
      </c>
      <c r="V65" s="1" t="str">
        <f aca="false">IF(Q66&lt;S66,"IGA30","IGA100")</f>
        <v>IGA100</v>
      </c>
      <c r="W65" s="1" t="str">
        <f aca="false">IF(R66&lt;=T66,"IGA30","IGA100")</f>
        <v>IGA30</v>
      </c>
      <c r="AE65" s="8"/>
      <c r="AF65" s="8"/>
    </row>
    <row r="66" customFormat="false" ht="12.8" hidden="false" customHeight="false" outlineLevel="0" collapsed="false">
      <c r="AF66" s="8"/>
    </row>
    <row r="67" customFormat="false" ht="12.8" hidden="false" customHeight="false" outlineLevel="0" collapsed="false">
      <c r="A67" s="1" t="s">
        <v>156</v>
      </c>
      <c r="G67" s="1" t="s">
        <v>68</v>
      </c>
      <c r="M67" s="2" t="s">
        <v>2</v>
      </c>
      <c r="N67" s="2"/>
      <c r="O67" s="2"/>
      <c r="P67" s="2"/>
      <c r="Q67" s="2"/>
      <c r="R67" s="2"/>
      <c r="S67" s="2"/>
      <c r="T67" s="2"/>
      <c r="U67" s="3"/>
      <c r="X67" s="3"/>
      <c r="Y67" s="2" t="s">
        <v>12</v>
      </c>
      <c r="Z67" s="2"/>
      <c r="AA67" s="3"/>
      <c r="AB67" s="3"/>
      <c r="AC67" s="3"/>
      <c r="AD67" s="3"/>
      <c r="AE67" s="8"/>
      <c r="AF67" s="8"/>
    </row>
    <row r="68" customFormat="false" ht="12.8" hidden="false" customHeight="false" outlineLevel="0" collapsed="false">
      <c r="E68" s="2" t="s">
        <v>4</v>
      </c>
      <c r="F68" s="2"/>
      <c r="G68" s="2" t="s">
        <v>5</v>
      </c>
      <c r="H68" s="2"/>
      <c r="I68" s="2" t="s">
        <v>6</v>
      </c>
      <c r="J68" s="2"/>
      <c r="K68" s="2" t="s">
        <v>7</v>
      </c>
      <c r="L68" s="2"/>
      <c r="M68" s="2" t="s">
        <v>4</v>
      </c>
      <c r="N68" s="2"/>
      <c r="O68" s="2" t="s">
        <v>8</v>
      </c>
      <c r="P68" s="2" t="s">
        <v>9</v>
      </c>
      <c r="Q68" s="2" t="s">
        <v>10</v>
      </c>
      <c r="R68" s="2"/>
      <c r="S68" s="2" t="s">
        <v>11</v>
      </c>
      <c r="T68" s="2"/>
      <c r="U68" s="2"/>
      <c r="V68" s="2" t="s">
        <v>24</v>
      </c>
      <c r="W68" s="2" t="s">
        <v>25</v>
      </c>
      <c r="X68" s="2"/>
      <c r="Y68" s="1" t="s">
        <v>26</v>
      </c>
      <c r="Z68" s="1" t="s">
        <v>27</v>
      </c>
      <c r="AA68" s="2"/>
      <c r="AB68" s="2"/>
      <c r="AC68" s="2"/>
      <c r="AD68" s="2"/>
      <c r="AE68" s="8"/>
      <c r="AF68" s="8"/>
    </row>
    <row r="69" customFormat="false" ht="12.8" hidden="false" customHeight="false" outlineLevel="0" collapsed="false">
      <c r="A69" s="1" t="s">
        <v>13</v>
      </c>
      <c r="B69" s="1" t="s">
        <v>14</v>
      </c>
      <c r="C69" s="1" t="s">
        <v>15</v>
      </c>
      <c r="D69" s="1" t="s">
        <v>16</v>
      </c>
      <c r="E69" s="1" t="s">
        <v>17</v>
      </c>
      <c r="F69" s="1" t="s">
        <v>101</v>
      </c>
      <c r="G69" s="1" t="s">
        <v>17</v>
      </c>
      <c r="H69" s="1" t="s">
        <v>101</v>
      </c>
      <c r="I69" s="1" t="s">
        <v>17</v>
      </c>
      <c r="J69" s="1" t="s">
        <v>101</v>
      </c>
      <c r="K69" s="1" t="s">
        <v>102</v>
      </c>
      <c r="L69" s="1" t="s">
        <v>103</v>
      </c>
      <c r="M69" s="1" t="s">
        <v>17</v>
      </c>
      <c r="N69" s="1" t="s">
        <v>23</v>
      </c>
      <c r="O69" s="1" t="s">
        <v>17</v>
      </c>
      <c r="P69" s="1" t="s">
        <v>23</v>
      </c>
      <c r="Q69" s="1" t="s">
        <v>17</v>
      </c>
      <c r="R69" s="1" t="s">
        <v>23</v>
      </c>
      <c r="S69" s="1" t="s">
        <v>17</v>
      </c>
      <c r="T69" s="1" t="s">
        <v>23</v>
      </c>
      <c r="V69" s="1" t="str">
        <f aca="false">IF(Q70&lt;S70,"IGA30","IGA100")</f>
        <v>IGA30</v>
      </c>
      <c r="W69" s="1" t="str">
        <f aca="false">IF(R70&lt;=T70,"IGA30","IGA100")</f>
        <v>IGA100</v>
      </c>
      <c r="Y69" s="1" t="n">
        <f aca="false">COUNTIF(V69:V77,"IGA30")</f>
        <v>2</v>
      </c>
      <c r="Z69" s="1" t="n">
        <f aca="false">COUNTIF(V69:V77,"IGA100")</f>
        <v>7</v>
      </c>
      <c r="AE69" s="8"/>
    </row>
    <row r="70" customFormat="false" ht="12.8" hidden="false" customHeight="false" outlineLevel="0" collapsed="false">
      <c r="A70" s="1" t="n">
        <v>30</v>
      </c>
      <c r="B70" s="1" t="n">
        <v>50</v>
      </c>
      <c r="C70" s="1" t="n">
        <v>0.2</v>
      </c>
      <c r="D70" s="1" t="n">
        <v>0.2</v>
      </c>
      <c r="E70" s="1" t="s">
        <v>157</v>
      </c>
      <c r="F70" s="1" t="n">
        <v>0</v>
      </c>
      <c r="G70" s="1" t="s">
        <v>158</v>
      </c>
      <c r="H70" s="1" t="n">
        <v>0.68</v>
      </c>
      <c r="I70" s="1" t="s">
        <v>159</v>
      </c>
      <c r="J70" s="1" t="n">
        <v>0.97</v>
      </c>
      <c r="K70" s="1" t="s">
        <v>160</v>
      </c>
      <c r="L70" s="1" t="s">
        <v>161</v>
      </c>
      <c r="M70" s="0" t="n">
        <v>83130.7</v>
      </c>
      <c r="N70" s="0" t="n">
        <v>2.40557E-006</v>
      </c>
      <c r="O70" s="0" t="n">
        <v>74386.3</v>
      </c>
      <c r="P70" s="0" t="n">
        <v>1.92523E-006</v>
      </c>
      <c r="Q70" s="0" t="n">
        <v>65870.4</v>
      </c>
      <c r="R70" s="0" t="n">
        <v>0.044716</v>
      </c>
      <c r="S70" s="0" t="n">
        <v>65959.5</v>
      </c>
      <c r="T70" s="0" t="n">
        <v>0.0348608</v>
      </c>
      <c r="V70" s="1" t="str">
        <f aca="false">IF(Q71&lt;S71,"IGA30","IGA100")</f>
        <v>IGA100</v>
      </c>
      <c r="W70" s="1" t="str">
        <f aca="false">IF(R71&lt;=T71,"IGA30","IGA100")</f>
        <v>IGA30</v>
      </c>
      <c r="AE70" s="8"/>
      <c r="AF70" s="8"/>
    </row>
    <row r="71" customFormat="false" ht="12.8" hidden="false" customHeight="false" outlineLevel="0" collapsed="false">
      <c r="A71" s="1" t="n">
        <v>30</v>
      </c>
      <c r="B71" s="1" t="n">
        <v>50</v>
      </c>
      <c r="C71" s="1" t="n">
        <v>0.8</v>
      </c>
      <c r="D71" s="1" t="n">
        <v>0.2</v>
      </c>
      <c r="E71" s="1" t="s">
        <v>162</v>
      </c>
      <c r="F71" s="1" t="n">
        <v>0</v>
      </c>
      <c r="G71" s="1" t="s">
        <v>163</v>
      </c>
      <c r="H71" s="1" t="n">
        <v>0.68</v>
      </c>
      <c r="I71" s="1" t="s">
        <v>164</v>
      </c>
      <c r="J71" s="1" t="n">
        <v>1.03</v>
      </c>
      <c r="K71" s="1" t="s">
        <v>165</v>
      </c>
      <c r="L71" s="1" t="s">
        <v>166</v>
      </c>
      <c r="M71" s="0" t="n">
        <v>85342.3</v>
      </c>
      <c r="N71" s="0" t="n">
        <v>4.86292E-006</v>
      </c>
      <c r="O71" s="0" t="n">
        <v>77397.4</v>
      </c>
      <c r="P71" s="0" t="n">
        <v>3.42552E-006</v>
      </c>
      <c r="Q71" s="0" t="n">
        <v>67842.1</v>
      </c>
      <c r="R71" s="0" t="n">
        <v>0.0374741</v>
      </c>
      <c r="S71" s="0" t="n">
        <v>67719.6</v>
      </c>
      <c r="T71" s="0" t="n">
        <v>0.0396636</v>
      </c>
      <c r="V71" s="1" t="str">
        <f aca="false">IF(Q72&lt;S72,"IGA30","IGA100")</f>
        <v>IGA30</v>
      </c>
      <c r="W71" s="1" t="str">
        <f aca="false">IF(R72&lt;=T72,"IGA30","IGA100")</f>
        <v>IGA30</v>
      </c>
      <c r="AE71" s="8"/>
      <c r="AF71" s="8"/>
    </row>
    <row r="72" customFormat="false" ht="12.8" hidden="false" customHeight="false" outlineLevel="0" collapsed="false">
      <c r="A72" s="1" t="n">
        <v>30</v>
      </c>
      <c r="B72" s="1" t="n">
        <v>150</v>
      </c>
      <c r="C72" s="1" t="n">
        <v>0.2</v>
      </c>
      <c r="D72" s="1" t="n">
        <v>0.2</v>
      </c>
      <c r="E72" s="1" t="s">
        <v>167</v>
      </c>
      <c r="F72" s="1" t="n">
        <v>0</v>
      </c>
      <c r="G72" s="1" t="s">
        <v>168</v>
      </c>
      <c r="H72" s="1" t="n">
        <v>4.46</v>
      </c>
      <c r="I72" s="1" t="s">
        <v>169</v>
      </c>
      <c r="J72" s="1" t="n">
        <v>5.69</v>
      </c>
      <c r="K72" s="1" t="s">
        <v>170</v>
      </c>
      <c r="L72" s="1" t="s">
        <v>171</v>
      </c>
      <c r="M72" s="0" t="n">
        <v>400068</v>
      </c>
      <c r="N72" s="0" t="n">
        <v>8.33577E-006</v>
      </c>
      <c r="O72" s="0" t="n">
        <v>372777</v>
      </c>
      <c r="P72" s="0" t="n">
        <v>7.53985E-006</v>
      </c>
      <c r="Q72" s="0" t="n">
        <v>322492</v>
      </c>
      <c r="R72" s="0" t="n">
        <v>0.387886</v>
      </c>
      <c r="S72" s="0" t="n">
        <v>328144</v>
      </c>
      <c r="T72" s="0" t="n">
        <v>0.751725</v>
      </c>
      <c r="V72" s="1" t="str">
        <f aca="false">IF(Q73&lt;S73,"IGA30","IGA100")</f>
        <v>IGA100</v>
      </c>
      <c r="W72" s="1" t="str">
        <f aca="false">IF(R73&lt;=T73,"IGA30","IGA100")</f>
        <v>IGA30</v>
      </c>
      <c r="AE72" s="8"/>
      <c r="AF72" s="8"/>
    </row>
    <row r="73" customFormat="false" ht="12.8" hidden="false" customHeight="false" outlineLevel="0" collapsed="false">
      <c r="A73" s="1" t="n">
        <v>30</v>
      </c>
      <c r="B73" s="1" t="n">
        <v>150</v>
      </c>
      <c r="C73" s="1" t="n">
        <v>0.8</v>
      </c>
      <c r="D73" s="1" t="n">
        <v>0.2</v>
      </c>
      <c r="E73" s="1" t="s">
        <v>172</v>
      </c>
      <c r="F73" s="1" t="n">
        <v>0</v>
      </c>
      <c r="G73" s="1" t="s">
        <v>173</v>
      </c>
      <c r="H73" s="1" t="n">
        <v>4.51</v>
      </c>
      <c r="I73" s="1" t="s">
        <v>174</v>
      </c>
      <c r="J73" s="1" t="n">
        <v>5.78</v>
      </c>
      <c r="K73" s="1" t="s">
        <v>175</v>
      </c>
      <c r="L73" s="1" t="s">
        <v>176</v>
      </c>
      <c r="M73" s="0" t="n">
        <v>393197</v>
      </c>
      <c r="N73" s="0" t="n">
        <v>8.19778E-006</v>
      </c>
      <c r="O73" s="0" t="n">
        <v>395314</v>
      </c>
      <c r="P73" s="0" t="n">
        <v>7.27373E-006</v>
      </c>
      <c r="Q73" s="0" t="n">
        <v>332732</v>
      </c>
      <c r="R73" s="0" t="n">
        <v>0.341397</v>
      </c>
      <c r="S73" s="0" t="n">
        <v>330950</v>
      </c>
      <c r="T73" s="0" t="n">
        <v>0.681485</v>
      </c>
      <c r="V73" s="1" t="str">
        <f aca="false">IF(Q74&lt;S74,"IGA30","IGA100")</f>
        <v>IGA100</v>
      </c>
      <c r="W73" s="1" t="str">
        <f aca="false">IF(R74&lt;=T74,"IGA30","IGA100")</f>
        <v>IGA30</v>
      </c>
      <c r="AE73" s="8"/>
      <c r="AF73" s="8"/>
    </row>
    <row r="74" customFormat="false" ht="12.8" hidden="false" customHeight="false" outlineLevel="0" collapsed="false">
      <c r="A74" s="1" t="n">
        <v>30</v>
      </c>
      <c r="B74" s="1" t="n">
        <v>250</v>
      </c>
      <c r="C74" s="1" t="n">
        <v>0.2</v>
      </c>
      <c r="D74" s="1" t="n">
        <v>0.2</v>
      </c>
      <c r="E74" s="1" t="s">
        <v>177</v>
      </c>
      <c r="F74" s="1" t="n">
        <v>0</v>
      </c>
      <c r="G74" s="1" t="s">
        <v>178</v>
      </c>
      <c r="H74" s="1" t="n">
        <v>10.92</v>
      </c>
      <c r="I74" s="1" t="s">
        <v>179</v>
      </c>
      <c r="J74" s="1" t="n">
        <v>16.41</v>
      </c>
      <c r="K74" s="1" t="s">
        <v>180</v>
      </c>
      <c r="L74" s="1" t="s">
        <v>181</v>
      </c>
      <c r="M74" s="0" t="n">
        <v>886389</v>
      </c>
      <c r="N74" s="0" t="n">
        <v>1.62221E-005</v>
      </c>
      <c r="O74" s="0" t="n">
        <v>826675</v>
      </c>
      <c r="P74" s="0" t="n">
        <v>1.70612E-005</v>
      </c>
      <c r="Q74" s="0" t="n">
        <v>737983</v>
      </c>
      <c r="R74" s="0" t="n">
        <v>0.733482</v>
      </c>
      <c r="S74" s="0" t="n">
        <v>737441</v>
      </c>
      <c r="T74" s="0" t="n">
        <v>2.37791</v>
      </c>
      <c r="V74" s="1" t="str">
        <f aca="false">IF(Q75&lt;S75,"IGA30","IGA100")</f>
        <v>IGA100</v>
      </c>
      <c r="W74" s="1" t="str">
        <f aca="false">IF(R75&lt;=T75,"IGA30","IGA100")</f>
        <v>IGA30</v>
      </c>
      <c r="AE74" s="8"/>
      <c r="AF74" s="8"/>
    </row>
    <row r="75" customFormat="false" ht="12.8" hidden="false" customHeight="false" outlineLevel="0" collapsed="false">
      <c r="A75" s="1" t="n">
        <v>30</v>
      </c>
      <c r="B75" s="1" t="n">
        <v>250</v>
      </c>
      <c r="C75" s="1" t="n">
        <v>0.8</v>
      </c>
      <c r="D75" s="1" t="n">
        <v>0.2</v>
      </c>
      <c r="E75" s="1" t="s">
        <v>182</v>
      </c>
      <c r="F75" s="1" t="n">
        <v>0</v>
      </c>
      <c r="G75" s="1" t="s">
        <v>183</v>
      </c>
      <c r="H75" s="1" t="n">
        <v>11.42</v>
      </c>
      <c r="I75" s="1" t="s">
        <v>184</v>
      </c>
      <c r="J75" s="1" t="n">
        <v>16.51</v>
      </c>
      <c r="K75" s="1" t="s">
        <v>185</v>
      </c>
      <c r="L75" s="1" t="s">
        <v>186</v>
      </c>
      <c r="M75" s="0" t="n">
        <v>853812</v>
      </c>
      <c r="N75" s="0" t="n">
        <v>2.49337E-005</v>
      </c>
      <c r="O75" s="0" t="n">
        <v>853185</v>
      </c>
      <c r="P75" s="0" t="n">
        <v>1.61751E-005</v>
      </c>
      <c r="Q75" s="0" t="n">
        <v>744721</v>
      </c>
      <c r="R75" s="0" t="n">
        <v>1.60842</v>
      </c>
      <c r="S75" s="0" t="n">
        <v>742941</v>
      </c>
      <c r="T75" s="0" t="n">
        <v>4.03454</v>
      </c>
      <c r="V75" s="1" t="str">
        <f aca="false">IF(Q76&lt;S76,"IGA30","IGA100")</f>
        <v>IGA100</v>
      </c>
      <c r="W75" s="1" t="str">
        <f aca="false">IF(R76&lt;=T76,"IGA30","IGA100")</f>
        <v>IGA100</v>
      </c>
      <c r="AE75" s="8"/>
      <c r="AF75" s="8"/>
    </row>
    <row r="76" customFormat="false" ht="12.8" hidden="false" customHeight="false" outlineLevel="0" collapsed="false">
      <c r="A76" s="1" t="n">
        <v>30</v>
      </c>
      <c r="B76" s="1" t="n">
        <v>350</v>
      </c>
      <c r="C76" s="1" t="n">
        <v>0.2</v>
      </c>
      <c r="D76" s="1" t="n">
        <v>0.2</v>
      </c>
      <c r="E76" s="1" t="s">
        <v>187</v>
      </c>
      <c r="F76" s="1" t="n">
        <v>0</v>
      </c>
      <c r="G76" s="1" t="s">
        <v>188</v>
      </c>
      <c r="H76" s="1" t="n">
        <v>21.11</v>
      </c>
      <c r="I76" s="1" t="s">
        <v>189</v>
      </c>
      <c r="J76" s="1" t="n">
        <v>31.01</v>
      </c>
      <c r="K76" s="1" t="s">
        <v>190</v>
      </c>
      <c r="L76" s="1" t="s">
        <v>191</v>
      </c>
      <c r="M76" s="0" t="n">
        <v>1471300</v>
      </c>
      <c r="N76" s="0" t="n">
        <v>2.33838E-005</v>
      </c>
      <c r="O76" s="0" t="n">
        <v>1464200</v>
      </c>
      <c r="P76" s="0" t="n">
        <v>2.44535E-005</v>
      </c>
      <c r="Q76" s="0" t="n">
        <v>1293680</v>
      </c>
      <c r="R76" s="0" t="n">
        <v>3.70018</v>
      </c>
      <c r="S76" s="0" t="n">
        <v>1291880</v>
      </c>
      <c r="T76" s="0" t="n">
        <v>3.6245</v>
      </c>
      <c r="V76" s="1" t="str">
        <f aca="false">IF(Q77&lt;S77,"IGA30","IGA100")</f>
        <v>IGA100</v>
      </c>
      <c r="W76" s="1" t="str">
        <f aca="false">IF(R77&lt;=T77,"IGA30","IGA100")</f>
        <v>IGA30</v>
      </c>
      <c r="AE76" s="8"/>
      <c r="AF76" s="8"/>
    </row>
    <row r="77" customFormat="false" ht="12.8" hidden="false" customHeight="false" outlineLevel="0" collapsed="false">
      <c r="A77" s="1" t="n">
        <v>30</v>
      </c>
      <c r="B77" s="1" t="n">
        <v>350</v>
      </c>
      <c r="C77" s="1" t="n">
        <v>0.8</v>
      </c>
      <c r="D77" s="1" t="n">
        <v>0.2</v>
      </c>
      <c r="E77" s="1" t="s">
        <v>192</v>
      </c>
      <c r="F77" s="1" t="n">
        <v>0</v>
      </c>
      <c r="G77" s="1" t="s">
        <v>193</v>
      </c>
      <c r="H77" s="1" t="n">
        <v>21.51</v>
      </c>
      <c r="I77" s="1" t="s">
        <v>194</v>
      </c>
      <c r="J77" s="1" t="n">
        <v>32.95</v>
      </c>
      <c r="K77" s="1" t="s">
        <v>195</v>
      </c>
      <c r="L77" s="1" t="s">
        <v>196</v>
      </c>
      <c r="M77" s="0" t="n">
        <v>1484300</v>
      </c>
      <c r="N77" s="0" t="n">
        <v>2.38416E-005</v>
      </c>
      <c r="O77" s="0" t="n">
        <v>1487800</v>
      </c>
      <c r="P77" s="0" t="n">
        <v>2.4943E-005</v>
      </c>
      <c r="Q77" s="0" t="n">
        <v>1320420</v>
      </c>
      <c r="R77" s="0" t="n">
        <v>4.68548</v>
      </c>
      <c r="S77" s="0" t="n">
        <v>1304350</v>
      </c>
      <c r="T77" s="0" t="n">
        <v>4.84449</v>
      </c>
      <c r="V77" s="1" t="str">
        <f aca="false">IF(Q78&lt;S78,"IGA30","IGA100")</f>
        <v>IGA100</v>
      </c>
      <c r="W77" s="1" t="str">
        <f aca="false">IF(R78&lt;=T78,"IGA30","IGA100")</f>
        <v>IGA30</v>
      </c>
      <c r="AE77" s="8"/>
      <c r="AF77" s="8"/>
    </row>
  </sheetData>
  <mergeCells count="74">
    <mergeCell ref="P1:W1"/>
    <mergeCell ref="AB1:AG1"/>
    <mergeCell ref="E2:F2"/>
    <mergeCell ref="G2:H2"/>
    <mergeCell ref="I2:J2"/>
    <mergeCell ref="K2:L2"/>
    <mergeCell ref="M2:O2"/>
    <mergeCell ref="P2:Q2"/>
    <mergeCell ref="R2:S2"/>
    <mergeCell ref="T2:U2"/>
    <mergeCell ref="V2:W2"/>
    <mergeCell ref="AB2:AC2"/>
    <mergeCell ref="AD2:AE2"/>
    <mergeCell ref="AF2:AG2"/>
    <mergeCell ref="P15:W15"/>
    <mergeCell ref="E16:F16"/>
    <mergeCell ref="G16:H16"/>
    <mergeCell ref="I16:J16"/>
    <mergeCell ref="K16:L16"/>
    <mergeCell ref="M16:O16"/>
    <mergeCell ref="P16:Q16"/>
    <mergeCell ref="R16:S16"/>
    <mergeCell ref="T16:U16"/>
    <mergeCell ref="V16:W16"/>
    <mergeCell ref="X16:Y16"/>
    <mergeCell ref="AB16:AC16"/>
    <mergeCell ref="AD16:AE16"/>
    <mergeCell ref="AF16:AG16"/>
    <mergeCell ref="P29:W29"/>
    <mergeCell ref="E30:F30"/>
    <mergeCell ref="G30:H30"/>
    <mergeCell ref="I30:J30"/>
    <mergeCell ref="K30:L30"/>
    <mergeCell ref="M30:O30"/>
    <mergeCell ref="P30:Q30"/>
    <mergeCell ref="R30:S30"/>
    <mergeCell ref="T30:U30"/>
    <mergeCell ref="V30:W30"/>
    <mergeCell ref="AB30:AC30"/>
    <mergeCell ref="AD30:AE30"/>
    <mergeCell ref="AF30:AG30"/>
    <mergeCell ref="M43:T43"/>
    <mergeCell ref="Y43:Z43"/>
    <mergeCell ref="E44:F44"/>
    <mergeCell ref="G44:H44"/>
    <mergeCell ref="I44:J44"/>
    <mergeCell ref="K44:L44"/>
    <mergeCell ref="M44:N44"/>
    <mergeCell ref="O44:P44"/>
    <mergeCell ref="Q44:R44"/>
    <mergeCell ref="S44:T44"/>
    <mergeCell ref="M55:T55"/>
    <mergeCell ref="Y55:AD55"/>
    <mergeCell ref="E56:F56"/>
    <mergeCell ref="G56:H56"/>
    <mergeCell ref="I56:J56"/>
    <mergeCell ref="K56:L56"/>
    <mergeCell ref="M56:N56"/>
    <mergeCell ref="O56:P56"/>
    <mergeCell ref="Q56:R56"/>
    <mergeCell ref="S56:T56"/>
    <mergeCell ref="Y56:Z56"/>
    <mergeCell ref="AA56:AB56"/>
    <mergeCell ref="AC56:AD56"/>
    <mergeCell ref="M67:T67"/>
    <mergeCell ref="Y67:Z67"/>
    <mergeCell ref="E68:F68"/>
    <mergeCell ref="G68:H68"/>
    <mergeCell ref="I68:J68"/>
    <mergeCell ref="K68:L68"/>
    <mergeCell ref="M68:N68"/>
    <mergeCell ref="O68:P68"/>
    <mergeCell ref="Q68:R68"/>
    <mergeCell ref="S68:T6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2024-06-20T15:43:57Z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