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397697926\Desktop\Pedro\Python\calculodecargatermica\pyside6\"/>
    </mc:Choice>
  </mc:AlternateContent>
  <bookViews>
    <workbookView xWindow="0" yWindow="0" windowWidth="28800" windowHeight="11730" firstSheet="2" activeTab="3"/>
  </bookViews>
  <sheets>
    <sheet name="Materiais" sheetId="1" r:id="rId1"/>
    <sheet name="Condicoes ambientais externas" sheetId="2" r:id="rId2"/>
    <sheet name="NBR16401-3" sheetId="3" r:id="rId3"/>
    <sheet name="Nivel de Atividad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8" i="2"/>
  <c r="B15" i="2"/>
  <c r="B13" i="2"/>
  <c r="B11" i="2"/>
  <c r="B5" i="2"/>
</calcChain>
</file>

<file path=xl/connections.xml><?xml version="1.0" encoding="utf-8"?>
<connections xmlns="http://schemas.openxmlformats.org/spreadsheetml/2006/main">
  <connection id="1" name="PAREDES1" type="6" refreshedVersion="5" background="1" saveData="1">
    <textPr codePage="65001" sourceFile="C:\Users\26735982860\Desktop\N02\PAREDES.txt" decimal="," thousands="." qualifier="none">
      <textFields>
        <textField/>
      </textFields>
    </textPr>
  </connection>
</connections>
</file>

<file path=xl/sharedStrings.xml><?xml version="1.0" encoding="utf-8"?>
<sst xmlns="http://schemas.openxmlformats.org/spreadsheetml/2006/main" count="324" uniqueCount="222">
  <si>
    <t>Código
Material</t>
  </si>
  <si>
    <t>Descrição</t>
  </si>
  <si>
    <t>Camada 1</t>
  </si>
  <si>
    <t>Camada 2</t>
  </si>
  <si>
    <t xml:space="preserve">R </t>
  </si>
  <si>
    <t>Camada 3</t>
  </si>
  <si>
    <t>R</t>
  </si>
  <si>
    <t>Camada 4</t>
  </si>
  <si>
    <t>RTOTAL</t>
  </si>
  <si>
    <t>hi</t>
  </si>
  <si>
    <t>he</t>
  </si>
  <si>
    <t>A</t>
  </si>
  <si>
    <t>Ar</t>
  </si>
  <si>
    <t/>
  </si>
  <si>
    <t>BC_ext</t>
  </si>
  <si>
    <t>Bloco Concreto</t>
  </si>
  <si>
    <t>Concreto</t>
  </si>
  <si>
    <t>BC_int</t>
  </si>
  <si>
    <t>CAE</t>
  </si>
  <si>
    <t>Concreto Armado (ext)</t>
  </si>
  <si>
    <t>CAI</t>
  </si>
  <si>
    <t>Concreto Armado (int)</t>
  </si>
  <si>
    <t>G15</t>
  </si>
  <si>
    <t>Gesso 15mm</t>
  </si>
  <si>
    <t>Gesso</t>
  </si>
  <si>
    <t>G20</t>
  </si>
  <si>
    <t>Gesso 20mm</t>
  </si>
  <si>
    <t>LR25</t>
  </si>
  <si>
    <t>Lã de Rocha 25mm</t>
  </si>
  <si>
    <t>Lã de Rocha</t>
  </si>
  <si>
    <t>LR50</t>
  </si>
  <si>
    <t>Lã de Rocha 50mm</t>
  </si>
  <si>
    <t>LR70</t>
  </si>
  <si>
    <t>Lã de Rocha 70mm</t>
  </si>
  <si>
    <t>LR100</t>
  </si>
  <si>
    <t>Lã de Rocha 100mm</t>
  </si>
  <si>
    <t>LV25</t>
  </si>
  <si>
    <t>Lã de Vidro 25mm</t>
  </si>
  <si>
    <t>Lã de Vidro</t>
  </si>
  <si>
    <t>LV50</t>
  </si>
  <si>
    <t>Lã de Vidro 50mm</t>
  </si>
  <si>
    <t>LV70</t>
  </si>
  <si>
    <t>Lã de Vidro 70mm</t>
  </si>
  <si>
    <t>LV100</t>
  </si>
  <si>
    <t>Lã de Vidro 100mm</t>
  </si>
  <si>
    <t>LM60</t>
  </si>
  <si>
    <t>Laminado Melamínico 60mm</t>
  </si>
  <si>
    <t>Laminado Melamínico</t>
  </si>
  <si>
    <t>PE</t>
  </si>
  <si>
    <t>Piso Elevado</t>
  </si>
  <si>
    <t>PRE</t>
  </si>
  <si>
    <t>Poliuretano Rígido Expandido</t>
  </si>
  <si>
    <t>Poliuretano</t>
  </si>
  <si>
    <t>T26</t>
  </si>
  <si>
    <t>Telha 0,5mm</t>
  </si>
  <si>
    <t>Telha</t>
  </si>
  <si>
    <t>T24</t>
  </si>
  <si>
    <t>Telha 0,65mm</t>
  </si>
  <si>
    <t>T22</t>
  </si>
  <si>
    <t>Telha 0,8mm</t>
  </si>
  <si>
    <t>V03</t>
  </si>
  <si>
    <t>Vidro 3mm</t>
  </si>
  <si>
    <t>Vidro</t>
  </si>
  <si>
    <t>V06</t>
  </si>
  <si>
    <t>Vidro 6mm</t>
  </si>
  <si>
    <t>VD</t>
  </si>
  <si>
    <t>Vermiculita Expandida</t>
  </si>
  <si>
    <t>Vermiculita</t>
  </si>
  <si>
    <t>AA</t>
  </si>
  <si>
    <t>2 Camadas de Ar</t>
  </si>
  <si>
    <t>TI26</t>
  </si>
  <si>
    <t>Telha 0,5mm com 1" Isolamento Lã de Rocha</t>
  </si>
  <si>
    <t>TI24</t>
  </si>
  <si>
    <t>Telha 0,65mm com 1" Isolamento Lã de Rocha</t>
  </si>
  <si>
    <t>TI22</t>
  </si>
  <si>
    <t>Telha 0,8mm com 1" Isolamento Lã de Rocha</t>
  </si>
  <si>
    <t>DD</t>
  </si>
  <si>
    <t>Divisória Drywall 100mm com 70mm Isolamento Lã de Rocha</t>
  </si>
  <si>
    <t>DV</t>
  </si>
  <si>
    <t>Divisória Vidro Duplo 6mm</t>
  </si>
  <si>
    <t>DLM</t>
  </si>
  <si>
    <t>Divisória Laminado Melamínico 60mm</t>
  </si>
  <si>
    <t>FF</t>
  </si>
  <si>
    <t>Forro de Fibra 20mm</t>
  </si>
  <si>
    <t>Forro de Fibra</t>
  </si>
  <si>
    <t>FG</t>
  </si>
  <si>
    <t>Forro de Gesso 20mm</t>
  </si>
  <si>
    <t>CAFF</t>
  </si>
  <si>
    <t>Concreto Armado + Ar + Forro Fibra 20mm</t>
  </si>
  <si>
    <t>CAFG</t>
  </si>
  <si>
    <t>Concreto Armado + Ar + Forro Gesso 20mm</t>
  </si>
  <si>
    <t>CAPE</t>
  </si>
  <si>
    <t>Concreto Armado + Ar + Piso Elevado</t>
  </si>
  <si>
    <t>CAT</t>
  </si>
  <si>
    <t>Concreto Armado + Ar + Telha</t>
  </si>
  <si>
    <t>CATI</t>
  </si>
  <si>
    <t>Concreto Armado + Ar + Telha com 2" Isolamento</t>
  </si>
  <si>
    <t>FFCAT</t>
  </si>
  <si>
    <t>Forro Fibra 20mm + Ar + Concreto Armado + Ar + Telha 0,8mm</t>
  </si>
  <si>
    <t>FGCAT</t>
  </si>
  <si>
    <t>Forro Gesso 20mm + Ar + Concreto Armado + Ar + Telha 0,8mm</t>
  </si>
  <si>
    <t>FFCATI</t>
  </si>
  <si>
    <t>Forro Fibra 20mm + Ar + Concreto Armado + Ar + Telha 0,8mm com 2" Isolamento Lã de Rocha</t>
  </si>
  <si>
    <t>FGCATI</t>
  </si>
  <si>
    <t>Forro Gesso 20mm + Ar + Concreto Armado + Ar + Telha 0,8mm com 2" Isolamento Lã de Rocha</t>
  </si>
  <si>
    <t>C</t>
  </si>
  <si>
    <t>Parâmetros</t>
  </si>
  <si>
    <t>Valores</t>
  </si>
  <si>
    <t>Cidade / Estado</t>
  </si>
  <si>
    <t>Iperó</t>
  </si>
  <si>
    <t>São Paulo</t>
  </si>
  <si>
    <t>Latitude / Longitude</t>
  </si>
  <si>
    <t>°</t>
  </si>
  <si>
    <t>Elevação</t>
  </si>
  <si>
    <t>m</t>
  </si>
  <si>
    <t>Pressão Atmosférica</t>
  </si>
  <si>
    <t>kPa</t>
  </si>
  <si>
    <t>bar</t>
  </si>
  <si>
    <t>Fuso Horário Local (GMT)</t>
  </si>
  <si>
    <t>h</t>
  </si>
  <si>
    <t>Mês (Verão)</t>
  </si>
  <si>
    <t>Fevereiro</t>
  </si>
  <si>
    <t>Variação Diária</t>
  </si>
  <si>
    <t>K</t>
  </si>
  <si>
    <t>TBS / TBU (Resfriamento)</t>
  </si>
  <si>
    <t>°C</t>
  </si>
  <si>
    <t>Calor Latente de Vaporização</t>
  </si>
  <si>
    <t>TBS / TBU (Desumidificação)</t>
  </si>
  <si>
    <t>TBS / TPO (Umidificação)</t>
  </si>
  <si>
    <t>Mês (Inverno)</t>
  </si>
  <si>
    <t>Junho</t>
  </si>
  <si>
    <t>TBS / TBU (Aquecimento / Desumidificação)</t>
  </si>
  <si>
    <t>Tipo de Ocupação</t>
  </si>
  <si>
    <t>Desocupado</t>
  </si>
  <si>
    <t>Escritórios - Hall do edifício</t>
  </si>
  <si>
    <t>Escritórios - Reception areas</t>
  </si>
  <si>
    <t>Escritórios - Office space</t>
  </si>
  <si>
    <t>Escritórios - Escritórios Diretoria</t>
  </si>
  <si>
    <t>Escritórios - Escritórios Baixa Densidade</t>
  </si>
  <si>
    <t>Escritórios - Escritórios Média Densidade</t>
  </si>
  <si>
    <t>Escritórios - Escritórios Alta Densidade</t>
  </si>
  <si>
    <t>Escritórios - Sala de Reunião</t>
  </si>
  <si>
    <t>Escritórios - CPD</t>
  </si>
  <si>
    <t>Escritórios - Sala de Digitação</t>
  </si>
  <si>
    <t>Escritórios - “Call Center”</t>
  </si>
  <si>
    <t>Escritórios - Telephone / data entry</t>
  </si>
  <si>
    <t>Miscellaneous - Área do Público</t>
  </si>
  <si>
    <t>Miscellaneous - Caixa Forte</t>
  </si>
  <si>
    <t>Miscellaneous - Computer (not printing)</t>
  </si>
  <si>
    <t>Miscellaneous - Electrical equipment rooms</t>
  </si>
  <si>
    <t>Miscellaneous - Elevator machine rooms</t>
  </si>
  <si>
    <t>Miscellaneous - General manufacturing</t>
  </si>
  <si>
    <t>Miscellaneous - Pharmacy (prep. area)</t>
  </si>
  <si>
    <t>Miscellaneous - Photo studios</t>
  </si>
  <si>
    <t>Miscellaneous - Shipping / receiving</t>
  </si>
  <si>
    <t>Miscellaneous - Sorting, packing, light assembly</t>
  </si>
  <si>
    <t>Miscellaneous - Transportation waiting</t>
  </si>
  <si>
    <t>Miscellaneous - Warehouses</t>
  </si>
  <si>
    <t>Públicos - Biblioteca</t>
  </si>
  <si>
    <t>Públicos - Plenário</t>
  </si>
  <si>
    <t>Públicos - Teatro, Cinema, Auditório – Lobby</t>
  </si>
  <si>
    <t>Públicos - Teatro, Cinema, Auditório – Platéia</t>
  </si>
  <si>
    <t>Públicos - Teatro, Cinema, Auditório – Palco</t>
  </si>
  <si>
    <t>Públicos - Tribunal – Sala de Audiências</t>
  </si>
  <si>
    <t>Públicos - Lobbies</t>
  </si>
  <si>
    <t>Ensino - Sala de Aula</t>
  </si>
  <si>
    <t>Ensino - Laboratório de Informática</t>
  </si>
  <si>
    <t>Ensino - Laboratório de Ciências</t>
  </si>
  <si>
    <t>Ensino - Wood / metal shop</t>
  </si>
  <si>
    <t>Ensino - Computer lab</t>
  </si>
  <si>
    <t>Ensino - Media center</t>
  </si>
  <si>
    <t>Ensino - Multi-use assembly</t>
  </si>
  <si>
    <t>Hotéis - Lobby</t>
  </si>
  <si>
    <t>Hotéis - Multipurpose assembly</t>
  </si>
  <si>
    <t>Hotéis - Sala de Estar</t>
  </si>
  <si>
    <t>Hotéis - Sala de Convenções</t>
  </si>
  <si>
    <t>Restaurante - Sala de Refeições</t>
  </si>
  <si>
    <t>Restaurante - Cafeteria</t>
  </si>
  <si>
    <t>Restaurante - Lanchonete</t>
  </si>
  <si>
    <t>Restaurante - Refeitório</t>
  </si>
  <si>
    <t>General - Conference</t>
  </si>
  <si>
    <t>General - Meeting</t>
  </si>
  <si>
    <t>General - Corridor</t>
  </si>
  <si>
    <t>General - Storage rooms</t>
  </si>
  <si>
    <t>Diversos - Sanitários Públicos</t>
  </si>
  <si>
    <t>Diversos - Vestiários Coletivos</t>
  </si>
  <si>
    <t>Ocupação[Unid./100m2]</t>
  </si>
  <si>
    <t>Ar Externo[(L/s)/pessoa]</t>
  </si>
  <si>
    <t>Exaustão[(L/s)/m2]</t>
  </si>
  <si>
    <t>Exaustão[(L/s)/unid.]</t>
  </si>
  <si>
    <t>Ar Externo[(L/s)/m2]</t>
  </si>
  <si>
    <t>Nível de Atividade</t>
  </si>
  <si>
    <t>Local</t>
  </si>
  <si>
    <t>Sentado no Teatro</t>
  </si>
  <si>
    <t>Teatro Matinê</t>
  </si>
  <si>
    <t>Sentado no Teatro, Noite</t>
  </si>
  <si>
    <t>Teatro Noite</t>
  </si>
  <si>
    <t>Sentado, Trabalho Leve</t>
  </si>
  <si>
    <t>Escritórios, Hotéis, Apartamentos</t>
  </si>
  <si>
    <t>Atividade Moderada em Trabalhos de Escritório</t>
  </si>
  <si>
    <t>Parado em Pé, Trabalho Moderado</t>
  </si>
  <si>
    <t>Loja de Varejo ou de Depatamentos</t>
  </si>
  <si>
    <t>Caminhando</t>
  </si>
  <si>
    <t>Caminhando, Parado em Pé</t>
  </si>
  <si>
    <t>Farmácia, Agência Bancária</t>
  </si>
  <si>
    <t>Trabalho Sedentário</t>
  </si>
  <si>
    <t>Restaurante</t>
  </si>
  <si>
    <t>Trabalho Leve em Bancada</t>
  </si>
  <si>
    <t>Fábrica</t>
  </si>
  <si>
    <t>Dançando Moderadamente</t>
  </si>
  <si>
    <t>Salão de Baile</t>
  </si>
  <si>
    <t>Caminhando à 4,8km/h</t>
  </si>
  <si>
    <t>Trabalho Leve em Máquina Operatriz</t>
  </si>
  <si>
    <t>Jogando Boliche</t>
  </si>
  <si>
    <t>Boliche</t>
  </si>
  <si>
    <t>Trabalho Pesado</t>
  </si>
  <si>
    <t>Trabalho Pesado em Máquina Operatriz</t>
  </si>
  <si>
    <t>Carregando Carga</t>
  </si>
  <si>
    <t>Praticando Esportes</t>
  </si>
  <si>
    <t>Ginásio, Academia</t>
  </si>
  <si>
    <t>Calor Sensível [W/pessoa]</t>
  </si>
  <si>
    <t>Calor Latente [W/pessoa]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</si>
</sst>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"/>
    <numFmt numFmtId="167" formatCode="[$-F400]h:mm:ss\ AM/PM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1"/>
    </font>
    <font>
      <sz val="11"/>
      <name val="Arial"/>
      <family val="1"/>
    </font>
    <font>
      <sz val="10"/>
      <name val="Arial"/>
      <family val="1"/>
    </font>
    <font>
      <b/>
      <sz val="10"/>
      <name val="Arial"/>
      <family val="1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167" fontId="0" fillId="0" borderId="0" xfId="0" applyNumberFormat="1"/>
    <xf numFmtId="0" fontId="0" fillId="0" borderId="1" xfId="0" applyBorder="1"/>
    <xf numFmtId="1" fontId="6" fillId="2" borderId="2" xfId="1" applyNumberFormat="1" applyFont="1" applyFill="1" applyBorder="1" applyAlignment="1">
      <alignment horizontal="center" vertical="center"/>
    </xf>
    <xf numFmtId="1" fontId="6" fillId="0" borderId="2" xfId="1" applyNumberFormat="1" applyFont="1" applyBorder="1" applyAlignment="1">
      <alignment horizontal="center"/>
    </xf>
    <xf numFmtId="0" fontId="7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/>
    </xf>
    <xf numFmtId="166" fontId="6" fillId="0" borderId="2" xfId="1" applyNumberFormat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10" zoomScale="70" zoomScaleNormal="70" workbookViewId="0">
      <selection activeCell="B62" sqref="B62"/>
    </sheetView>
  </sheetViews>
  <sheetFormatPr defaultRowHeight="15" x14ac:dyDescent="0.25"/>
  <cols>
    <col min="1" max="1" width="14.7109375" bestFit="1" customWidth="1"/>
    <col min="2" max="2" width="90.5703125" bestFit="1" customWidth="1"/>
    <col min="3" max="3" width="12.140625" bestFit="1" customWidth="1"/>
    <col min="21" max="21" width="20.7109375" customWidth="1"/>
    <col min="24" max="24" width="1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105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E2" t="s">
        <v>12</v>
      </c>
      <c r="F2">
        <v>0.16</v>
      </c>
      <c r="H2" t="s">
        <v>13</v>
      </c>
      <c r="K2">
        <v>0.16</v>
      </c>
      <c r="L2">
        <v>0.121</v>
      </c>
      <c r="M2">
        <v>5.9000000000000004E-2</v>
      </c>
    </row>
    <row r="3" spans="1:13" x14ac:dyDescent="0.25">
      <c r="A3" t="s">
        <v>14</v>
      </c>
      <c r="B3" t="s">
        <v>15</v>
      </c>
      <c r="C3" t="s">
        <v>16</v>
      </c>
      <c r="D3">
        <v>1.0204081632653061</v>
      </c>
      <c r="F3" t="s">
        <v>13</v>
      </c>
      <c r="H3" t="s">
        <v>13</v>
      </c>
      <c r="K3">
        <v>0</v>
      </c>
      <c r="L3">
        <v>0.121</v>
      </c>
      <c r="M3">
        <v>5.9000000000000004E-2</v>
      </c>
    </row>
    <row r="4" spans="1:13" x14ac:dyDescent="0.25">
      <c r="A4" t="s">
        <v>17</v>
      </c>
      <c r="B4" t="s">
        <v>15</v>
      </c>
      <c r="C4" t="s">
        <v>16</v>
      </c>
      <c r="D4">
        <v>1.0204081632653061</v>
      </c>
      <c r="F4" t="s">
        <v>13</v>
      </c>
      <c r="H4" t="s">
        <v>13</v>
      </c>
      <c r="K4">
        <v>0</v>
      </c>
      <c r="L4">
        <v>0.121</v>
      </c>
      <c r="M4">
        <v>0.121</v>
      </c>
    </row>
    <row r="5" spans="1:13" x14ac:dyDescent="0.25">
      <c r="A5" t="s">
        <v>18</v>
      </c>
      <c r="B5" t="s">
        <v>19</v>
      </c>
      <c r="C5" t="s">
        <v>16</v>
      </c>
      <c r="D5">
        <v>1.7333333333333334</v>
      </c>
      <c r="F5" t="s">
        <v>13</v>
      </c>
      <c r="H5" t="s">
        <v>13</v>
      </c>
      <c r="K5">
        <v>0</v>
      </c>
      <c r="L5">
        <v>0.121</v>
      </c>
      <c r="M5">
        <v>5.9000000000000004E-2</v>
      </c>
    </row>
    <row r="6" spans="1:13" x14ac:dyDescent="0.25">
      <c r="A6" t="s">
        <v>20</v>
      </c>
      <c r="B6" t="s">
        <v>21</v>
      </c>
      <c r="C6" t="s">
        <v>16</v>
      </c>
      <c r="D6">
        <v>1.7333333333333334</v>
      </c>
      <c r="F6" t="s">
        <v>13</v>
      </c>
      <c r="H6" t="s">
        <v>13</v>
      </c>
      <c r="K6">
        <v>0</v>
      </c>
      <c r="L6">
        <v>0.121</v>
      </c>
      <c r="M6">
        <v>0.121</v>
      </c>
    </row>
    <row r="7" spans="1:13" x14ac:dyDescent="0.25">
      <c r="A7" t="s">
        <v>22</v>
      </c>
      <c r="B7" t="s">
        <v>23</v>
      </c>
      <c r="E7" t="s">
        <v>24</v>
      </c>
      <c r="F7">
        <v>0.30069930069930045</v>
      </c>
      <c r="K7">
        <v>0.30069930069930045</v>
      </c>
    </row>
    <row r="8" spans="1:13" x14ac:dyDescent="0.25">
      <c r="A8" t="s">
        <v>25</v>
      </c>
      <c r="B8" t="s">
        <v>26</v>
      </c>
      <c r="E8" t="s">
        <v>24</v>
      </c>
      <c r="F8">
        <v>0.40093240093240062</v>
      </c>
      <c r="K8">
        <v>0.40093240093240062</v>
      </c>
    </row>
    <row r="9" spans="1:13" x14ac:dyDescent="0.25">
      <c r="A9" t="s">
        <v>27</v>
      </c>
      <c r="B9" t="s">
        <v>28</v>
      </c>
      <c r="E9" t="s">
        <v>29</v>
      </c>
      <c r="F9">
        <v>0.90717299578059152</v>
      </c>
      <c r="K9">
        <v>0.90717299578059152</v>
      </c>
      <c r="L9">
        <v>0.121</v>
      </c>
      <c r="M9">
        <v>0.121</v>
      </c>
    </row>
    <row r="10" spans="1:13" x14ac:dyDescent="0.25">
      <c r="A10" t="s">
        <v>30</v>
      </c>
      <c r="B10" t="s">
        <v>31</v>
      </c>
      <c r="E10" t="s">
        <v>29</v>
      </c>
      <c r="F10">
        <v>1.814345991561183</v>
      </c>
      <c r="K10">
        <v>1.814345991561183</v>
      </c>
      <c r="L10">
        <v>0.121</v>
      </c>
      <c r="M10">
        <v>0.121</v>
      </c>
    </row>
    <row r="11" spans="1:13" x14ac:dyDescent="0.25">
      <c r="A11" t="s">
        <v>32</v>
      </c>
      <c r="B11" t="s">
        <v>33</v>
      </c>
      <c r="E11" t="s">
        <v>29</v>
      </c>
      <c r="F11">
        <v>2.5400843881856563</v>
      </c>
      <c r="K11">
        <v>2.5400843881856563</v>
      </c>
      <c r="L11">
        <v>0.121</v>
      </c>
      <c r="M11">
        <v>0.121</v>
      </c>
    </row>
    <row r="12" spans="1:13" x14ac:dyDescent="0.25">
      <c r="A12" t="s">
        <v>34</v>
      </c>
      <c r="B12" t="s">
        <v>35</v>
      </c>
      <c r="E12" t="s">
        <v>29</v>
      </c>
      <c r="F12">
        <v>3.6286919831223661</v>
      </c>
      <c r="K12">
        <v>3.6286919831223661</v>
      </c>
      <c r="L12">
        <v>0.121</v>
      </c>
      <c r="M12">
        <v>0.121</v>
      </c>
    </row>
    <row r="13" spans="1:13" x14ac:dyDescent="0.25">
      <c r="A13" t="s">
        <v>36</v>
      </c>
      <c r="B13" t="s">
        <v>37</v>
      </c>
      <c r="E13" t="s">
        <v>38</v>
      </c>
      <c r="F13">
        <v>0.73883161512027451</v>
      </c>
      <c r="K13">
        <v>0.73883161512027451</v>
      </c>
      <c r="L13">
        <v>0.121</v>
      </c>
      <c r="M13">
        <v>0.121</v>
      </c>
    </row>
    <row r="14" spans="1:13" x14ac:dyDescent="0.25">
      <c r="A14" t="s">
        <v>39</v>
      </c>
      <c r="B14" t="s">
        <v>40</v>
      </c>
      <c r="E14" t="s">
        <v>38</v>
      </c>
      <c r="F14">
        <v>1.477663230240549</v>
      </c>
      <c r="K14">
        <v>1.477663230240549</v>
      </c>
      <c r="L14">
        <v>0.121</v>
      </c>
      <c r="M14">
        <v>0.121</v>
      </c>
    </row>
    <row r="15" spans="1:13" x14ac:dyDescent="0.25">
      <c r="A15" t="s">
        <v>41</v>
      </c>
      <c r="B15" t="s">
        <v>42</v>
      </c>
      <c r="E15" t="s">
        <v>38</v>
      </c>
      <c r="F15">
        <v>2.2164948453608231</v>
      </c>
      <c r="K15">
        <v>2.2164948453608231</v>
      </c>
      <c r="L15">
        <v>0.121</v>
      </c>
      <c r="M15">
        <v>0.121</v>
      </c>
    </row>
    <row r="16" spans="1:13" x14ac:dyDescent="0.25">
      <c r="A16" t="s">
        <v>43</v>
      </c>
      <c r="B16" t="s">
        <v>44</v>
      </c>
      <c r="E16" t="s">
        <v>38</v>
      </c>
      <c r="F16">
        <v>2.955326460481098</v>
      </c>
      <c r="K16">
        <v>2.955326460481098</v>
      </c>
      <c r="L16">
        <v>0.121</v>
      </c>
      <c r="M16">
        <v>0.121</v>
      </c>
    </row>
    <row r="17" spans="1:24" x14ac:dyDescent="0.25">
      <c r="A17" t="s">
        <v>45</v>
      </c>
      <c r="B17" t="s">
        <v>46</v>
      </c>
      <c r="E17" t="s">
        <v>47</v>
      </c>
      <c r="F17">
        <v>0.39442441644907583</v>
      </c>
      <c r="K17">
        <v>0.39442441644907583</v>
      </c>
      <c r="L17">
        <v>0.121</v>
      </c>
      <c r="M17">
        <v>0.121</v>
      </c>
    </row>
    <row r="18" spans="1:24" x14ac:dyDescent="0.25">
      <c r="A18" t="s">
        <v>48</v>
      </c>
      <c r="B18" t="s">
        <v>49</v>
      </c>
      <c r="E18" t="s">
        <v>49</v>
      </c>
      <c r="F18">
        <v>0.41176470588235292</v>
      </c>
      <c r="K18">
        <v>0.41176470588235292</v>
      </c>
      <c r="L18">
        <v>0.121</v>
      </c>
      <c r="M18">
        <v>0.121</v>
      </c>
    </row>
    <row r="19" spans="1:24" x14ac:dyDescent="0.25">
      <c r="A19" t="s">
        <v>50</v>
      </c>
      <c r="B19" t="s">
        <v>51</v>
      </c>
      <c r="C19" t="s">
        <v>52</v>
      </c>
      <c r="D19">
        <v>1.4651162790697675E-2</v>
      </c>
    </row>
    <row r="20" spans="1:24" x14ac:dyDescent="0.25">
      <c r="A20" t="s">
        <v>53</v>
      </c>
      <c r="B20" t="s">
        <v>54</v>
      </c>
      <c r="E20" t="s">
        <v>55</v>
      </c>
      <c r="F20">
        <v>1.1031033975584636E-5</v>
      </c>
      <c r="K20">
        <v>1.1031033975584636E-5</v>
      </c>
      <c r="L20">
        <v>0.121</v>
      </c>
      <c r="M20">
        <v>5.9000000000000004E-2</v>
      </c>
    </row>
    <row r="21" spans="1:24" x14ac:dyDescent="0.25">
      <c r="A21" t="s">
        <v>56</v>
      </c>
      <c r="B21" t="s">
        <v>57</v>
      </c>
      <c r="E21" t="s">
        <v>55</v>
      </c>
      <c r="F21">
        <v>1.4340344168260026E-5</v>
      </c>
      <c r="K21">
        <v>1.4340344168260026E-5</v>
      </c>
      <c r="L21">
        <v>0.121</v>
      </c>
      <c r="M21">
        <v>5.9000000000000004E-2</v>
      </c>
    </row>
    <row r="22" spans="1:24" x14ac:dyDescent="0.25">
      <c r="A22" t="s">
        <v>58</v>
      </c>
      <c r="B22" t="s">
        <v>59</v>
      </c>
      <c r="E22" t="s">
        <v>55</v>
      </c>
      <c r="F22">
        <v>1.7649654360935419E-5</v>
      </c>
      <c r="K22">
        <v>1.7649654360935419E-5</v>
      </c>
      <c r="L22">
        <v>0.121</v>
      </c>
      <c r="M22">
        <v>5.9000000000000004E-2</v>
      </c>
    </row>
    <row r="23" spans="1:24" x14ac:dyDescent="0.25">
      <c r="A23" t="s">
        <v>60</v>
      </c>
      <c r="B23" t="s">
        <v>61</v>
      </c>
      <c r="E23" t="s">
        <v>62</v>
      </c>
      <c r="F23">
        <v>0.15873015873015872</v>
      </c>
      <c r="K23">
        <v>0.15873015873015872</v>
      </c>
      <c r="L23">
        <v>0.121</v>
      </c>
      <c r="M23">
        <v>0.121</v>
      </c>
    </row>
    <row r="24" spans="1:24" x14ac:dyDescent="0.25">
      <c r="A24" t="s">
        <v>63</v>
      </c>
      <c r="B24" t="s">
        <v>64</v>
      </c>
      <c r="E24" t="s">
        <v>62</v>
      </c>
      <c r="F24">
        <v>0.31746031746031744</v>
      </c>
      <c r="K24">
        <v>0.31746031746031744</v>
      </c>
      <c r="L24">
        <v>0.121</v>
      </c>
      <c r="M24">
        <v>0.121</v>
      </c>
    </row>
    <row r="25" spans="1:24" x14ac:dyDescent="0.25">
      <c r="A25" t="s">
        <v>65</v>
      </c>
      <c r="B25" t="s">
        <v>66</v>
      </c>
      <c r="C25" t="s">
        <v>67</v>
      </c>
      <c r="D25">
        <v>3.9418604651162786E-2</v>
      </c>
      <c r="K25">
        <v>0</v>
      </c>
      <c r="L25">
        <v>0.121</v>
      </c>
      <c r="M25">
        <v>0.121</v>
      </c>
      <c r="X25" s="13"/>
    </row>
    <row r="26" spans="1:24" x14ac:dyDescent="0.25">
      <c r="A26" t="s">
        <v>68</v>
      </c>
      <c r="B26" t="s">
        <v>69</v>
      </c>
      <c r="E26" t="s">
        <v>11</v>
      </c>
      <c r="F26">
        <v>0.16</v>
      </c>
      <c r="G26" t="s">
        <v>11</v>
      </c>
      <c r="H26">
        <v>0.16</v>
      </c>
      <c r="K26">
        <v>0.32</v>
      </c>
      <c r="U26" s="13"/>
      <c r="X26" s="13"/>
    </row>
    <row r="27" spans="1:24" x14ac:dyDescent="0.25">
      <c r="A27" t="s">
        <v>70</v>
      </c>
      <c r="B27" t="s">
        <v>71</v>
      </c>
      <c r="E27" t="s">
        <v>53</v>
      </c>
      <c r="F27">
        <v>1.1031033975584636E-5</v>
      </c>
      <c r="G27" t="s">
        <v>27</v>
      </c>
      <c r="H27">
        <v>0.90717299578059152</v>
      </c>
      <c r="I27" t="s">
        <v>53</v>
      </c>
      <c r="J27">
        <v>1.1031033975584636E-5</v>
      </c>
      <c r="K27">
        <v>0.90719505784854271</v>
      </c>
      <c r="L27">
        <v>0.121</v>
      </c>
      <c r="M27">
        <v>5.9000000000000004E-2</v>
      </c>
      <c r="U27" s="13"/>
      <c r="X27" s="13"/>
    </row>
    <row r="28" spans="1:24" x14ac:dyDescent="0.25">
      <c r="A28" t="s">
        <v>72</v>
      </c>
      <c r="B28" t="s">
        <v>73</v>
      </c>
      <c r="E28" t="s">
        <v>56</v>
      </c>
      <c r="F28">
        <v>1.4340344168260026E-5</v>
      </c>
      <c r="G28" t="s">
        <v>27</v>
      </c>
      <c r="H28">
        <v>0.90717299578059152</v>
      </c>
      <c r="I28" t="s">
        <v>56</v>
      </c>
      <c r="J28">
        <v>1.4340344168260026E-5</v>
      </c>
      <c r="K28">
        <v>0.90720167646892802</v>
      </c>
      <c r="L28">
        <v>0.121</v>
      </c>
      <c r="M28">
        <v>5.9000000000000004E-2</v>
      </c>
      <c r="U28" s="13"/>
      <c r="X28" s="13"/>
    </row>
    <row r="29" spans="1:24" x14ac:dyDescent="0.25">
      <c r="A29" t="s">
        <v>74</v>
      </c>
      <c r="B29" t="s">
        <v>75</v>
      </c>
      <c r="E29" t="s">
        <v>58</v>
      </c>
      <c r="F29">
        <v>1.7649654360935419E-5</v>
      </c>
      <c r="G29" t="s">
        <v>27</v>
      </c>
      <c r="H29">
        <v>0.90717299578059152</v>
      </c>
      <c r="I29" t="s">
        <v>58</v>
      </c>
      <c r="J29">
        <v>1.7649654360935419E-5</v>
      </c>
      <c r="K29">
        <v>0.90720829508931333</v>
      </c>
      <c r="L29">
        <v>0.121</v>
      </c>
      <c r="M29">
        <v>5.9000000000000004E-2</v>
      </c>
      <c r="U29" s="13"/>
      <c r="X29" s="13"/>
    </row>
    <row r="30" spans="1:24" x14ac:dyDescent="0.25">
      <c r="A30" t="s">
        <v>76</v>
      </c>
      <c r="B30" t="s">
        <v>77</v>
      </c>
      <c r="E30" t="s">
        <v>22</v>
      </c>
      <c r="F30">
        <v>0.30069930069930045</v>
      </c>
      <c r="G30" t="s">
        <v>32</v>
      </c>
      <c r="H30">
        <v>2.5400843881856563</v>
      </c>
      <c r="I30" t="s">
        <v>22</v>
      </c>
      <c r="J30">
        <v>0.30069930069930045</v>
      </c>
      <c r="K30">
        <v>3.1414829895842571</v>
      </c>
      <c r="L30">
        <v>0.121</v>
      </c>
      <c r="M30">
        <v>0.121</v>
      </c>
      <c r="U30" s="13"/>
      <c r="X30" s="13"/>
    </row>
    <row r="31" spans="1:24" x14ac:dyDescent="0.25">
      <c r="A31" t="s">
        <v>78</v>
      </c>
      <c r="B31" t="s">
        <v>79</v>
      </c>
      <c r="E31" t="s">
        <v>63</v>
      </c>
      <c r="F31">
        <v>0.31746031746031744</v>
      </c>
      <c r="G31" t="s">
        <v>11</v>
      </c>
      <c r="H31">
        <v>0.16</v>
      </c>
      <c r="I31" t="s">
        <v>63</v>
      </c>
      <c r="J31">
        <v>0.31746031746031744</v>
      </c>
      <c r="K31">
        <v>0.79492063492063492</v>
      </c>
      <c r="L31">
        <v>0.121</v>
      </c>
      <c r="M31">
        <v>0.121</v>
      </c>
      <c r="U31" s="13"/>
      <c r="X31" s="13"/>
    </row>
    <row r="32" spans="1:24" x14ac:dyDescent="0.25">
      <c r="A32" t="s">
        <v>80</v>
      </c>
      <c r="B32" t="s">
        <v>81</v>
      </c>
      <c r="E32" t="s">
        <v>45</v>
      </c>
      <c r="F32">
        <v>0.39442441644907583</v>
      </c>
      <c r="K32">
        <v>0.39442441644907583</v>
      </c>
      <c r="L32">
        <v>0.121</v>
      </c>
      <c r="M32">
        <v>0.121</v>
      </c>
      <c r="U32" s="13"/>
      <c r="X32" s="13"/>
    </row>
    <row r="33" spans="1:24" x14ac:dyDescent="0.25">
      <c r="A33" t="s">
        <v>82</v>
      </c>
      <c r="B33" t="s">
        <v>83</v>
      </c>
      <c r="E33" t="s">
        <v>84</v>
      </c>
      <c r="F33">
        <v>0.33333333333333337</v>
      </c>
      <c r="K33">
        <v>0.33333333333333337</v>
      </c>
      <c r="L33">
        <v>0.121</v>
      </c>
      <c r="M33">
        <v>0.121</v>
      </c>
      <c r="X33" s="13"/>
    </row>
    <row r="34" spans="1:24" x14ac:dyDescent="0.25">
      <c r="A34" t="s">
        <v>85</v>
      </c>
      <c r="B34" t="s">
        <v>86</v>
      </c>
      <c r="E34" t="s">
        <v>25</v>
      </c>
      <c r="F34">
        <v>0.40093240093240096</v>
      </c>
      <c r="K34">
        <v>0.40093240093240096</v>
      </c>
      <c r="L34">
        <v>0.121</v>
      </c>
      <c r="M34">
        <v>0.121</v>
      </c>
      <c r="X34" s="13"/>
    </row>
    <row r="35" spans="1:24" x14ac:dyDescent="0.25">
      <c r="A35" t="s">
        <v>48</v>
      </c>
      <c r="B35" t="s">
        <v>49</v>
      </c>
      <c r="E35" t="s">
        <v>49</v>
      </c>
      <c r="F35">
        <v>0.41176470588235292</v>
      </c>
      <c r="K35">
        <v>0.41176470588235292</v>
      </c>
      <c r="L35">
        <v>0.121</v>
      </c>
      <c r="M35">
        <v>0.121</v>
      </c>
    </row>
    <row r="36" spans="1:24" x14ac:dyDescent="0.25">
      <c r="A36" t="s">
        <v>87</v>
      </c>
      <c r="B36" t="s">
        <v>88</v>
      </c>
      <c r="C36" t="s">
        <v>16</v>
      </c>
      <c r="D36">
        <v>1.7333333333333334</v>
      </c>
      <c r="E36" t="s">
        <v>11</v>
      </c>
      <c r="F36">
        <v>0.16</v>
      </c>
      <c r="G36" t="s">
        <v>82</v>
      </c>
      <c r="H36">
        <v>0.33333333333333337</v>
      </c>
      <c r="K36">
        <v>0.4933333333333334</v>
      </c>
      <c r="L36">
        <v>0.121</v>
      </c>
      <c r="M36">
        <v>0.121</v>
      </c>
    </row>
    <row r="37" spans="1:24" x14ac:dyDescent="0.25">
      <c r="A37" t="s">
        <v>89</v>
      </c>
      <c r="B37" t="s">
        <v>90</v>
      </c>
      <c r="C37" t="s">
        <v>16</v>
      </c>
      <c r="D37">
        <v>1.7333333333333334</v>
      </c>
      <c r="E37" t="s">
        <v>11</v>
      </c>
      <c r="F37">
        <v>0.16</v>
      </c>
      <c r="G37" t="s">
        <v>85</v>
      </c>
      <c r="H37">
        <v>0.40093240093240096</v>
      </c>
      <c r="K37">
        <v>0.56093240093240093</v>
      </c>
      <c r="L37">
        <v>0.121</v>
      </c>
      <c r="M37">
        <v>0.121</v>
      </c>
    </row>
    <row r="38" spans="1:24" x14ac:dyDescent="0.25">
      <c r="A38" t="s">
        <v>91</v>
      </c>
      <c r="B38" t="s">
        <v>92</v>
      </c>
      <c r="C38" t="s">
        <v>16</v>
      </c>
      <c r="D38">
        <v>1.7333333333333334</v>
      </c>
      <c r="E38" t="s">
        <v>11</v>
      </c>
      <c r="F38">
        <v>0.16</v>
      </c>
      <c r="G38" t="s">
        <v>48</v>
      </c>
      <c r="H38">
        <v>0.41176470588235292</v>
      </c>
      <c r="K38">
        <v>0.57176470588235295</v>
      </c>
      <c r="L38">
        <v>0.121</v>
      </c>
      <c r="M38">
        <v>0.121</v>
      </c>
    </row>
    <row r="39" spans="1:24" x14ac:dyDescent="0.25">
      <c r="A39" t="s">
        <v>93</v>
      </c>
      <c r="B39" t="s">
        <v>94</v>
      </c>
      <c r="C39" t="s">
        <v>16</v>
      </c>
      <c r="D39">
        <v>1.7333333333333334</v>
      </c>
      <c r="E39" t="s">
        <v>11</v>
      </c>
      <c r="F39">
        <v>0.16</v>
      </c>
      <c r="G39" t="s">
        <v>72</v>
      </c>
      <c r="H39">
        <v>0.90720167646892802</v>
      </c>
      <c r="K39">
        <v>1.0672016764689281</v>
      </c>
      <c r="L39">
        <v>0.121</v>
      </c>
      <c r="M39">
        <v>5.9000000000000004E-2</v>
      </c>
    </row>
    <row r="40" spans="1:24" x14ac:dyDescent="0.25">
      <c r="A40" t="s">
        <v>95</v>
      </c>
      <c r="B40" t="s">
        <v>96</v>
      </c>
      <c r="C40" t="s">
        <v>16</v>
      </c>
      <c r="D40">
        <v>1.7333333333333334</v>
      </c>
      <c r="E40" t="s">
        <v>11</v>
      </c>
      <c r="F40">
        <v>0.16</v>
      </c>
      <c r="G40" t="s">
        <v>72</v>
      </c>
      <c r="H40">
        <v>0.90720167646892802</v>
      </c>
      <c r="K40">
        <v>1.0672016764689281</v>
      </c>
      <c r="L40">
        <v>0.121</v>
      </c>
      <c r="M40">
        <v>5.9000000000000004E-2</v>
      </c>
    </row>
    <row r="41" spans="1:24" x14ac:dyDescent="0.25">
      <c r="A41" t="s">
        <v>97</v>
      </c>
      <c r="B41" t="s">
        <v>98</v>
      </c>
      <c r="C41" t="s">
        <v>16</v>
      </c>
      <c r="D41">
        <v>1.7333333333333334</v>
      </c>
      <c r="E41" t="s">
        <v>82</v>
      </c>
      <c r="F41">
        <v>0.33333333333333337</v>
      </c>
      <c r="G41" t="s">
        <v>68</v>
      </c>
      <c r="H41">
        <v>0.32</v>
      </c>
      <c r="I41" t="s">
        <v>58</v>
      </c>
      <c r="J41">
        <v>1.7649654360935419E-5</v>
      </c>
      <c r="K41">
        <v>0.65335098298769423</v>
      </c>
      <c r="L41">
        <v>0.121</v>
      </c>
      <c r="M41">
        <v>5.9000000000000004E-2</v>
      </c>
    </row>
    <row r="42" spans="1:24" x14ac:dyDescent="0.25">
      <c r="A42" t="s">
        <v>99</v>
      </c>
      <c r="B42" t="s">
        <v>100</v>
      </c>
      <c r="C42" t="s">
        <v>16</v>
      </c>
      <c r="D42">
        <v>1.7333333333333334</v>
      </c>
      <c r="E42" t="s">
        <v>85</v>
      </c>
      <c r="F42">
        <v>0.40093240093240096</v>
      </c>
      <c r="G42" t="s">
        <v>68</v>
      </c>
      <c r="H42">
        <v>0.32</v>
      </c>
      <c r="I42" t="s">
        <v>58</v>
      </c>
      <c r="J42">
        <v>1.7649654360935419E-5</v>
      </c>
      <c r="K42">
        <v>0.72095005058676187</v>
      </c>
      <c r="L42">
        <v>0.121</v>
      </c>
      <c r="M42">
        <v>5.9000000000000004E-2</v>
      </c>
    </row>
    <row r="43" spans="1:24" x14ac:dyDescent="0.25">
      <c r="A43" t="s">
        <v>101</v>
      </c>
      <c r="B43" t="s">
        <v>102</v>
      </c>
      <c r="C43" t="s">
        <v>16</v>
      </c>
      <c r="D43">
        <v>1.7333333333333334</v>
      </c>
      <c r="E43" t="s">
        <v>82</v>
      </c>
      <c r="F43">
        <v>0.33333333333333337</v>
      </c>
      <c r="G43" t="s">
        <v>68</v>
      </c>
      <c r="H43">
        <v>0.32</v>
      </c>
      <c r="I43" t="s">
        <v>74</v>
      </c>
      <c r="J43">
        <v>0.90720829508931333</v>
      </c>
      <c r="K43">
        <v>1.5605416284226465</v>
      </c>
      <c r="L43">
        <v>0.121</v>
      </c>
      <c r="M43">
        <v>5.9000000000000004E-2</v>
      </c>
    </row>
    <row r="44" spans="1:24" x14ac:dyDescent="0.25">
      <c r="A44" t="s">
        <v>103</v>
      </c>
      <c r="B44" t="s">
        <v>104</v>
      </c>
      <c r="C44" t="s">
        <v>16</v>
      </c>
      <c r="D44">
        <v>1.7333333333333334</v>
      </c>
      <c r="E44" t="s">
        <v>85</v>
      </c>
      <c r="F44">
        <v>0.40093240093240096</v>
      </c>
      <c r="G44" t="s">
        <v>68</v>
      </c>
      <c r="H44">
        <v>0.32</v>
      </c>
      <c r="I44" t="s">
        <v>74</v>
      </c>
      <c r="J44">
        <v>0.90720829508931333</v>
      </c>
      <c r="K44">
        <v>1.6281406960217142</v>
      </c>
      <c r="L44">
        <v>0.121</v>
      </c>
      <c r="M44">
        <v>5.9000000000000004E-2</v>
      </c>
    </row>
    <row r="49" spans="1:1" x14ac:dyDescent="0.25">
      <c r="A49">
        <v>1</v>
      </c>
    </row>
    <row r="51" spans="1:1" x14ac:dyDescent="0.25">
      <c r="A51">
        <v>2</v>
      </c>
    </row>
    <row r="53" spans="1:1" x14ac:dyDescent="0.25">
      <c r="A53">
        <v>3</v>
      </c>
    </row>
    <row r="55" spans="1:1" x14ac:dyDescent="0.25">
      <c r="A55">
        <v>4</v>
      </c>
    </row>
    <row r="57" spans="1:1" x14ac:dyDescent="0.25">
      <c r="A57">
        <v>5</v>
      </c>
    </row>
    <row r="59" spans="1:1" x14ac:dyDescent="0.25">
      <c r="A59">
        <v>6</v>
      </c>
    </row>
    <row r="61" spans="1:1" x14ac:dyDescent="0.25">
      <c r="A61">
        <v>7</v>
      </c>
    </row>
    <row r="63" spans="1:1" x14ac:dyDescent="0.25">
      <c r="A63">
        <v>8</v>
      </c>
    </row>
    <row r="65" spans="1:1" x14ac:dyDescent="0.25">
      <c r="A65">
        <v>9</v>
      </c>
    </row>
    <row r="67" spans="1:1" x14ac:dyDescent="0.25">
      <c r="A67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14" sqref="G14"/>
    </sheetView>
  </sheetViews>
  <sheetFormatPr defaultRowHeight="15" x14ac:dyDescent="0.25"/>
  <cols>
    <col min="1" max="1" width="43.5703125" bestFit="1" customWidth="1"/>
  </cols>
  <sheetData>
    <row r="1" spans="1:5" x14ac:dyDescent="0.25">
      <c r="A1" s="1" t="s">
        <v>106</v>
      </c>
      <c r="B1" s="12" t="s">
        <v>107</v>
      </c>
      <c r="C1" s="12"/>
      <c r="D1" s="12"/>
      <c r="E1" s="12"/>
    </row>
    <row r="2" spans="1:5" x14ac:dyDescent="0.25">
      <c r="A2" s="2" t="s">
        <v>108</v>
      </c>
      <c r="B2" s="11" t="s">
        <v>109</v>
      </c>
      <c r="C2" s="11"/>
      <c r="D2" s="11" t="s">
        <v>110</v>
      </c>
      <c r="E2" s="11"/>
    </row>
    <row r="3" spans="1:5" x14ac:dyDescent="0.25">
      <c r="A3" s="2" t="s">
        <v>111</v>
      </c>
      <c r="B3" s="3">
        <v>-23.2</v>
      </c>
      <c r="C3" s="3" t="s">
        <v>112</v>
      </c>
      <c r="D3" s="3">
        <v>47.4</v>
      </c>
      <c r="E3" s="3" t="s">
        <v>112</v>
      </c>
    </row>
    <row r="4" spans="1:5" x14ac:dyDescent="0.25">
      <c r="A4" s="2" t="s">
        <v>113</v>
      </c>
      <c r="B4" s="3">
        <v>590</v>
      </c>
      <c r="C4" s="3" t="s">
        <v>114</v>
      </c>
      <c r="D4" s="4"/>
      <c r="E4" s="4"/>
    </row>
    <row r="5" spans="1:5" x14ac:dyDescent="0.25">
      <c r="A5" s="2" t="s">
        <v>115</v>
      </c>
      <c r="B5" s="5">
        <f>101.325*((1-(2.25577*(10^-5)*B4))^5.2559)</f>
        <v>94.43507026065403</v>
      </c>
      <c r="C5" s="3" t="s">
        <v>116</v>
      </c>
      <c r="D5" s="4"/>
      <c r="E5" s="4"/>
    </row>
    <row r="6" spans="1:5" x14ac:dyDescent="0.25">
      <c r="A6" s="2" t="s">
        <v>115</v>
      </c>
      <c r="B6" s="6">
        <v>0.94426850943831997</v>
      </c>
      <c r="C6" s="3" t="s">
        <v>117</v>
      </c>
      <c r="D6" s="4"/>
      <c r="E6" s="4"/>
    </row>
    <row r="7" spans="1:5" x14ac:dyDescent="0.25">
      <c r="A7" s="2" t="s">
        <v>118</v>
      </c>
      <c r="B7" s="3">
        <v>3</v>
      </c>
      <c r="C7" s="3" t="s">
        <v>119</v>
      </c>
      <c r="D7" s="3"/>
      <c r="E7" s="3"/>
    </row>
    <row r="8" spans="1:5" x14ac:dyDescent="0.25">
      <c r="A8" s="2" t="s">
        <v>120</v>
      </c>
      <c r="B8" s="11" t="s">
        <v>121</v>
      </c>
      <c r="C8" s="11"/>
      <c r="D8" s="11"/>
      <c r="E8" s="11"/>
    </row>
    <row r="9" spans="1:5" x14ac:dyDescent="0.25">
      <c r="A9" s="2" t="s">
        <v>122</v>
      </c>
      <c r="B9" s="3">
        <v>9.8000000000000007</v>
      </c>
      <c r="C9" s="3" t="s">
        <v>123</v>
      </c>
      <c r="D9" s="3"/>
      <c r="E9" s="3"/>
    </row>
    <row r="10" spans="1:5" x14ac:dyDescent="0.25">
      <c r="A10" s="2" t="s">
        <v>124</v>
      </c>
      <c r="B10" s="3">
        <v>34.299999999999997</v>
      </c>
      <c r="C10" s="3" t="s">
        <v>125</v>
      </c>
      <c r="D10" s="7">
        <v>24</v>
      </c>
      <c r="E10" s="3" t="s">
        <v>125</v>
      </c>
    </row>
    <row r="11" spans="1:5" x14ac:dyDescent="0.25">
      <c r="A11" s="2" t="s">
        <v>126</v>
      </c>
      <c r="B11" s="8">
        <f>2500.8-(2.36*B10)+(0.0016*(B10^2))-(0.00006*(B10^3))</f>
        <v>2419.3131675800005</v>
      </c>
      <c r="C11" s="3"/>
      <c r="D11" s="7"/>
      <c r="E11" s="3"/>
    </row>
    <row r="12" spans="1:5" x14ac:dyDescent="0.25">
      <c r="A12" s="2" t="s">
        <v>127</v>
      </c>
      <c r="B12" s="3">
        <v>29.5</v>
      </c>
      <c r="C12" s="3" t="s">
        <v>125</v>
      </c>
      <c r="D12" s="7">
        <v>24.4</v>
      </c>
      <c r="E12" s="3" t="s">
        <v>125</v>
      </c>
    </row>
    <row r="13" spans="1:5" x14ac:dyDescent="0.25">
      <c r="A13" s="2" t="s">
        <v>126</v>
      </c>
      <c r="B13" s="8">
        <f>2500.8-(2.36*B12)+(0.0016*(B12^2))-(0.00006*(B12^3))</f>
        <v>2431.0320575000005</v>
      </c>
      <c r="C13" s="3"/>
      <c r="D13" s="7"/>
      <c r="E13" s="3"/>
    </row>
    <row r="14" spans="1:5" x14ac:dyDescent="0.25">
      <c r="A14" s="2" t="s">
        <v>128</v>
      </c>
      <c r="B14" s="3">
        <v>26.1</v>
      </c>
      <c r="C14" s="3" t="s">
        <v>125</v>
      </c>
      <c r="D14" s="7">
        <v>23.1</v>
      </c>
      <c r="E14" s="3" t="s">
        <v>125</v>
      </c>
    </row>
    <row r="15" spans="1:5" x14ac:dyDescent="0.25">
      <c r="A15" s="2" t="s">
        <v>126</v>
      </c>
      <c r="B15" s="8">
        <f>2500.8-(2.36*B14)+(0.0016*(B14^2))-(0.00006*(B14^3))</f>
        <v>2439.2271611400001</v>
      </c>
      <c r="C15" s="3"/>
      <c r="D15" s="7"/>
      <c r="E15" s="3"/>
    </row>
    <row r="16" spans="1:5" x14ac:dyDescent="0.25">
      <c r="A16" s="2" t="s">
        <v>129</v>
      </c>
      <c r="B16" s="11" t="s">
        <v>130</v>
      </c>
      <c r="C16" s="11"/>
      <c r="D16" s="11"/>
      <c r="E16" s="11"/>
    </row>
    <row r="17" spans="1:5" x14ac:dyDescent="0.25">
      <c r="A17" s="2" t="s">
        <v>131</v>
      </c>
      <c r="B17" s="7">
        <v>2</v>
      </c>
      <c r="C17" s="3" t="s">
        <v>125</v>
      </c>
      <c r="D17" s="7">
        <v>2</v>
      </c>
      <c r="E17" s="3" t="s">
        <v>125</v>
      </c>
    </row>
    <row r="18" spans="1:5" x14ac:dyDescent="0.25">
      <c r="A18" s="2" t="s">
        <v>126</v>
      </c>
      <c r="B18" s="8">
        <f>2500.8-(2.36*B17)+(0.0016*(B17^2))-(0.00006*(B17^3))</f>
        <v>2496.0859200000004</v>
      </c>
      <c r="C18" s="3"/>
      <c r="D18" s="7"/>
      <c r="E18" s="3"/>
    </row>
    <row r="19" spans="1:5" x14ac:dyDescent="0.25">
      <c r="A19" s="2" t="s">
        <v>128</v>
      </c>
      <c r="B19" s="7">
        <v>16.8</v>
      </c>
      <c r="C19" s="3" t="s">
        <v>125</v>
      </c>
      <c r="D19" s="7">
        <v>3.9</v>
      </c>
      <c r="E19" s="3" t="s">
        <v>125</v>
      </c>
    </row>
    <row r="20" spans="1:5" x14ac:dyDescent="0.25">
      <c r="A20" s="2" t="s">
        <v>126</v>
      </c>
      <c r="B20" s="8">
        <f>2500.8-(2.36*B19)+(0.0016*(B19^2))-(0.00006*(B19^3))</f>
        <v>2461.31908608</v>
      </c>
      <c r="C20" s="9"/>
      <c r="D20" s="9"/>
      <c r="E20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2" workbookViewId="0">
      <selection activeCell="A60" sqref="A60"/>
    </sheetView>
  </sheetViews>
  <sheetFormatPr defaultRowHeight="15" x14ac:dyDescent="0.25"/>
  <cols>
    <col min="1" max="1" width="44.140625" bestFit="1" customWidth="1"/>
    <col min="2" max="2" width="33.5703125" customWidth="1"/>
    <col min="3" max="3" width="23.140625" bestFit="1" customWidth="1"/>
    <col min="4" max="4" width="19.5703125" bestFit="1" customWidth="1"/>
    <col min="5" max="5" width="18.140625" bestFit="1" customWidth="1"/>
    <col min="6" max="6" width="20" bestFit="1" customWidth="1"/>
  </cols>
  <sheetData>
    <row r="1" spans="1:8" x14ac:dyDescent="0.25">
      <c r="A1" s="14" t="s">
        <v>132</v>
      </c>
      <c r="B1" s="14" t="s">
        <v>186</v>
      </c>
      <c r="C1" s="14" t="s">
        <v>187</v>
      </c>
      <c r="D1" s="14" t="s">
        <v>190</v>
      </c>
      <c r="E1" s="14" t="s">
        <v>188</v>
      </c>
      <c r="F1" s="14" t="s">
        <v>189</v>
      </c>
    </row>
    <row r="2" spans="1:8" x14ac:dyDescent="0.25">
      <c r="A2" s="14" t="s">
        <v>133</v>
      </c>
      <c r="B2" s="14">
        <v>0</v>
      </c>
      <c r="C2" s="14">
        <v>0</v>
      </c>
      <c r="D2" s="14">
        <v>0</v>
      </c>
      <c r="E2" s="14"/>
      <c r="F2" s="14"/>
      <c r="G2" s="15">
        <v>0</v>
      </c>
      <c r="H2" s="15">
        <v>0</v>
      </c>
    </row>
    <row r="3" spans="1:8" x14ac:dyDescent="0.25">
      <c r="A3" s="14" t="s">
        <v>134</v>
      </c>
      <c r="B3" s="14">
        <v>10</v>
      </c>
      <c r="C3" s="14">
        <v>2.5</v>
      </c>
      <c r="D3" s="14">
        <v>0.3</v>
      </c>
      <c r="E3" s="14"/>
      <c r="F3" s="14"/>
      <c r="G3" s="15">
        <v>65</v>
      </c>
      <c r="H3" s="16">
        <v>30</v>
      </c>
    </row>
    <row r="4" spans="1:8" x14ac:dyDescent="0.25">
      <c r="A4" s="14" t="s">
        <v>135</v>
      </c>
      <c r="B4" s="14">
        <v>10</v>
      </c>
      <c r="C4" s="14">
        <v>2.5</v>
      </c>
      <c r="D4" s="14">
        <v>0.3</v>
      </c>
      <c r="E4" s="14"/>
      <c r="F4" s="14"/>
      <c r="G4" s="15">
        <v>70</v>
      </c>
      <c r="H4" s="16">
        <v>35</v>
      </c>
    </row>
    <row r="5" spans="1:8" x14ac:dyDescent="0.25">
      <c r="A5" s="14" t="s">
        <v>136</v>
      </c>
      <c r="B5" s="14">
        <v>5</v>
      </c>
      <c r="C5" s="14">
        <v>2.5</v>
      </c>
      <c r="D5" s="14">
        <v>0.3</v>
      </c>
      <c r="E5" s="14"/>
      <c r="F5" s="14"/>
      <c r="G5" s="15">
        <v>70</v>
      </c>
      <c r="H5" s="16">
        <v>45</v>
      </c>
    </row>
    <row r="6" spans="1:8" x14ac:dyDescent="0.25">
      <c r="A6" s="14" t="s">
        <v>137</v>
      </c>
      <c r="B6" s="14">
        <v>6</v>
      </c>
      <c r="C6" s="14">
        <v>2.5</v>
      </c>
      <c r="D6" s="14">
        <v>0.3</v>
      </c>
      <c r="E6" s="14"/>
      <c r="F6" s="14"/>
      <c r="G6" s="15">
        <v>75</v>
      </c>
      <c r="H6" s="16">
        <v>55</v>
      </c>
    </row>
    <row r="7" spans="1:8" x14ac:dyDescent="0.25">
      <c r="A7" s="14" t="s">
        <v>138</v>
      </c>
      <c r="B7" s="14">
        <v>11</v>
      </c>
      <c r="C7" s="14">
        <v>2.5</v>
      </c>
      <c r="D7" s="14">
        <v>0.3</v>
      </c>
      <c r="E7" s="14"/>
      <c r="F7" s="14"/>
      <c r="G7" s="15">
        <v>75</v>
      </c>
      <c r="H7" s="16">
        <v>55</v>
      </c>
    </row>
    <row r="8" spans="1:8" x14ac:dyDescent="0.25">
      <c r="A8" s="14" t="s">
        <v>139</v>
      </c>
      <c r="B8" s="14">
        <v>14</v>
      </c>
      <c r="C8" s="14">
        <v>2.5</v>
      </c>
      <c r="D8" s="14">
        <v>0.3</v>
      </c>
      <c r="E8" s="14"/>
      <c r="F8" s="14"/>
      <c r="G8" s="15">
        <v>75</v>
      </c>
      <c r="H8" s="16">
        <v>55</v>
      </c>
    </row>
    <row r="9" spans="1:8" x14ac:dyDescent="0.25">
      <c r="A9" s="14" t="s">
        <v>140</v>
      </c>
      <c r="B9" s="14">
        <v>20</v>
      </c>
      <c r="C9" s="14">
        <v>2.5</v>
      </c>
      <c r="D9" s="14">
        <v>0.3</v>
      </c>
      <c r="E9" s="14"/>
      <c r="F9" s="14"/>
      <c r="G9" s="15">
        <v>75</v>
      </c>
      <c r="H9" s="16">
        <v>70</v>
      </c>
    </row>
    <row r="10" spans="1:8" x14ac:dyDescent="0.25">
      <c r="A10" s="14" t="s">
        <v>141</v>
      </c>
      <c r="B10" s="14">
        <v>50</v>
      </c>
      <c r="C10" s="14">
        <v>2.5</v>
      </c>
      <c r="D10" s="14">
        <v>0.3</v>
      </c>
      <c r="E10" s="14"/>
      <c r="F10" s="14"/>
      <c r="G10" s="15">
        <v>80</v>
      </c>
      <c r="H10" s="16">
        <v>80</v>
      </c>
    </row>
    <row r="11" spans="1:8" x14ac:dyDescent="0.25">
      <c r="A11" s="14" t="s">
        <v>142</v>
      </c>
      <c r="B11" s="14">
        <v>4</v>
      </c>
      <c r="C11" s="14">
        <v>2.5</v>
      </c>
      <c r="D11" s="14">
        <v>0.3</v>
      </c>
      <c r="E11" s="14"/>
      <c r="F11" s="14"/>
      <c r="G11" s="15">
        <v>80</v>
      </c>
      <c r="H11" s="16">
        <v>140</v>
      </c>
    </row>
    <row r="12" spans="1:8" x14ac:dyDescent="0.25">
      <c r="A12" s="14" t="s">
        <v>143</v>
      </c>
      <c r="B12" s="14">
        <v>60</v>
      </c>
      <c r="C12" s="14">
        <v>2.5</v>
      </c>
      <c r="D12" s="14">
        <v>0.3</v>
      </c>
      <c r="E12" s="14"/>
      <c r="F12" s="14"/>
      <c r="G12" s="15">
        <v>90</v>
      </c>
      <c r="H12" s="16">
        <v>160</v>
      </c>
    </row>
    <row r="13" spans="1:8" x14ac:dyDescent="0.25">
      <c r="A13" s="14" t="s">
        <v>144</v>
      </c>
      <c r="B13" s="14">
        <v>60</v>
      </c>
      <c r="C13" s="14">
        <v>3.8</v>
      </c>
      <c r="D13" s="14">
        <v>0.6</v>
      </c>
      <c r="E13" s="14"/>
      <c r="F13" s="14"/>
      <c r="G13" s="15">
        <v>110</v>
      </c>
      <c r="H13" s="16">
        <v>185</v>
      </c>
    </row>
    <row r="14" spans="1:8" x14ac:dyDescent="0.25">
      <c r="A14" s="14" t="s">
        <v>145</v>
      </c>
      <c r="B14" s="14">
        <v>60</v>
      </c>
      <c r="C14" s="14">
        <v>2.5</v>
      </c>
      <c r="D14" s="14">
        <v>0.3</v>
      </c>
      <c r="E14" s="14"/>
      <c r="F14" s="14"/>
      <c r="G14" s="15">
        <v>100</v>
      </c>
      <c r="H14" s="16">
        <v>185</v>
      </c>
    </row>
    <row r="15" spans="1:8" x14ac:dyDescent="0.25">
      <c r="A15" s="14" t="s">
        <v>146</v>
      </c>
      <c r="B15" s="14">
        <v>41</v>
      </c>
      <c r="C15" s="14">
        <v>0</v>
      </c>
      <c r="D15" s="14">
        <v>0</v>
      </c>
      <c r="E15" s="14"/>
      <c r="F15" s="14"/>
      <c r="G15" s="15">
        <v>170</v>
      </c>
      <c r="H15" s="15">
        <v>255</v>
      </c>
    </row>
    <row r="16" spans="1:8" x14ac:dyDescent="0.25">
      <c r="A16" s="14" t="s">
        <v>147</v>
      </c>
      <c r="B16" s="14">
        <v>5</v>
      </c>
      <c r="C16" s="14">
        <v>2.5</v>
      </c>
      <c r="D16" s="14">
        <v>0.3</v>
      </c>
      <c r="E16" s="14"/>
      <c r="F16" s="14"/>
      <c r="G16" s="15">
        <v>170</v>
      </c>
      <c r="H16" s="15">
        <v>255</v>
      </c>
    </row>
    <row r="17" spans="1:8" x14ac:dyDescent="0.25">
      <c r="A17" s="14" t="s">
        <v>148</v>
      </c>
      <c r="B17" s="14">
        <v>4</v>
      </c>
      <c r="C17" s="14">
        <v>2.5</v>
      </c>
      <c r="D17" s="14">
        <v>0.3</v>
      </c>
      <c r="E17" s="14"/>
      <c r="F17" s="14"/>
      <c r="G17" s="15">
        <v>185</v>
      </c>
      <c r="H17" s="15">
        <v>285</v>
      </c>
    </row>
    <row r="18" spans="1:8" x14ac:dyDescent="0.25">
      <c r="A18" s="14" t="s">
        <v>149</v>
      </c>
      <c r="B18" s="14">
        <v>0</v>
      </c>
      <c r="C18" s="14">
        <v>0</v>
      </c>
      <c r="D18" s="14">
        <v>0.3</v>
      </c>
      <c r="E18" s="14"/>
      <c r="F18" s="14"/>
      <c r="G18" s="15">
        <v>185</v>
      </c>
      <c r="H18" s="15">
        <v>285</v>
      </c>
    </row>
    <row r="19" spans="1:8" x14ac:dyDescent="0.25">
      <c r="A19" s="14" t="s">
        <v>150</v>
      </c>
      <c r="B19" s="14">
        <v>0</v>
      </c>
      <c r="C19" s="14">
        <v>0</v>
      </c>
      <c r="D19" s="14">
        <v>0.6</v>
      </c>
      <c r="E19" s="14"/>
      <c r="F19" s="14"/>
      <c r="G19" s="15">
        <v>210</v>
      </c>
      <c r="H19" s="15">
        <v>315</v>
      </c>
    </row>
    <row r="20" spans="1:8" x14ac:dyDescent="0.25">
      <c r="A20" s="14" t="s">
        <v>151</v>
      </c>
      <c r="B20" s="14">
        <v>7</v>
      </c>
      <c r="C20" s="14">
        <v>5</v>
      </c>
      <c r="D20" s="14">
        <v>0.9</v>
      </c>
      <c r="E20" s="14"/>
      <c r="F20" s="14"/>
    </row>
    <row r="21" spans="1:8" x14ac:dyDescent="0.25">
      <c r="A21" s="14" t="s">
        <v>152</v>
      </c>
      <c r="B21" s="14">
        <v>10</v>
      </c>
      <c r="C21" s="14">
        <v>2.5</v>
      </c>
      <c r="D21" s="14">
        <v>0.9</v>
      </c>
      <c r="E21" s="14"/>
      <c r="F21" s="14"/>
    </row>
    <row r="22" spans="1:8" x14ac:dyDescent="0.25">
      <c r="A22" s="14" t="s">
        <v>153</v>
      </c>
      <c r="B22" s="14">
        <v>10</v>
      </c>
      <c r="C22" s="14">
        <v>2.5</v>
      </c>
      <c r="D22" s="14">
        <v>0.6</v>
      </c>
      <c r="E22" s="14"/>
      <c r="F22" s="14"/>
    </row>
    <row r="23" spans="1:8" x14ac:dyDescent="0.25">
      <c r="A23" s="14" t="s">
        <v>154</v>
      </c>
      <c r="B23" s="14">
        <v>0</v>
      </c>
      <c r="C23" s="14">
        <v>0</v>
      </c>
      <c r="D23" s="14">
        <v>0.6</v>
      </c>
      <c r="E23" s="14"/>
      <c r="F23" s="14"/>
    </row>
    <row r="24" spans="1:8" x14ac:dyDescent="0.25">
      <c r="A24" s="14" t="s">
        <v>155</v>
      </c>
      <c r="B24" s="14">
        <v>7</v>
      </c>
      <c r="C24" s="14">
        <v>3.8</v>
      </c>
      <c r="D24" s="14">
        <v>0.6</v>
      </c>
      <c r="E24" s="14"/>
      <c r="F24" s="14"/>
    </row>
    <row r="25" spans="1:8" x14ac:dyDescent="0.25">
      <c r="A25" s="14" t="s">
        <v>156</v>
      </c>
      <c r="B25" s="14">
        <v>100</v>
      </c>
      <c r="C25" s="14">
        <v>3.8</v>
      </c>
      <c r="D25" s="14">
        <v>0.3</v>
      </c>
      <c r="E25" s="14"/>
      <c r="F25" s="14"/>
    </row>
    <row r="26" spans="1:8" x14ac:dyDescent="0.25">
      <c r="A26" s="14" t="s">
        <v>157</v>
      </c>
      <c r="B26" s="14">
        <v>0</v>
      </c>
      <c r="C26" s="14">
        <v>0</v>
      </c>
      <c r="D26" s="14">
        <v>0.3</v>
      </c>
      <c r="E26" s="14"/>
      <c r="F26" s="14"/>
    </row>
    <row r="27" spans="1:8" x14ac:dyDescent="0.25">
      <c r="A27" s="14" t="s">
        <v>158</v>
      </c>
      <c r="B27" s="14">
        <v>10</v>
      </c>
      <c r="C27" s="14">
        <v>2.5</v>
      </c>
      <c r="D27" s="14">
        <v>0.6</v>
      </c>
      <c r="E27" s="14"/>
      <c r="F27" s="14"/>
    </row>
    <row r="28" spans="1:8" x14ac:dyDescent="0.25">
      <c r="A28" s="14" t="s">
        <v>159</v>
      </c>
      <c r="B28" s="14">
        <v>50</v>
      </c>
      <c r="C28" s="14">
        <v>2.5</v>
      </c>
      <c r="D28" s="14">
        <v>0.3</v>
      </c>
      <c r="E28" s="14"/>
      <c r="F28" s="14"/>
    </row>
    <row r="29" spans="1:8" x14ac:dyDescent="0.25">
      <c r="A29" s="14" t="s">
        <v>160</v>
      </c>
      <c r="B29" s="14">
        <v>150</v>
      </c>
      <c r="C29" s="14">
        <v>2.5</v>
      </c>
      <c r="D29" s="14">
        <v>0.3</v>
      </c>
      <c r="E29" s="14"/>
      <c r="F29" s="14"/>
    </row>
    <row r="30" spans="1:8" x14ac:dyDescent="0.25">
      <c r="A30" s="14" t="s">
        <v>161</v>
      </c>
      <c r="B30" s="14">
        <v>150</v>
      </c>
      <c r="C30" s="14">
        <v>2.5</v>
      </c>
      <c r="D30" s="14">
        <v>0.3</v>
      </c>
      <c r="E30" s="14"/>
      <c r="F30" s="14"/>
    </row>
    <row r="31" spans="1:8" x14ac:dyDescent="0.25">
      <c r="A31" s="14" t="s">
        <v>162</v>
      </c>
      <c r="B31" s="14">
        <v>70</v>
      </c>
      <c r="C31" s="14">
        <v>5</v>
      </c>
      <c r="D31" s="14">
        <v>0.3</v>
      </c>
      <c r="E31" s="14"/>
      <c r="F31" s="14"/>
    </row>
    <row r="32" spans="1:8" x14ac:dyDescent="0.25">
      <c r="A32" s="14" t="s">
        <v>163</v>
      </c>
      <c r="B32" s="14">
        <v>70</v>
      </c>
      <c r="C32" s="14">
        <v>2.5</v>
      </c>
      <c r="D32" s="14">
        <v>0.3</v>
      </c>
      <c r="E32" s="14"/>
      <c r="F32" s="14"/>
    </row>
    <row r="33" spans="1:6" x14ac:dyDescent="0.25">
      <c r="A33" s="14" t="s">
        <v>164</v>
      </c>
      <c r="B33" s="14">
        <v>150</v>
      </c>
      <c r="C33" s="14">
        <v>2.5</v>
      </c>
      <c r="D33" s="14">
        <v>0.3</v>
      </c>
      <c r="E33" s="14"/>
      <c r="F33" s="14"/>
    </row>
    <row r="34" spans="1:6" x14ac:dyDescent="0.25">
      <c r="A34" s="14" t="s">
        <v>165</v>
      </c>
      <c r="B34" s="14">
        <v>35</v>
      </c>
      <c r="C34" s="14">
        <v>5</v>
      </c>
      <c r="D34" s="14">
        <v>0.6</v>
      </c>
      <c r="E34" s="14"/>
      <c r="F34" s="14"/>
    </row>
    <row r="35" spans="1:6" x14ac:dyDescent="0.25">
      <c r="A35" s="14" t="s">
        <v>166</v>
      </c>
      <c r="B35" s="14">
        <v>25</v>
      </c>
      <c r="C35" s="14">
        <v>5</v>
      </c>
      <c r="D35" s="14">
        <v>0.6</v>
      </c>
      <c r="E35" s="14"/>
      <c r="F35" s="14"/>
    </row>
    <row r="36" spans="1:6" x14ac:dyDescent="0.25">
      <c r="A36" s="14" t="s">
        <v>167</v>
      </c>
      <c r="B36" s="14">
        <v>25</v>
      </c>
      <c r="C36" s="14">
        <v>5</v>
      </c>
      <c r="D36" s="14">
        <v>0.9</v>
      </c>
      <c r="E36" s="14">
        <v>5</v>
      </c>
      <c r="F36" s="14"/>
    </row>
    <row r="37" spans="1:6" x14ac:dyDescent="0.25">
      <c r="A37" s="14" t="s">
        <v>168</v>
      </c>
      <c r="B37" s="14">
        <v>20</v>
      </c>
      <c r="C37" s="14">
        <v>5</v>
      </c>
      <c r="D37" s="14">
        <v>0.9</v>
      </c>
      <c r="E37" s="14"/>
      <c r="F37" s="14"/>
    </row>
    <row r="38" spans="1:6" x14ac:dyDescent="0.25">
      <c r="A38" s="14" t="s">
        <v>169</v>
      </c>
      <c r="B38" s="14">
        <v>25</v>
      </c>
      <c r="C38" s="14">
        <v>5</v>
      </c>
      <c r="D38" s="14">
        <v>0.6</v>
      </c>
      <c r="E38" s="14"/>
      <c r="F38" s="14"/>
    </row>
    <row r="39" spans="1:6" x14ac:dyDescent="0.25">
      <c r="A39" s="14" t="s">
        <v>170</v>
      </c>
      <c r="B39" s="14">
        <v>25</v>
      </c>
      <c r="C39" s="14">
        <v>5</v>
      </c>
      <c r="D39" s="14">
        <v>0.6</v>
      </c>
      <c r="E39" s="14"/>
      <c r="F39" s="14"/>
    </row>
    <row r="40" spans="1:6" x14ac:dyDescent="0.25">
      <c r="A40" s="14" t="s">
        <v>171</v>
      </c>
      <c r="B40" s="14">
        <v>100</v>
      </c>
      <c r="C40" s="14">
        <v>3.8</v>
      </c>
      <c r="D40" s="14">
        <v>0.3</v>
      </c>
      <c r="E40" s="14"/>
      <c r="F40" s="14"/>
    </row>
    <row r="41" spans="1:6" x14ac:dyDescent="0.25">
      <c r="A41" s="14" t="s">
        <v>172</v>
      </c>
      <c r="B41" s="14">
        <v>30</v>
      </c>
      <c r="C41" s="14">
        <v>3.8</v>
      </c>
      <c r="D41" s="14">
        <v>0.3</v>
      </c>
      <c r="E41" s="14"/>
      <c r="F41" s="14"/>
    </row>
    <row r="42" spans="1:6" x14ac:dyDescent="0.25">
      <c r="A42" s="14" t="s">
        <v>173</v>
      </c>
      <c r="B42" s="14">
        <v>120</v>
      </c>
      <c r="C42" s="14">
        <v>2.5</v>
      </c>
      <c r="D42" s="14">
        <v>0.3</v>
      </c>
      <c r="E42" s="14"/>
      <c r="F42" s="14"/>
    </row>
    <row r="43" spans="1:6" x14ac:dyDescent="0.25">
      <c r="A43" s="14" t="s">
        <v>174</v>
      </c>
      <c r="B43" s="14">
        <v>30</v>
      </c>
      <c r="C43" s="14">
        <v>2.5</v>
      </c>
      <c r="D43" s="14">
        <v>0.3</v>
      </c>
      <c r="E43" s="14"/>
      <c r="F43" s="14"/>
    </row>
    <row r="44" spans="1:6" x14ac:dyDescent="0.25">
      <c r="A44" s="14" t="s">
        <v>175</v>
      </c>
      <c r="B44" s="14">
        <v>120</v>
      </c>
      <c r="C44" s="14">
        <v>2.5</v>
      </c>
      <c r="D44" s="14">
        <v>0.3</v>
      </c>
      <c r="E44" s="14"/>
      <c r="F44" s="14"/>
    </row>
    <row r="45" spans="1:6" x14ac:dyDescent="0.25">
      <c r="A45" s="14" t="s">
        <v>176</v>
      </c>
      <c r="B45" s="14">
        <v>70</v>
      </c>
      <c r="C45" s="14">
        <v>3.8</v>
      </c>
      <c r="D45" s="14">
        <v>0.9</v>
      </c>
      <c r="E45" s="14"/>
      <c r="F45" s="14"/>
    </row>
    <row r="46" spans="1:6" x14ac:dyDescent="0.25">
      <c r="A46" s="14" t="s">
        <v>177</v>
      </c>
      <c r="B46" s="14">
        <v>100</v>
      </c>
      <c r="C46" s="14">
        <v>3.8</v>
      </c>
      <c r="D46" s="14">
        <v>0.9</v>
      </c>
      <c r="E46" s="14"/>
      <c r="F46" s="14"/>
    </row>
    <row r="47" spans="1:6" x14ac:dyDescent="0.25">
      <c r="A47" s="14" t="s">
        <v>178</v>
      </c>
      <c r="B47" s="14">
        <v>100</v>
      </c>
      <c r="C47" s="14">
        <v>3.8</v>
      </c>
      <c r="D47" s="14">
        <v>0.9</v>
      </c>
      <c r="E47" s="14"/>
      <c r="F47" s="14"/>
    </row>
    <row r="48" spans="1:6" x14ac:dyDescent="0.25">
      <c r="A48" s="14" t="s">
        <v>179</v>
      </c>
      <c r="B48" s="14">
        <v>100</v>
      </c>
      <c r="C48" s="14">
        <v>3.8</v>
      </c>
      <c r="D48" s="14">
        <v>0.9</v>
      </c>
      <c r="E48" s="14"/>
      <c r="F48" s="14"/>
    </row>
    <row r="49" spans="1:6" x14ac:dyDescent="0.25">
      <c r="A49" s="14" t="s">
        <v>180</v>
      </c>
      <c r="B49" s="14">
        <v>50</v>
      </c>
      <c r="C49" s="14">
        <v>2.5</v>
      </c>
      <c r="D49" s="14">
        <v>0.3</v>
      </c>
      <c r="E49" s="14"/>
      <c r="F49" s="14"/>
    </row>
    <row r="50" spans="1:6" x14ac:dyDescent="0.25">
      <c r="A50" s="14" t="s">
        <v>181</v>
      </c>
      <c r="B50" s="14">
        <v>50</v>
      </c>
      <c r="C50" s="14">
        <v>2.5</v>
      </c>
      <c r="D50" s="14">
        <v>0.3</v>
      </c>
      <c r="E50" s="14"/>
      <c r="F50" s="14"/>
    </row>
    <row r="51" spans="1:6" x14ac:dyDescent="0.25">
      <c r="A51" s="14" t="s">
        <v>182</v>
      </c>
      <c r="B51" s="14">
        <v>0</v>
      </c>
      <c r="C51" s="14">
        <v>0</v>
      </c>
      <c r="D51" s="14">
        <v>0.3</v>
      </c>
      <c r="E51" s="14"/>
      <c r="F51" s="14"/>
    </row>
    <row r="52" spans="1:6" x14ac:dyDescent="0.25">
      <c r="A52" s="14" t="s">
        <v>183</v>
      </c>
      <c r="B52" s="14">
        <v>0</v>
      </c>
      <c r="C52" s="14">
        <v>0</v>
      </c>
      <c r="D52" s="14">
        <v>0.6</v>
      </c>
      <c r="E52" s="14"/>
      <c r="F52" s="14"/>
    </row>
    <row r="53" spans="1:6" x14ac:dyDescent="0.25">
      <c r="A53" s="14" t="s">
        <v>184</v>
      </c>
      <c r="B53" s="14">
        <v>0</v>
      </c>
      <c r="C53" s="14">
        <v>0</v>
      </c>
      <c r="D53" s="14">
        <v>0.6</v>
      </c>
      <c r="E53" s="14"/>
      <c r="F53" s="14">
        <v>35</v>
      </c>
    </row>
    <row r="54" spans="1:6" x14ac:dyDescent="0.25">
      <c r="A54" s="14" t="s">
        <v>185</v>
      </c>
      <c r="B54" s="14">
        <v>0</v>
      </c>
      <c r="C54" s="14">
        <v>0</v>
      </c>
      <c r="D54" s="14">
        <v>0.6</v>
      </c>
      <c r="E54" s="14">
        <v>2.5</v>
      </c>
      <c r="F54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" sqref="D1"/>
    </sheetView>
  </sheetViews>
  <sheetFormatPr defaultRowHeight="15" x14ac:dyDescent="0.25"/>
  <cols>
    <col min="1" max="1" width="45.85546875" bestFit="1" customWidth="1"/>
    <col min="2" max="2" width="35" bestFit="1" customWidth="1"/>
    <col min="3" max="4" width="12.140625" bestFit="1" customWidth="1"/>
  </cols>
  <sheetData>
    <row r="1" spans="1:4" ht="45" customHeight="1" x14ac:dyDescent="0.25">
      <c r="A1" s="21" t="s">
        <v>191</v>
      </c>
      <c r="B1" s="21" t="s">
        <v>192</v>
      </c>
      <c r="C1" s="17" t="s">
        <v>220</v>
      </c>
      <c r="D1" s="17" t="s">
        <v>221</v>
      </c>
    </row>
    <row r="2" spans="1:4" x14ac:dyDescent="0.25">
      <c r="A2" s="18" t="s">
        <v>133</v>
      </c>
      <c r="B2" s="19"/>
      <c r="C2" s="15">
        <v>0</v>
      </c>
      <c r="D2" s="15">
        <v>0</v>
      </c>
    </row>
    <row r="3" spans="1:4" x14ac:dyDescent="0.25">
      <c r="A3" s="18" t="s">
        <v>193</v>
      </c>
      <c r="B3" s="19" t="s">
        <v>194</v>
      </c>
      <c r="C3" s="15">
        <v>65</v>
      </c>
      <c r="D3" s="16">
        <v>30</v>
      </c>
    </row>
    <row r="4" spans="1:4" x14ac:dyDescent="0.25">
      <c r="A4" s="18" t="s">
        <v>195</v>
      </c>
      <c r="B4" s="19" t="s">
        <v>196</v>
      </c>
      <c r="C4" s="15">
        <v>70</v>
      </c>
      <c r="D4" s="16">
        <v>35</v>
      </c>
    </row>
    <row r="5" spans="1:4" x14ac:dyDescent="0.25">
      <c r="A5" s="18" t="s">
        <v>197</v>
      </c>
      <c r="B5" s="19" t="s">
        <v>198</v>
      </c>
      <c r="C5" s="15">
        <v>70</v>
      </c>
      <c r="D5" s="16">
        <v>45</v>
      </c>
    </row>
    <row r="6" spans="1:4" x14ac:dyDescent="0.25">
      <c r="A6" s="18" t="s">
        <v>199</v>
      </c>
      <c r="B6" s="19" t="s">
        <v>198</v>
      </c>
      <c r="C6" s="15">
        <v>75</v>
      </c>
      <c r="D6" s="16">
        <v>55</v>
      </c>
    </row>
    <row r="7" spans="1:4" x14ac:dyDescent="0.25">
      <c r="A7" s="18" t="s">
        <v>200</v>
      </c>
      <c r="B7" s="19" t="s">
        <v>201</v>
      </c>
      <c r="C7" s="15">
        <v>75</v>
      </c>
      <c r="D7" s="16">
        <v>55</v>
      </c>
    </row>
    <row r="8" spans="1:4" x14ac:dyDescent="0.25">
      <c r="A8" s="18" t="s">
        <v>202</v>
      </c>
      <c r="B8" s="19" t="s">
        <v>201</v>
      </c>
      <c r="C8" s="15">
        <v>75</v>
      </c>
      <c r="D8" s="16">
        <v>55</v>
      </c>
    </row>
    <row r="9" spans="1:4" x14ac:dyDescent="0.25">
      <c r="A9" s="18" t="s">
        <v>203</v>
      </c>
      <c r="B9" s="19" t="s">
        <v>204</v>
      </c>
      <c r="C9" s="15">
        <v>75</v>
      </c>
      <c r="D9" s="16">
        <v>70</v>
      </c>
    </row>
    <row r="10" spans="1:4" x14ac:dyDescent="0.25">
      <c r="A10" s="18" t="s">
        <v>205</v>
      </c>
      <c r="B10" s="19" t="s">
        <v>206</v>
      </c>
      <c r="C10" s="15">
        <v>80</v>
      </c>
      <c r="D10" s="16">
        <v>80</v>
      </c>
    </row>
    <row r="11" spans="1:4" x14ac:dyDescent="0.25">
      <c r="A11" s="18" t="s">
        <v>207</v>
      </c>
      <c r="B11" s="19" t="s">
        <v>208</v>
      </c>
      <c r="C11" s="15">
        <v>80</v>
      </c>
      <c r="D11" s="16">
        <v>140</v>
      </c>
    </row>
    <row r="12" spans="1:4" x14ac:dyDescent="0.25">
      <c r="A12" s="18" t="s">
        <v>209</v>
      </c>
      <c r="B12" s="19" t="s">
        <v>210</v>
      </c>
      <c r="C12" s="15">
        <v>90</v>
      </c>
      <c r="D12" s="16">
        <v>160</v>
      </c>
    </row>
    <row r="13" spans="1:4" x14ac:dyDescent="0.25">
      <c r="A13" s="18" t="s">
        <v>211</v>
      </c>
      <c r="B13" s="19" t="s">
        <v>208</v>
      </c>
      <c r="C13" s="15">
        <v>110</v>
      </c>
      <c r="D13" s="16">
        <v>185</v>
      </c>
    </row>
    <row r="14" spans="1:4" x14ac:dyDescent="0.25">
      <c r="A14" s="18" t="s">
        <v>212</v>
      </c>
      <c r="B14" s="19" t="s">
        <v>208</v>
      </c>
      <c r="C14" s="15">
        <v>100</v>
      </c>
      <c r="D14" s="16">
        <v>185</v>
      </c>
    </row>
    <row r="15" spans="1:4" x14ac:dyDescent="0.25">
      <c r="A15" s="18" t="s">
        <v>213</v>
      </c>
      <c r="B15" s="20" t="s">
        <v>214</v>
      </c>
      <c r="C15" s="15">
        <v>170</v>
      </c>
      <c r="D15" s="15">
        <v>255</v>
      </c>
    </row>
    <row r="16" spans="1:4" x14ac:dyDescent="0.25">
      <c r="A16" s="18" t="s">
        <v>215</v>
      </c>
      <c r="B16" s="19" t="s">
        <v>208</v>
      </c>
      <c r="C16" s="15">
        <v>170</v>
      </c>
      <c r="D16" s="15">
        <v>255</v>
      </c>
    </row>
    <row r="17" spans="1:4" x14ac:dyDescent="0.25">
      <c r="A17" s="18" t="s">
        <v>216</v>
      </c>
      <c r="B17" s="19" t="s">
        <v>208</v>
      </c>
      <c r="C17" s="15">
        <v>185</v>
      </c>
      <c r="D17" s="15">
        <v>285</v>
      </c>
    </row>
    <row r="18" spans="1:4" x14ac:dyDescent="0.25">
      <c r="A18" s="18" t="s">
        <v>217</v>
      </c>
      <c r="B18" s="19" t="s">
        <v>208</v>
      </c>
      <c r="C18" s="15">
        <v>185</v>
      </c>
      <c r="D18" s="15">
        <v>285</v>
      </c>
    </row>
    <row r="19" spans="1:4" x14ac:dyDescent="0.25">
      <c r="A19" s="18" t="s">
        <v>218</v>
      </c>
      <c r="B19" s="20" t="s">
        <v>219</v>
      </c>
      <c r="C19" s="15">
        <v>210</v>
      </c>
      <c r="D19" s="15">
        <v>315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Materiais</vt:lpstr>
      <vt:lpstr>Condicoes ambientais externas</vt:lpstr>
      <vt:lpstr>NBR16401-3</vt:lpstr>
      <vt:lpstr>Nivel de Atividade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PALUDETTO S. DE PAULA LOPES</dc:creator>
  <cp:lastModifiedBy>PEDRO PALUDETTO S. DE PAULA LOPES</cp:lastModifiedBy>
  <dcterms:created xsi:type="dcterms:W3CDTF">2021-09-24T12:21:27Z</dcterms:created>
  <dcterms:modified xsi:type="dcterms:W3CDTF">2021-10-22T17:44:22Z</dcterms:modified>
</cp:coreProperties>
</file>