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1">
      <go:sheetsCustomData xmlns:go="http://customooxmlschemas.google.com/" r:id="rId5" roundtripDataSignature="AMtx7mgVVw8w6cXX7/r4Zpv5lNZ481zxbA=="/>
    </ext>
  </extLst>
</workbook>
</file>

<file path=xl/sharedStrings.xml><?xml version="1.0" encoding="utf-8"?>
<sst xmlns="http://schemas.openxmlformats.org/spreadsheetml/2006/main" count="118" uniqueCount="85">
  <si>
    <t>funcionalidade</t>
  </si>
  <si>
    <t>confiabilidade</t>
  </si>
  <si>
    <t>usabilidade</t>
  </si>
  <si>
    <t>eficiencia</t>
  </si>
  <si>
    <t>manutenibilidade</t>
  </si>
  <si>
    <t>portabilidade</t>
  </si>
  <si>
    <t>William</t>
  </si>
  <si>
    <t>Funcionalidade</t>
  </si>
  <si>
    <t>Questões</t>
  </si>
  <si>
    <t>Notas</t>
  </si>
  <si>
    <t>PesoAtribuído</t>
  </si>
  <si>
    <t>NotaFinal</t>
  </si>
  <si>
    <t>NotaMax</t>
  </si>
  <si>
    <t>Normalizada</t>
  </si>
  <si>
    <t>cadstro e user</t>
  </si>
  <si>
    <t>acesso a dados pessoais da conta</t>
  </si>
  <si>
    <t>confirmação ao excluir</t>
  </si>
  <si>
    <t>cadastro de lançamentos</t>
  </si>
  <si>
    <t>funciona em todos os browsers</t>
  </si>
  <si>
    <t>Adequação</t>
  </si>
  <si>
    <t>O software provê a maioria das funções em relação á tarefas e objetivos</t>
  </si>
  <si>
    <t>login</t>
  </si>
  <si>
    <t>cadastramento de lançamentos</t>
  </si>
  <si>
    <t>manter logado</t>
  </si>
  <si>
    <t>cadastro de conta</t>
  </si>
  <si>
    <t>responsividade</t>
  </si>
  <si>
    <t>Acurácia</t>
  </si>
  <si>
    <t>O software provê um alto  grau de precisão em relação aos resultados</t>
  </si>
  <si>
    <t>criar conta</t>
  </si>
  <si>
    <t>edição de dados cadastrados</t>
  </si>
  <si>
    <t>mascara de campos</t>
  </si>
  <si>
    <t>carregamento da página</t>
  </si>
  <si>
    <t>Interoperabilidade</t>
  </si>
  <si>
    <t xml:space="preserve">O software está capacitado para interagir com outros sistemas </t>
  </si>
  <si>
    <t>editar conta</t>
  </si>
  <si>
    <t>validação de campos</t>
  </si>
  <si>
    <t>carregamento das informações</t>
  </si>
  <si>
    <t>Segurança de acesso</t>
  </si>
  <si>
    <t xml:space="preserve">O software apresenta uma segurança mediana das informações fornecidas </t>
  </si>
  <si>
    <t>excluir conta</t>
  </si>
  <si>
    <t>calculo do saldo atual</t>
  </si>
  <si>
    <t>calculo do saldo</t>
  </si>
  <si>
    <t>adicionar lançamento</t>
  </si>
  <si>
    <t>Confiabilidade</t>
  </si>
  <si>
    <t>edição de perfil</t>
  </si>
  <si>
    <t>Maturidade</t>
  </si>
  <si>
    <t xml:space="preserve">O software apresenta falhas em algumas funcionalidades </t>
  </si>
  <si>
    <t>Tolerância a falhas</t>
  </si>
  <si>
    <t>O software apresenta um bom nivel de desempenho em alguns postos especificos</t>
  </si>
  <si>
    <t>Recuperabilidade</t>
  </si>
  <si>
    <t xml:space="preserve">O software tem uma capacidade mediana de restabelecer o desempenho em alguns pontos </t>
  </si>
  <si>
    <t>Cotrim</t>
  </si>
  <si>
    <t>Usabilidade</t>
  </si>
  <si>
    <t>Inteligibilidade</t>
  </si>
  <si>
    <t>O software é de média compreenção relacionado a sua funcionalidade</t>
  </si>
  <si>
    <t>Operacionalidade</t>
  </si>
  <si>
    <t>O software apresenta a maioria das funcionalidades fáceis de se operar</t>
  </si>
  <si>
    <t>Atratividade</t>
  </si>
  <si>
    <t>O software apresenta caracteríscticas estéticas atraentes e agradáveis</t>
  </si>
  <si>
    <t>Apreensibilidade</t>
  </si>
  <si>
    <t>O software é relativamente de dificil usabilidade até se acostumar</t>
  </si>
  <si>
    <t>Eficiência</t>
  </si>
  <si>
    <t>Comportamento em relação ao tempo</t>
  </si>
  <si>
    <t>O software teve boa performance na velocidade de resposta de requisições</t>
  </si>
  <si>
    <t>Utilização de Recursos</t>
  </si>
  <si>
    <t>O software utiliaza recursos quanto o esperado</t>
  </si>
  <si>
    <t>Canellinha</t>
  </si>
  <si>
    <t>Manutenibilidade</t>
  </si>
  <si>
    <t>Analisabilidade</t>
  </si>
  <si>
    <t>O software teve alguns problemas fáceis de identificar e claros sobre o que deve ser corrigido</t>
  </si>
  <si>
    <t>Modificabilidade</t>
  </si>
  <si>
    <t>O software por ser implementado por meio de componentes possibilita uma facil modificabilidade</t>
  </si>
  <si>
    <t>Estabilidade</t>
  </si>
  <si>
    <t xml:space="preserve">O software apresentou algúns problemas que causaram alguns erros inesperados </t>
  </si>
  <si>
    <t>Testablidade</t>
  </si>
  <si>
    <t>O software é facil de ser executado e é atualizado a cada modificação, facilitando a testabilidade</t>
  </si>
  <si>
    <t>Portabilidade</t>
  </si>
  <si>
    <t>Adaptabilidade</t>
  </si>
  <si>
    <t>Quando o software está em modo de produção, por executar na web, pode se adaptar facilmente aos navegadores</t>
  </si>
  <si>
    <t>Capacidade de ser instalado</t>
  </si>
  <si>
    <t>A instalação do software necessita de de alguns passos essenciais que não foram bem especificados</t>
  </si>
  <si>
    <t>Coexistência</t>
  </si>
  <si>
    <t>O software executa na web, sendo assim ele necessita de uma porta específica para funcionar, facilitando a coexistência</t>
  </si>
  <si>
    <t>Capacidade de ser substituído</t>
  </si>
  <si>
    <t>O software pode ser utilizado para substituir outro com facilidade, pois a partir do momento que está instalado, é só começar a usar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</si>
</sst>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>
      <sz val="11.0"/>
      <color rgb="FF000000"/>
      <name val="Calibri"/>
    </font>
    <font>
      <sz val="11.0"/>
      <color rgb="FF000000"/>
    </font>
  </fonts>
  <fills count="8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  <fill>
      <patternFill patternType="solid">
        <fgColor rgb="FFECECEC"/>
        <bgColor rgb="FFECECEC"/>
      </patternFill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Alignment="1" applyBorder="1" applyFont="1">
      <alignment readingOrder="0"/>
    </xf>
    <xf borderId="1" fillId="3" fontId="1" numFmtId="0" xfId="0" applyBorder="1" applyFill="1" applyFont="1"/>
    <xf borderId="1" fillId="3" fontId="2" numFmtId="0" xfId="0" applyBorder="1" applyFont="1"/>
    <xf borderId="1" fillId="3" fontId="3" numFmtId="0" xfId="0" applyAlignment="1" applyBorder="1" applyFont="1">
      <alignment readingOrder="0"/>
    </xf>
    <xf borderId="1" fillId="4" fontId="1" numFmtId="0" xfId="0" applyBorder="1" applyFill="1" applyFont="1"/>
    <xf borderId="1" fillId="4" fontId="2" numFmtId="0" xfId="0" applyBorder="1" applyFont="1"/>
    <xf borderId="1" fillId="4" fontId="3" numFmtId="0" xfId="0" applyAlignment="1" applyBorder="1" applyFont="1">
      <alignment readingOrder="0"/>
    </xf>
    <xf borderId="1" fillId="5" fontId="1" numFmtId="0" xfId="0" applyBorder="1" applyFill="1" applyFont="1"/>
    <xf borderId="1" fillId="5" fontId="2" numFmtId="0" xfId="0" applyBorder="1" applyFont="1"/>
    <xf borderId="1" fillId="5" fontId="3" numFmtId="0" xfId="0" applyAlignment="1" applyBorder="1" applyFont="1">
      <alignment readingOrder="0"/>
    </xf>
    <xf borderId="1" fillId="6" fontId="1" numFmtId="0" xfId="0" applyBorder="1" applyFill="1" applyFont="1"/>
    <xf borderId="1" fillId="6" fontId="2" numFmtId="0" xfId="0" applyBorder="1" applyFont="1"/>
    <xf borderId="1" fillId="6" fontId="4" numFmtId="0" xfId="0" applyAlignment="1" applyBorder="1" applyFont="1">
      <alignment readingOrder="0"/>
    </xf>
    <xf borderId="1" fillId="7" fontId="1" numFmtId="0" xfId="0" applyBorder="1" applyFill="1" applyFont="1"/>
    <xf borderId="1" fillId="7" fontId="2" numFmtId="0" xfId="0" applyBorder="1" applyFont="1"/>
    <xf borderId="1" fillId="7" fontId="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val>
            <c:numRef>
              <c:f>Planilha1!$N$6</c:f>
            </c:numRef>
          </c:val>
        </c:ser>
        <c:ser>
          <c:idx val="1"/>
          <c:order val="1"/>
          <c:spPr>
            <a:solidFill>
              <a:schemeClr val="accent2"/>
            </a:solidFill>
          </c:spPr>
          <c:val>
            <c:numRef>
              <c:f>Planilha1!$N$11</c:f>
            </c:numRef>
          </c:val>
        </c:ser>
        <c:ser>
          <c:idx val="2"/>
          <c:order val="2"/>
          <c:spPr>
            <a:solidFill>
              <a:schemeClr val="accent3"/>
            </a:solidFill>
          </c:spPr>
          <c:val>
            <c:numRef>
              <c:f>Planilha1!$N$17</c:f>
            </c:numRef>
          </c:val>
        </c:ser>
        <c:ser>
          <c:idx val="3"/>
          <c:order val="3"/>
          <c:spPr>
            <a:solidFill>
              <a:schemeClr val="accent4"/>
            </a:solidFill>
          </c:spPr>
          <c:val>
            <c:numRef>
              <c:f>Planilha1!$N$21</c:f>
            </c:numRef>
          </c:val>
        </c:ser>
        <c:ser>
          <c:idx val="4"/>
          <c:order val="4"/>
          <c:spPr>
            <a:solidFill>
              <a:schemeClr val="accent5"/>
            </a:solidFill>
          </c:spPr>
          <c:val>
            <c:numRef>
              <c:f>Planilha1!$N$27</c:f>
            </c:numRef>
          </c:val>
        </c:ser>
        <c:ser>
          <c:idx val="5"/>
          <c:order val="5"/>
          <c:spPr>
            <a:solidFill>
              <a:schemeClr val="accent6"/>
            </a:solidFill>
          </c:spPr>
          <c:val>
            <c:numRef>
              <c:f>Planilha1!$N$33</c:f>
            </c:numRef>
          </c:val>
        </c:ser>
        <c:axId val="1397583357"/>
        <c:axId val="1437401490"/>
      </c:barChart>
      <c:catAx>
        <c:axId val="13975833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37401490"/>
      </c:catAx>
      <c:valAx>
        <c:axId val="14374014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97583357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</xdr:colOff>
      <xdr:row>8</xdr:row>
      <xdr:rowOff>47625</xdr:rowOff>
    </xdr:from>
    <xdr:ext cx="5057775" cy="3114675"/>
    <xdr:graphicFrame>
      <xdr:nvGraphicFramePr>
        <xdr:cNvPr id="92900949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75"/>
    <col customWidth="1" min="2" max="2" width="27.5"/>
    <col customWidth="1" min="3" max="3" width="18.5"/>
    <col customWidth="1" min="4" max="4" width="25.13"/>
    <col customWidth="1" min="5" max="5" width="19.63"/>
    <col customWidth="1" min="6" max="6" width="25.38"/>
    <col customWidth="1" min="7" max="7" width="9.13"/>
    <col customWidth="1" min="8" max="8" width="28.88"/>
    <col customWidth="1" min="9" max="9" width="96.63"/>
    <col customWidth="1" min="10" max="10" width="5.25"/>
    <col customWidth="1" min="11" max="11" width="11.25"/>
    <col customWidth="1" min="12" max="12" width="8.38"/>
    <col customWidth="1" min="13" max="13" width="7.88"/>
    <col customWidth="1" min="14" max="14" width="10.63"/>
    <col customWidth="1" min="15" max="25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>
      <c r="A2" s="1" t="s">
        <v>14</v>
      </c>
      <c r="B2" s="1" t="s">
        <v>15</v>
      </c>
      <c r="C2" s="1" t="s">
        <v>16</v>
      </c>
      <c r="D2" s="1" t="s">
        <v>17</v>
      </c>
      <c r="F2" s="1" t="s">
        <v>18</v>
      </c>
      <c r="G2" s="2"/>
      <c r="H2" s="2" t="s">
        <v>19</v>
      </c>
      <c r="I2" s="2" t="s">
        <v>20</v>
      </c>
      <c r="J2" s="2">
        <v>4.0</v>
      </c>
      <c r="K2" s="4">
        <v>1.5</v>
      </c>
      <c r="L2" s="2"/>
      <c r="M2" s="2"/>
      <c r="N2" s="2"/>
    </row>
    <row r="3">
      <c r="A3" s="1" t="s">
        <v>21</v>
      </c>
      <c r="B3" s="1" t="s">
        <v>22</v>
      </c>
      <c r="C3" s="1" t="s">
        <v>23</v>
      </c>
      <c r="D3" s="1" t="s">
        <v>24</v>
      </c>
      <c r="F3" s="1" t="s">
        <v>25</v>
      </c>
      <c r="G3" s="2"/>
      <c r="H3" s="2" t="s">
        <v>26</v>
      </c>
      <c r="I3" s="2" t="s">
        <v>27</v>
      </c>
      <c r="J3" s="2">
        <v>5.0</v>
      </c>
      <c r="K3" s="4">
        <v>1.2</v>
      </c>
      <c r="L3" s="2"/>
      <c r="M3" s="2"/>
      <c r="N3" s="2"/>
    </row>
    <row r="4">
      <c r="A4" s="1" t="s">
        <v>28</v>
      </c>
      <c r="B4" s="1" t="s">
        <v>29</v>
      </c>
      <c r="C4" s="1" t="s">
        <v>30</v>
      </c>
      <c r="D4" s="1" t="s">
        <v>31</v>
      </c>
      <c r="G4" s="2"/>
      <c r="H4" s="2" t="s">
        <v>32</v>
      </c>
      <c r="I4" s="2" t="s">
        <v>33</v>
      </c>
      <c r="J4" s="2">
        <v>5.0</v>
      </c>
      <c r="K4" s="4">
        <v>1.2</v>
      </c>
      <c r="L4" s="2"/>
      <c r="M4" s="2"/>
      <c r="N4" s="2"/>
    </row>
    <row r="5">
      <c r="A5" s="1" t="s">
        <v>34</v>
      </c>
      <c r="C5" s="1" t="s">
        <v>35</v>
      </c>
      <c r="D5" s="1" t="s">
        <v>36</v>
      </c>
      <c r="G5" s="2"/>
      <c r="H5" s="2" t="s">
        <v>37</v>
      </c>
      <c r="I5" s="2" t="s">
        <v>38</v>
      </c>
      <c r="J5" s="2">
        <v>3.0</v>
      </c>
      <c r="K5" s="4">
        <v>1.1</v>
      </c>
      <c r="L5" s="2"/>
      <c r="M5" s="2"/>
      <c r="N5" s="2"/>
    </row>
    <row r="6">
      <c r="A6" s="1" t="s">
        <v>39</v>
      </c>
      <c r="B6" s="1" t="s">
        <v>40</v>
      </c>
      <c r="D6" s="1" t="s">
        <v>41</v>
      </c>
      <c r="G6" s="2"/>
      <c r="H6" s="2"/>
      <c r="I6" s="2"/>
      <c r="J6" s="2"/>
      <c r="K6" s="2"/>
      <c r="L6" s="2">
        <f>J2*K2+J3*K3+J4*K4+J5*K5</f>
        <v>21.3</v>
      </c>
      <c r="M6" s="2">
        <f>K2*5+K3*5+K4*5+K5*5</f>
        <v>25</v>
      </c>
      <c r="N6" s="2">
        <f>(L6/M6)*10</f>
        <v>8.52</v>
      </c>
    </row>
    <row r="7">
      <c r="A7" s="1" t="s">
        <v>42</v>
      </c>
      <c r="G7" s="5" t="s">
        <v>6</v>
      </c>
      <c r="H7" s="6" t="s">
        <v>43</v>
      </c>
      <c r="I7" s="5" t="s">
        <v>8</v>
      </c>
      <c r="J7" s="5" t="s">
        <v>9</v>
      </c>
      <c r="K7" s="5" t="s">
        <v>10</v>
      </c>
      <c r="L7" s="5" t="s">
        <v>11</v>
      </c>
      <c r="M7" s="5" t="s">
        <v>12</v>
      </c>
      <c r="N7" s="6" t="s">
        <v>13</v>
      </c>
    </row>
    <row r="8">
      <c r="A8" s="1" t="s">
        <v>44</v>
      </c>
      <c r="G8" s="5"/>
      <c r="H8" s="5" t="s">
        <v>45</v>
      </c>
      <c r="I8" s="5" t="s">
        <v>46</v>
      </c>
      <c r="J8" s="5">
        <v>3.0</v>
      </c>
      <c r="K8" s="7">
        <v>1.2</v>
      </c>
      <c r="L8" s="5"/>
      <c r="M8" s="5"/>
      <c r="N8" s="5"/>
    </row>
    <row r="9">
      <c r="G9" s="5"/>
      <c r="H9" s="5" t="s">
        <v>47</v>
      </c>
      <c r="I9" s="7" t="s">
        <v>48</v>
      </c>
      <c r="J9" s="5">
        <v>2.0</v>
      </c>
      <c r="K9" s="7">
        <v>1.3</v>
      </c>
      <c r="L9" s="5"/>
      <c r="M9" s="5"/>
      <c r="N9" s="5"/>
    </row>
    <row r="10">
      <c r="G10" s="5"/>
      <c r="H10" s="5" t="s">
        <v>49</v>
      </c>
      <c r="I10" s="7" t="s">
        <v>50</v>
      </c>
      <c r="J10" s="5">
        <v>3.0</v>
      </c>
      <c r="K10" s="7">
        <v>1.3</v>
      </c>
      <c r="L10" s="5"/>
      <c r="M10" s="5"/>
      <c r="N10" s="5"/>
    </row>
    <row r="11" ht="15.0" customHeight="1">
      <c r="G11" s="5"/>
      <c r="H11" s="5"/>
      <c r="I11" s="5"/>
      <c r="J11" s="5"/>
      <c r="K11" s="5"/>
      <c r="L11" s="5">
        <f>J8*K8+J9*K9+J10*K10</f>
        <v>10.1</v>
      </c>
      <c r="M11" s="5">
        <f>K8*5+K9*5+K10*5</f>
        <v>19</v>
      </c>
      <c r="N11" s="5">
        <f>(L11/M11)*10</f>
        <v>5.315789474</v>
      </c>
    </row>
    <row r="12">
      <c r="G12" s="8" t="s">
        <v>51</v>
      </c>
      <c r="H12" s="9" t="s">
        <v>52</v>
      </c>
      <c r="I12" s="8" t="s">
        <v>8</v>
      </c>
      <c r="J12" s="8" t="s">
        <v>9</v>
      </c>
      <c r="K12" s="8" t="s">
        <v>10</v>
      </c>
      <c r="L12" s="8" t="s">
        <v>11</v>
      </c>
      <c r="M12" s="8" t="s">
        <v>12</v>
      </c>
      <c r="N12" s="9" t="s">
        <v>13</v>
      </c>
    </row>
    <row r="13">
      <c r="G13" s="8"/>
      <c r="H13" s="8" t="s">
        <v>53</v>
      </c>
      <c r="I13" s="8" t="s">
        <v>54</v>
      </c>
      <c r="J13" s="8">
        <v>3.0</v>
      </c>
      <c r="K13" s="10">
        <v>1.0</v>
      </c>
      <c r="L13" s="8"/>
      <c r="M13" s="8"/>
      <c r="N13" s="8"/>
    </row>
    <row r="14">
      <c r="G14" s="8"/>
      <c r="H14" s="8" t="s">
        <v>55</v>
      </c>
      <c r="I14" s="8" t="s">
        <v>56</v>
      </c>
      <c r="J14" s="8">
        <v>3.0</v>
      </c>
      <c r="K14" s="10">
        <v>1.5</v>
      </c>
      <c r="L14" s="8"/>
      <c r="M14" s="8"/>
      <c r="N14" s="8"/>
    </row>
    <row r="15">
      <c r="G15" s="8"/>
      <c r="H15" s="8" t="s">
        <v>57</v>
      </c>
      <c r="I15" s="8" t="s">
        <v>58</v>
      </c>
      <c r="J15" s="8">
        <v>5.0</v>
      </c>
      <c r="K15" s="10">
        <v>1.2</v>
      </c>
      <c r="L15" s="8"/>
      <c r="M15" s="8"/>
      <c r="N15" s="8"/>
    </row>
    <row r="16">
      <c r="G16" s="8"/>
      <c r="H16" s="8" t="s">
        <v>59</v>
      </c>
      <c r="I16" s="8" t="s">
        <v>60</v>
      </c>
      <c r="J16" s="8">
        <v>2.0</v>
      </c>
      <c r="K16" s="10">
        <v>1.5</v>
      </c>
      <c r="L16" s="8"/>
      <c r="M16" s="8"/>
      <c r="N16" s="8"/>
    </row>
    <row r="17" ht="15.0" customHeight="1">
      <c r="G17" s="8"/>
      <c r="H17" s="8"/>
      <c r="I17" s="8"/>
      <c r="J17" s="8"/>
      <c r="K17" s="8"/>
      <c r="L17" s="8">
        <f>J13*K13+J14*K14+J15*K15+J16*K16</f>
        <v>16.5</v>
      </c>
      <c r="M17" s="8">
        <f>K13*5+K14*5+K15*5+K16*5</f>
        <v>26</v>
      </c>
      <c r="N17" s="8">
        <f>(L17/M17)*10</f>
        <v>6.346153846</v>
      </c>
    </row>
    <row r="18">
      <c r="G18" s="11" t="s">
        <v>51</v>
      </c>
      <c r="H18" s="12" t="s">
        <v>61</v>
      </c>
      <c r="I18" s="11" t="s">
        <v>8</v>
      </c>
      <c r="J18" s="11" t="s">
        <v>9</v>
      </c>
      <c r="K18" s="11" t="s">
        <v>10</v>
      </c>
      <c r="L18" s="11" t="s">
        <v>11</v>
      </c>
      <c r="M18" s="11" t="s">
        <v>12</v>
      </c>
      <c r="N18" s="12" t="s">
        <v>13</v>
      </c>
    </row>
    <row r="19" ht="14.25" customHeight="1">
      <c r="G19" s="11"/>
      <c r="H19" s="11" t="s">
        <v>62</v>
      </c>
      <c r="I19" s="11" t="s">
        <v>63</v>
      </c>
      <c r="J19" s="11">
        <v>5.0</v>
      </c>
      <c r="K19" s="13">
        <v>1.2</v>
      </c>
      <c r="L19" s="11"/>
      <c r="M19" s="11"/>
      <c r="N19" s="11"/>
    </row>
    <row r="20">
      <c r="G20" s="11"/>
      <c r="H20" s="11" t="s">
        <v>64</v>
      </c>
      <c r="I20" s="11" t="s">
        <v>65</v>
      </c>
      <c r="J20" s="11">
        <v>5.0</v>
      </c>
      <c r="K20" s="13">
        <v>1.0</v>
      </c>
      <c r="L20" s="11"/>
      <c r="M20" s="11"/>
      <c r="N20" s="11"/>
    </row>
    <row r="21" ht="15.75" customHeight="1">
      <c r="G21" s="11"/>
      <c r="H21" s="11"/>
      <c r="I21" s="11"/>
      <c r="J21" s="11"/>
      <c r="K21" s="11"/>
      <c r="L21" s="11">
        <f>J19*K19+J20*K20</f>
        <v>11</v>
      </c>
      <c r="M21" s="11">
        <f>K19*5+K20*5</f>
        <v>11</v>
      </c>
      <c r="N21" s="11">
        <f>(L21/M21)*10</f>
        <v>10</v>
      </c>
    </row>
    <row r="22" ht="15.75" customHeight="1">
      <c r="G22" s="14" t="s">
        <v>66</v>
      </c>
      <c r="H22" s="15" t="s">
        <v>67</v>
      </c>
      <c r="I22" s="14" t="s">
        <v>8</v>
      </c>
      <c r="J22" s="14" t="s">
        <v>9</v>
      </c>
      <c r="K22" s="14" t="s">
        <v>10</v>
      </c>
      <c r="L22" s="14" t="s">
        <v>11</v>
      </c>
      <c r="M22" s="14" t="s">
        <v>12</v>
      </c>
      <c r="N22" s="15" t="s">
        <v>13</v>
      </c>
    </row>
    <row r="23" ht="15.75" customHeight="1">
      <c r="G23" s="14"/>
      <c r="H23" s="14" t="s">
        <v>68</v>
      </c>
      <c r="I23" s="16" t="s">
        <v>69</v>
      </c>
      <c r="J23" s="16">
        <v>3.0</v>
      </c>
      <c r="K23" s="16">
        <v>1.2</v>
      </c>
      <c r="L23" s="14"/>
      <c r="M23" s="14"/>
      <c r="N23" s="14"/>
    </row>
    <row r="24" ht="15.75" customHeight="1">
      <c r="G24" s="14"/>
      <c r="H24" s="14" t="s">
        <v>70</v>
      </c>
      <c r="I24" s="16" t="s">
        <v>71</v>
      </c>
      <c r="J24" s="16">
        <v>4.0</v>
      </c>
      <c r="K24" s="16">
        <v>1.2</v>
      </c>
      <c r="L24" s="14"/>
      <c r="M24" s="14"/>
      <c r="N24" s="14"/>
    </row>
    <row r="25" ht="15.75" customHeight="1">
      <c r="G25" s="14"/>
      <c r="H25" s="14" t="s">
        <v>72</v>
      </c>
      <c r="I25" s="16" t="s">
        <v>73</v>
      </c>
      <c r="J25" s="16">
        <v>2.0</v>
      </c>
      <c r="K25" s="16">
        <v>1.5</v>
      </c>
      <c r="L25" s="14"/>
      <c r="M25" s="14"/>
      <c r="N25" s="14"/>
    </row>
    <row r="26" ht="15.75" customHeight="1">
      <c r="G26" s="14"/>
      <c r="H26" s="14" t="s">
        <v>74</v>
      </c>
      <c r="I26" s="16" t="s">
        <v>75</v>
      </c>
      <c r="J26" s="16">
        <v>4.0</v>
      </c>
      <c r="K26" s="16">
        <v>1.1</v>
      </c>
      <c r="L26" s="14"/>
      <c r="M26" s="14"/>
      <c r="N26" s="14"/>
    </row>
    <row r="27" ht="15.75" customHeight="1">
      <c r="G27" s="14"/>
      <c r="H27" s="14"/>
      <c r="I27" s="14"/>
      <c r="J27" s="14"/>
      <c r="K27" s="14"/>
      <c r="L27" s="14">
        <f>J23*K23+J24*K24+J25*K25+J26*K26</f>
        <v>15.8</v>
      </c>
      <c r="M27" s="14">
        <f>K23*5+K24*5+K25*5+K26*5</f>
        <v>25</v>
      </c>
      <c r="N27" s="14">
        <f>(L27/M27)*10</f>
        <v>6.32</v>
      </c>
    </row>
    <row r="28" ht="15.75" customHeight="1">
      <c r="G28" s="17" t="s">
        <v>66</v>
      </c>
      <c r="H28" s="18" t="s">
        <v>76</v>
      </c>
      <c r="I28" s="17" t="s">
        <v>8</v>
      </c>
      <c r="J28" s="17" t="s">
        <v>9</v>
      </c>
      <c r="K28" s="17" t="s">
        <v>10</v>
      </c>
      <c r="L28" s="17" t="s">
        <v>11</v>
      </c>
      <c r="M28" s="17" t="s">
        <v>12</v>
      </c>
      <c r="N28" s="18" t="s">
        <v>13</v>
      </c>
    </row>
    <row r="29" ht="15.75" customHeight="1">
      <c r="G29" s="17"/>
      <c r="H29" s="17" t="s">
        <v>77</v>
      </c>
      <c r="I29" s="19" t="s">
        <v>78</v>
      </c>
      <c r="J29" s="19">
        <v>5.0</v>
      </c>
      <c r="K29" s="19">
        <v>1.2</v>
      </c>
      <c r="L29" s="17"/>
      <c r="M29" s="17"/>
      <c r="N29" s="17"/>
    </row>
    <row r="30" ht="15.75" customHeight="1">
      <c r="G30" s="17"/>
      <c r="H30" s="17" t="s">
        <v>79</v>
      </c>
      <c r="I30" s="19" t="s">
        <v>80</v>
      </c>
      <c r="J30" s="19">
        <v>2.0</v>
      </c>
      <c r="K30" s="19">
        <v>1.4</v>
      </c>
      <c r="L30" s="17"/>
      <c r="M30" s="17"/>
      <c r="N30" s="17"/>
    </row>
    <row r="31" ht="15.75" customHeight="1">
      <c r="G31" s="17"/>
      <c r="H31" s="17" t="s">
        <v>81</v>
      </c>
      <c r="I31" s="19" t="s">
        <v>82</v>
      </c>
      <c r="J31" s="19">
        <v>5.0</v>
      </c>
      <c r="K31" s="19">
        <v>1.2</v>
      </c>
      <c r="L31" s="17"/>
      <c r="M31" s="17"/>
      <c r="N31" s="17"/>
    </row>
    <row r="32" ht="15.75" customHeight="1">
      <c r="G32" s="17"/>
      <c r="H32" s="17" t="s">
        <v>83</v>
      </c>
      <c r="I32" s="19" t="s">
        <v>84</v>
      </c>
      <c r="J32" s="19">
        <v>4.0</v>
      </c>
      <c r="K32" s="19">
        <v>1.2</v>
      </c>
      <c r="L32" s="17"/>
      <c r="M32" s="17"/>
      <c r="N32" s="17"/>
    </row>
    <row r="33" ht="15.75" customHeight="1">
      <c r="G33" s="17"/>
      <c r="H33" s="17"/>
      <c r="I33" s="17"/>
      <c r="J33" s="17"/>
      <c r="K33" s="17"/>
      <c r="L33" s="17">
        <f>J29*K29+J30*K30+J31*K31+J32*K32</f>
        <v>19.6</v>
      </c>
      <c r="M33" s="17">
        <f>K29*5+K30*5+K31*5+K32*5</f>
        <v>25</v>
      </c>
      <c r="N33" s="17">
        <f>(L33/M33)*10</f>
        <v>7.84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2020-03-11T22:28:55Z</dcterms:created>
  <dc:creator>Lucas Cotrim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f34256e7-9d60-4901-b923-ebb5e7219ed4</vt:lpwstr>
  </property>
</Properties>
</file>