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pedropietrafesa/Downloads/"/>
    </mc:Choice>
  </mc:AlternateContent>
  <xr:revisionPtr revIDLastSave="0" documentId="13_ncr:1_{1698DDAD-E1D7-824E-ADDA-6AE3B09C75CF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dados" sheetId="9" r:id="rId1"/>
    <sheet name="layout e_obs" sheetId="10" r:id="rId2"/>
  </sheets>
  <definedNames>
    <definedName name="__tab13" localSheetId="1">#REF!</definedName>
    <definedName name="__tab13">#REF!</definedName>
    <definedName name="__tab21">#REF!</definedName>
    <definedName name="__tab22">#REF!</definedName>
    <definedName name="__tab23">#REF!</definedName>
    <definedName name="__tab31">#REF!</definedName>
    <definedName name="__tab32">#REF!</definedName>
    <definedName name="__tab33">#REF!</definedName>
    <definedName name="__tab41">#REF!</definedName>
    <definedName name="__tab42">#REF!</definedName>
    <definedName name="__tab43">#REF!</definedName>
    <definedName name="_tab12">#REF!</definedName>
    <definedName name="_tab13">#REF!</definedName>
    <definedName name="_tab21">#REF!</definedName>
    <definedName name="_tab22">#REF!</definedName>
    <definedName name="_tab23">#REF!</definedName>
    <definedName name="_tab31">#REF!</definedName>
    <definedName name="_tab32">#REF!</definedName>
    <definedName name="_tab33">#REF!</definedName>
    <definedName name="_tab41">#REF!</definedName>
    <definedName name="_tab42">#REF!</definedName>
    <definedName name="_tab43">#REF!</definedName>
    <definedName name="CSS" localSheetId="0">#REF!</definedName>
    <definedName name="CSS">#REF!</definedName>
    <definedName name="d" localSheetId="1">#REF!</definedName>
    <definedName name="d">dados!$A$1:$N$80</definedName>
    <definedName name="joao" localSheetId="0">#REF!</definedName>
    <definedName name="SPSS_TEMP" localSheetId="0">#REF!</definedName>
    <definedName name="SPSS_TEMP" localSheetId="1">#REF!</definedName>
    <definedName name="SPSS_TEM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3" i="9"/>
  <c r="N14" i="9"/>
  <c r="N15" i="9"/>
  <c r="N16" i="9"/>
  <c r="N17" i="9"/>
  <c r="N19" i="9"/>
  <c r="N21" i="9"/>
  <c r="N24" i="9"/>
  <c r="N25" i="9"/>
  <c r="N26" i="9"/>
  <c r="N27" i="9"/>
  <c r="N28" i="9"/>
  <c r="N29" i="9"/>
  <c r="N30" i="9"/>
  <c r="N33" i="9"/>
  <c r="N35" i="9"/>
  <c r="N36" i="9"/>
  <c r="N37" i="9"/>
  <c r="N38" i="9"/>
  <c r="N39" i="9"/>
  <c r="N40" i="9"/>
  <c r="N42" i="9"/>
  <c r="N43" i="9"/>
  <c r="N45" i="9"/>
  <c r="N46" i="9"/>
  <c r="N47" i="9"/>
  <c r="N49" i="9"/>
  <c r="N50" i="9"/>
  <c r="N51" i="9"/>
  <c r="N52" i="9"/>
  <c r="N53" i="9"/>
  <c r="N54" i="9"/>
  <c r="N55" i="9"/>
  <c r="N56" i="9"/>
  <c r="N57" i="9"/>
  <c r="N61" i="9"/>
  <c r="N63" i="9"/>
  <c r="N64" i="9"/>
  <c r="N65" i="9"/>
  <c r="N66" i="9"/>
  <c r="N69" i="9"/>
  <c r="N70" i="9"/>
  <c r="N72" i="9"/>
  <c r="N73" i="9"/>
  <c r="N74" i="9"/>
  <c r="N75" i="9"/>
  <c r="N76" i="9"/>
  <c r="N78" i="9"/>
  <c r="N79" i="9"/>
  <c r="N2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5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3" i="9"/>
  <c r="M4" i="9"/>
  <c r="M5" i="9"/>
  <c r="M6" i="9"/>
  <c r="M7" i="9"/>
  <c r="M8" i="9"/>
  <c r="M9" i="9"/>
  <c r="M10" i="9"/>
  <c r="M11" i="9"/>
  <c r="M12" i="9"/>
  <c r="M14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30" i="9"/>
  <c r="M31" i="9"/>
  <c r="M32" i="9"/>
  <c r="M33" i="9"/>
  <c r="M34" i="9"/>
  <c r="M36" i="9"/>
  <c r="M37" i="9"/>
  <c r="M2" i="9"/>
</calcChain>
</file>

<file path=xl/sharedStrings.xml><?xml version="1.0" encoding="utf-8"?>
<sst xmlns="http://schemas.openxmlformats.org/spreadsheetml/2006/main" count="392" uniqueCount="216">
  <si>
    <t>Nome</t>
  </si>
  <si>
    <t>África do Sul</t>
  </si>
  <si>
    <t>-</t>
  </si>
  <si>
    <t>Angola</t>
  </si>
  <si>
    <t>Argélia</t>
  </si>
  <si>
    <t>Benin</t>
  </si>
  <si>
    <t>Botsuana</t>
  </si>
  <si>
    <t>Burquina Faso</t>
  </si>
  <si>
    <t>Cabo Verde</t>
  </si>
  <si>
    <t>Egito</t>
  </si>
  <si>
    <t>Etiópia</t>
  </si>
  <si>
    <t>Gabão</t>
  </si>
  <si>
    <t>Gâmbia</t>
  </si>
  <si>
    <t>Gana</t>
  </si>
  <si>
    <t>Guiné</t>
  </si>
  <si>
    <t>Guiné-Bissau</t>
  </si>
  <si>
    <t>Governança</t>
  </si>
  <si>
    <t>Guiné-Equatorial</t>
  </si>
  <si>
    <t>Libéria</t>
  </si>
  <si>
    <t>Malaui</t>
  </si>
  <si>
    <t>Mali</t>
  </si>
  <si>
    <t>Marrocos</t>
  </si>
  <si>
    <t>Mauritânia</t>
  </si>
  <si>
    <t>Moçambique</t>
  </si>
  <si>
    <t>Namíbia</t>
  </si>
  <si>
    <t>Nigéria</t>
  </si>
  <si>
    <t>Quênia</t>
  </si>
  <si>
    <t>República Democrática do Congo</t>
  </si>
  <si>
    <t>República do Congo</t>
  </si>
  <si>
    <t>Ruanda</t>
  </si>
  <si>
    <t>São Tomé e Príncipe</t>
  </si>
  <si>
    <t>Senegal</t>
  </si>
  <si>
    <t>Sudão</t>
  </si>
  <si>
    <t>Tanzânia</t>
  </si>
  <si>
    <t>Tunísia</t>
  </si>
  <si>
    <t>Zâmbia</t>
  </si>
  <si>
    <t>Papua-Nova-Guiné</t>
  </si>
  <si>
    <t>Timor Leste</t>
  </si>
  <si>
    <t>Paquistão</t>
  </si>
  <si>
    <t>Tailândia</t>
  </si>
  <si>
    <t>Afeganistão</t>
  </si>
  <si>
    <t>Líbano</t>
  </si>
  <si>
    <t>Nepal</t>
  </si>
  <si>
    <t>Filipinas</t>
  </si>
  <si>
    <t>China</t>
  </si>
  <si>
    <t>Vietnã</t>
  </si>
  <si>
    <t>Trinidad e Tobago</t>
  </si>
  <si>
    <t>São Cristóvão e Névis</t>
  </si>
  <si>
    <t>Santa Lúcia</t>
  </si>
  <si>
    <t>República Dominicana</t>
  </si>
  <si>
    <t>Jamaica</t>
  </si>
  <si>
    <t>Haiti</t>
  </si>
  <si>
    <t>Granada</t>
  </si>
  <si>
    <t>Cuba</t>
  </si>
  <si>
    <t>Barbados</t>
  </si>
  <si>
    <t>El Salvador</t>
  </si>
  <si>
    <t>Guiana</t>
  </si>
  <si>
    <t>Uruguai</t>
  </si>
  <si>
    <t>Colômbia</t>
  </si>
  <si>
    <t>Argentina</t>
  </si>
  <si>
    <t>Bolívia</t>
  </si>
  <si>
    <t>Venezuela</t>
  </si>
  <si>
    <t>Paraguai</t>
  </si>
  <si>
    <t>Peru</t>
  </si>
  <si>
    <t>Equador</t>
  </si>
  <si>
    <t>Suriname</t>
  </si>
  <si>
    <t>Guatemala</t>
  </si>
  <si>
    <t>México</t>
  </si>
  <si>
    <t>Honduras</t>
  </si>
  <si>
    <t>Nicarágua</t>
  </si>
  <si>
    <t>Costa Rica</t>
  </si>
  <si>
    <t>Panamá</t>
  </si>
  <si>
    <t>Belize</t>
  </si>
  <si>
    <t>Índia</t>
  </si>
  <si>
    <t>São Vicente e Granadinas</t>
  </si>
  <si>
    <t>Dominica</t>
  </si>
  <si>
    <t>Bahamas</t>
  </si>
  <si>
    <t>Antígua e Barbuda</t>
  </si>
  <si>
    <t>Chile</t>
  </si>
  <si>
    <t>Togo</t>
  </si>
  <si>
    <t>Serra Leoa</t>
  </si>
  <si>
    <t>Uganda</t>
  </si>
  <si>
    <t>Social</t>
  </si>
  <si>
    <t>sigla_pais</t>
  </si>
  <si>
    <t>pais</t>
  </si>
  <si>
    <t>conti</t>
  </si>
  <si>
    <t>lingua</t>
  </si>
  <si>
    <t>gover</t>
  </si>
  <si>
    <t>primar</t>
  </si>
  <si>
    <t>sec_terc</t>
  </si>
  <si>
    <t>social</t>
  </si>
  <si>
    <t>total_proj</t>
  </si>
  <si>
    <t>VoA</t>
  </si>
  <si>
    <t>GoE</t>
  </si>
  <si>
    <t>GNIppp</t>
  </si>
  <si>
    <t>gov_soc</t>
  </si>
  <si>
    <t>prim_terc</t>
  </si>
  <si>
    <t>africa</t>
  </si>
  <si>
    <t>portuguesa</t>
  </si>
  <si>
    <t>MOZ</t>
  </si>
  <si>
    <t>STP</t>
  </si>
  <si>
    <t>n_portuguesa</t>
  </si>
  <si>
    <t>EGY</t>
  </si>
  <si>
    <t>ETH</t>
  </si>
  <si>
    <t>GAB</t>
  </si>
  <si>
    <t>GHA</t>
  </si>
  <si>
    <t>GIN</t>
  </si>
  <si>
    <t>NAM</t>
  </si>
  <si>
    <t>KEN</t>
  </si>
  <si>
    <t>RWA</t>
  </si>
  <si>
    <t>SEN</t>
  </si>
  <si>
    <t>TUN</t>
  </si>
  <si>
    <t>UGA</t>
  </si>
  <si>
    <t>BLZ</t>
  </si>
  <si>
    <t>america central</t>
  </si>
  <si>
    <t>CRI</t>
  </si>
  <si>
    <t>SLV</t>
  </si>
  <si>
    <t>GTM</t>
  </si>
  <si>
    <t>HND</t>
  </si>
  <si>
    <t>NIC</t>
  </si>
  <si>
    <t>PAN</t>
  </si>
  <si>
    <t>MEX</t>
  </si>
  <si>
    <t>ARG</t>
  </si>
  <si>
    <t>america do sul</t>
  </si>
  <si>
    <t>BOL</t>
  </si>
  <si>
    <t>CHL</t>
  </si>
  <si>
    <t>COL</t>
  </si>
  <si>
    <t>ECU</t>
  </si>
  <si>
    <t>GUY</t>
  </si>
  <si>
    <t>PRY</t>
  </si>
  <si>
    <t>PER</t>
  </si>
  <si>
    <t>SUR</t>
  </si>
  <si>
    <t>URY</t>
  </si>
  <si>
    <t>AFG</t>
  </si>
  <si>
    <t>asia</t>
  </si>
  <si>
    <t>CHN</t>
  </si>
  <si>
    <t>IND</t>
  </si>
  <si>
    <t>LBN</t>
  </si>
  <si>
    <t>NPL</t>
  </si>
  <si>
    <t>PAK</t>
  </si>
  <si>
    <t>THA</t>
  </si>
  <si>
    <t>TLS</t>
  </si>
  <si>
    <t>VNM</t>
  </si>
  <si>
    <t>ATG</t>
  </si>
  <si>
    <t>caribe</t>
  </si>
  <si>
    <t>BHS</t>
  </si>
  <si>
    <t>BRB</t>
  </si>
  <si>
    <t>CUB</t>
  </si>
  <si>
    <t>DMA</t>
  </si>
  <si>
    <t>GRD</t>
  </si>
  <si>
    <t>HTI</t>
  </si>
  <si>
    <t>JAM</t>
  </si>
  <si>
    <t>DOM</t>
  </si>
  <si>
    <t>LCA</t>
  </si>
  <si>
    <t>KNA</t>
  </si>
  <si>
    <t>VCT</t>
  </si>
  <si>
    <t>TTO</t>
  </si>
  <si>
    <t>PNG</t>
  </si>
  <si>
    <t>Sigla</t>
  </si>
  <si>
    <t>Metodologia</t>
  </si>
  <si>
    <t>Fonte</t>
  </si>
  <si>
    <t>Sigla do pais</t>
  </si>
  <si>
    <t>Pais</t>
  </si>
  <si>
    <t>Frequência</t>
  </si>
  <si>
    <t>ABC-MRE</t>
  </si>
  <si>
    <t>Primário</t>
  </si>
  <si>
    <t>Secundário e Terciário</t>
  </si>
  <si>
    <t>Total de projetos</t>
  </si>
  <si>
    <t>Voice Account</t>
  </si>
  <si>
    <t>MÉDIA(2012+2000)/2</t>
  </si>
  <si>
    <t>WGI</t>
  </si>
  <si>
    <t>Gov Effect</t>
  </si>
  <si>
    <t>GNI per capita, PPP (current international $)</t>
  </si>
  <si>
    <t>MÉDIA DOS ANOS ENTRE (1999-2012)</t>
  </si>
  <si>
    <t>WorldBank Data</t>
  </si>
  <si>
    <t>Indicador - Governança - Social</t>
  </si>
  <si>
    <t>Ind = (Gov-Soc)/(Gov+Soc)</t>
  </si>
  <si>
    <t>Indicador - Primario - Secundário e Terciário</t>
  </si>
  <si>
    <t>Ind = (Prim-SeT)/(Prim+SeT)</t>
  </si>
  <si>
    <t xml:space="preserve">Na planilha dados, México foi considerado da Amércia Central e Papua-Nova-Guiné considerado da Ásia. A escolha se deu porque o México era o único país da América do Norte e Papua Nova Guiné o único da Oceania. No trabalho, deve-se adicionar que os dados se referem à "América Central + México" e "Ásia+Papua Nova Guiné". </t>
  </si>
  <si>
    <t>Explicação</t>
  </si>
  <si>
    <t>Número de projetos relacionados à temática de governança.</t>
  </si>
  <si>
    <t>Número de projetos em setores secundário (indústria) e terciário (serviços).</t>
  </si>
  <si>
    <t>Número de projetos na área de atividades primárias (agricultura, pesca, extrativismo, etc.).</t>
  </si>
  <si>
    <t>Número de projetos voltados para áreas sociais (educação, saúde, assistência etc.).</t>
  </si>
  <si>
    <t>Soma de todos os projetos registrados para o país.</t>
  </si>
  <si>
    <t>Indicador composto que mede a liberdade de expressão, participação e prestação de contas.</t>
  </si>
  <si>
    <t>Medida da qualidade dos serviços públicos e da formulação/implementação de políticas.</t>
  </si>
  <si>
    <t>Produto Nacional Bruto per capita, ajustado por paridade de poder de compra (PPP).</t>
  </si>
  <si>
    <t>avalia o equilíbrio (ou desequilíbrio) entre projetos de governança e projetos sociais.</t>
  </si>
  <si>
    <t>mostra a predominância relativa de projetos no setor primário versus os setores secundário e terciário.</t>
  </si>
  <si>
    <t>AGO</t>
  </si>
  <si>
    <t>CPV</t>
  </si>
  <si>
    <t>GNB</t>
  </si>
  <si>
    <t>ZAF</t>
  </si>
  <si>
    <t>DZA</t>
  </si>
  <si>
    <t>BEN</t>
  </si>
  <si>
    <t>BWA</t>
  </si>
  <si>
    <t>BFA</t>
  </si>
  <si>
    <t>GMB</t>
  </si>
  <si>
    <t>GNQ</t>
  </si>
  <si>
    <t>LBR</t>
  </si>
  <si>
    <t>MWI</t>
  </si>
  <si>
    <t>MLI</t>
  </si>
  <si>
    <t>MAR</t>
  </si>
  <si>
    <t>MRT</t>
  </si>
  <si>
    <t>NGA</t>
  </si>
  <si>
    <t>COD</t>
  </si>
  <si>
    <t>COG</t>
  </si>
  <si>
    <t>SLE</t>
  </si>
  <si>
    <t>SDN</t>
  </si>
  <si>
    <t>TZA</t>
  </si>
  <si>
    <t>TGO</t>
  </si>
  <si>
    <t>ZMB</t>
  </si>
  <si>
    <t>VEN</t>
  </si>
  <si>
    <t>PHL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</si>
</sst>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quotePrefix="1"/>
    <xf numFmtId="0" fontId="1" fillId="0" borderId="0" xfId="1"/>
    <xf numFmtId="164" fontId="1" fillId="0" borderId="0" xfId="1" quotePrefix="1" applyNumberFormat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tabSelected="1" workbookViewId="0">
      <selection activeCell="S13" sqref="S13"/>
    </sheetView>
  </sheetViews>
  <sheetFormatPr baseColWidth="10" defaultColWidth="9.1640625" defaultRowHeight="13"/>
  <cols>
    <col min="1" max="2" width="9.1640625" style="2"/>
    <col min="3" max="3" width="22" style="2" customWidth="1"/>
    <col min="4" max="4" width="24.1640625" style="2" customWidth="1"/>
    <col min="5" max="13" width="9.1640625" style="2"/>
    <col min="14" max="14" width="10" style="2" bestFit="1" customWidth="1"/>
    <col min="15" max="16384" width="9.1640625" style="2"/>
  </cols>
  <sheetData>
    <row r="1" spans="1:17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</row>
    <row r="2" spans="1:17" ht="15">
      <c r="A2" s="4" t="s">
        <v>191</v>
      </c>
      <c r="B2" s="1" t="s">
        <v>3</v>
      </c>
      <c r="C2" s="1" t="s">
        <v>97</v>
      </c>
      <c r="D2" s="1" t="s">
        <v>98</v>
      </c>
      <c r="E2">
        <v>10</v>
      </c>
      <c r="F2">
        <v>7</v>
      </c>
      <c r="G2">
        <v>2</v>
      </c>
      <c r="H2">
        <v>39</v>
      </c>
      <c r="I2">
        <v>58</v>
      </c>
      <c r="J2" s="1">
        <v>-1.2796811437996287</v>
      </c>
      <c r="K2" s="1">
        <v>-1.242449326981417</v>
      </c>
      <c r="L2" s="1">
        <v>3431.4285714285716</v>
      </c>
      <c r="M2" s="3">
        <f>(E2-H2)/(E2+H2)</f>
        <v>-0.59183673469387754</v>
      </c>
      <c r="N2" s="3">
        <f>(F2-G2)/(F2+G2)</f>
        <v>0.55555555555555558</v>
      </c>
      <c r="P2" s="4"/>
      <c r="Q2" s="4"/>
    </row>
    <row r="3" spans="1:17" ht="15">
      <c r="A3" s="4" t="s">
        <v>192</v>
      </c>
      <c r="B3" s="1" t="s">
        <v>8</v>
      </c>
      <c r="C3" s="1" t="s">
        <v>97</v>
      </c>
      <c r="D3" s="1" t="s">
        <v>98</v>
      </c>
      <c r="E3">
        <v>14</v>
      </c>
      <c r="F3">
        <v>7</v>
      </c>
      <c r="G3">
        <v>2</v>
      </c>
      <c r="H3">
        <v>43</v>
      </c>
      <c r="I3">
        <v>66</v>
      </c>
      <c r="J3" s="1">
        <v>0.84434245724031398</v>
      </c>
      <c r="K3" s="1">
        <v>0.20068372659172704</v>
      </c>
      <c r="L3" s="1">
        <v>2855.7142857142858</v>
      </c>
      <c r="M3" s="3">
        <f t="shared" ref="M3:M61" si="0">(E3-H3)/(E3+H3)</f>
        <v>-0.50877192982456143</v>
      </c>
      <c r="N3" s="3">
        <f t="shared" ref="N3:N61" si="1">(F3-G3)/(F3+G3)</f>
        <v>0.55555555555555558</v>
      </c>
      <c r="P3" s="4"/>
      <c r="Q3" s="4"/>
    </row>
    <row r="4" spans="1:17" ht="15">
      <c r="A4" s="4" t="s">
        <v>193</v>
      </c>
      <c r="B4" s="1" t="s">
        <v>15</v>
      </c>
      <c r="C4" s="1" t="s">
        <v>97</v>
      </c>
      <c r="D4" s="1" t="s">
        <v>98</v>
      </c>
      <c r="E4">
        <v>13</v>
      </c>
      <c r="F4">
        <v>7</v>
      </c>
      <c r="G4">
        <v>3</v>
      </c>
      <c r="H4">
        <v>30</v>
      </c>
      <c r="I4">
        <v>53</v>
      </c>
      <c r="J4" s="1">
        <v>-1.0845476356631583</v>
      </c>
      <c r="K4" s="1">
        <v>-1.153620262670876</v>
      </c>
      <c r="L4" s="1">
        <v>1000.7142857142857</v>
      </c>
      <c r="M4" s="3">
        <f t="shared" si="0"/>
        <v>-0.39534883720930231</v>
      </c>
      <c r="N4" s="3">
        <f t="shared" si="1"/>
        <v>0.4</v>
      </c>
      <c r="P4" s="4"/>
      <c r="Q4" s="4"/>
    </row>
    <row r="5" spans="1:17" ht="15">
      <c r="A5" s="4" t="s">
        <v>99</v>
      </c>
      <c r="B5" s="1" t="s">
        <v>23</v>
      </c>
      <c r="C5" s="1" t="s">
        <v>97</v>
      </c>
      <c r="D5" s="1" t="s">
        <v>98</v>
      </c>
      <c r="E5">
        <v>15</v>
      </c>
      <c r="F5">
        <v>13</v>
      </c>
      <c r="G5">
        <v>8</v>
      </c>
      <c r="H5">
        <v>46</v>
      </c>
      <c r="I5">
        <v>82</v>
      </c>
      <c r="J5" s="1">
        <v>-0.20586186580253008</v>
      </c>
      <c r="K5" s="1">
        <v>-0.53318936287870766</v>
      </c>
      <c r="L5" s="1">
        <v>665</v>
      </c>
      <c r="M5" s="3">
        <f t="shared" si="0"/>
        <v>-0.50819672131147542</v>
      </c>
      <c r="N5" s="3">
        <f t="shared" si="1"/>
        <v>0.23809523809523808</v>
      </c>
      <c r="P5" s="4"/>
      <c r="Q5" s="4"/>
    </row>
    <row r="6" spans="1:17" ht="15">
      <c r="A6" s="4" t="s">
        <v>100</v>
      </c>
      <c r="B6" s="1" t="s">
        <v>30</v>
      </c>
      <c r="C6" s="1" t="s">
        <v>97</v>
      </c>
      <c r="D6" s="1" t="s">
        <v>98</v>
      </c>
      <c r="E6">
        <v>13</v>
      </c>
      <c r="F6">
        <v>11</v>
      </c>
      <c r="G6">
        <v>3</v>
      </c>
      <c r="H6">
        <v>46</v>
      </c>
      <c r="I6">
        <v>73</v>
      </c>
      <c r="J6" s="1">
        <v>0.28371793472171858</v>
      </c>
      <c r="K6" s="1">
        <v>-0.6120989204076166</v>
      </c>
      <c r="L6" s="1">
        <v>1504.1666666666667</v>
      </c>
      <c r="M6" s="3">
        <f t="shared" si="0"/>
        <v>-0.55932203389830504</v>
      </c>
      <c r="N6" s="3">
        <f t="shared" si="1"/>
        <v>0.5714285714285714</v>
      </c>
      <c r="P6" s="4"/>
      <c r="Q6" s="4"/>
    </row>
    <row r="7" spans="1:17" ht="15">
      <c r="A7" s="4" t="s">
        <v>194</v>
      </c>
      <c r="B7" s="1" t="s">
        <v>1</v>
      </c>
      <c r="C7" s="1" t="s">
        <v>97</v>
      </c>
      <c r="D7" s="1" t="s">
        <v>101</v>
      </c>
      <c r="E7">
        <v>1</v>
      </c>
      <c r="F7">
        <v>3</v>
      </c>
      <c r="G7">
        <v>0</v>
      </c>
      <c r="H7">
        <v>0</v>
      </c>
      <c r="I7">
        <v>4</v>
      </c>
      <c r="J7" s="1">
        <v>0.63880574468109952</v>
      </c>
      <c r="K7" s="1">
        <v>0.50832717032215324</v>
      </c>
      <c r="L7" s="1">
        <v>8680.7142857142862</v>
      </c>
      <c r="M7" s="3">
        <f t="shared" si="0"/>
        <v>1</v>
      </c>
      <c r="N7" s="3">
        <f t="shared" si="1"/>
        <v>1</v>
      </c>
      <c r="P7" s="4"/>
      <c r="Q7" s="4"/>
    </row>
    <row r="8" spans="1:17" ht="15">
      <c r="A8" s="4" t="s">
        <v>195</v>
      </c>
      <c r="B8" s="1" t="s">
        <v>4</v>
      </c>
      <c r="C8" s="1" t="s">
        <v>97</v>
      </c>
      <c r="D8" s="1" t="s">
        <v>101</v>
      </c>
      <c r="E8">
        <v>2</v>
      </c>
      <c r="F8">
        <v>3</v>
      </c>
      <c r="G8">
        <v>1</v>
      </c>
      <c r="H8">
        <v>8</v>
      </c>
      <c r="I8">
        <v>14</v>
      </c>
      <c r="J8" s="1">
        <v>-1.0627670436439121</v>
      </c>
      <c r="K8" s="1">
        <v>-0.75704088935878022</v>
      </c>
      <c r="L8" s="1">
        <v>6477.6923076923076</v>
      </c>
      <c r="M8" s="3">
        <f t="shared" si="0"/>
        <v>-0.6</v>
      </c>
      <c r="N8" s="3">
        <f t="shared" si="1"/>
        <v>0.5</v>
      </c>
      <c r="P8" s="4"/>
      <c r="Q8" s="4"/>
    </row>
    <row r="9" spans="1:17" ht="15">
      <c r="A9" s="4" t="s">
        <v>196</v>
      </c>
      <c r="B9" s="1" t="s">
        <v>5</v>
      </c>
      <c r="C9" s="1" t="s">
        <v>97</v>
      </c>
      <c r="D9" s="1" t="s">
        <v>101</v>
      </c>
      <c r="E9">
        <v>1</v>
      </c>
      <c r="F9">
        <v>8</v>
      </c>
      <c r="G9">
        <v>2</v>
      </c>
      <c r="H9">
        <v>8</v>
      </c>
      <c r="I9">
        <v>19</v>
      </c>
      <c r="J9" s="1">
        <v>0.21411080629118343</v>
      </c>
      <c r="K9" s="1">
        <v>-0.39978731969904835</v>
      </c>
      <c r="L9" s="1">
        <v>1303.5714285714287</v>
      </c>
      <c r="M9" s="3">
        <f t="shared" si="0"/>
        <v>-0.77777777777777779</v>
      </c>
      <c r="N9" s="3">
        <f t="shared" si="1"/>
        <v>0.6</v>
      </c>
      <c r="P9" s="4"/>
      <c r="Q9" s="4"/>
    </row>
    <row r="10" spans="1:17" ht="15">
      <c r="A10" s="4" t="s">
        <v>197</v>
      </c>
      <c r="B10" s="1" t="s">
        <v>6</v>
      </c>
      <c r="C10" s="1" t="s">
        <v>97</v>
      </c>
      <c r="D10" s="1" t="s">
        <v>101</v>
      </c>
      <c r="E10">
        <v>0</v>
      </c>
      <c r="F10">
        <v>1</v>
      </c>
      <c r="G10">
        <v>0</v>
      </c>
      <c r="H10">
        <v>6</v>
      </c>
      <c r="I10">
        <v>7</v>
      </c>
      <c r="J10" s="1">
        <v>0.5723615831157346</v>
      </c>
      <c r="K10" s="1">
        <v>0.47457651299384584</v>
      </c>
      <c r="L10" s="1">
        <v>11438.571428571429</v>
      </c>
      <c r="M10" s="3">
        <f t="shared" si="0"/>
        <v>-1</v>
      </c>
      <c r="N10" s="3">
        <f t="shared" si="1"/>
        <v>1</v>
      </c>
      <c r="P10" s="4"/>
      <c r="Q10" s="4"/>
    </row>
    <row r="11" spans="1:17" ht="15">
      <c r="A11" s="4" t="s">
        <v>198</v>
      </c>
      <c r="B11" s="1" t="s">
        <v>7</v>
      </c>
      <c r="C11" s="1" t="s">
        <v>97</v>
      </c>
      <c r="D11" s="1" t="s">
        <v>101</v>
      </c>
      <c r="E11">
        <v>0</v>
      </c>
      <c r="F11">
        <v>9</v>
      </c>
      <c r="G11">
        <v>0</v>
      </c>
      <c r="H11">
        <v>6</v>
      </c>
      <c r="I11">
        <v>15</v>
      </c>
      <c r="J11" s="1">
        <v>-0.35194535830720847</v>
      </c>
      <c r="K11" s="1">
        <v>-0.62719634253246026</v>
      </c>
      <c r="L11" s="1">
        <v>1098.5714285714287</v>
      </c>
      <c r="M11" s="3">
        <f t="shared" si="0"/>
        <v>-1</v>
      </c>
      <c r="N11" s="3">
        <f t="shared" si="1"/>
        <v>1</v>
      </c>
      <c r="P11" s="4"/>
      <c r="Q11" s="4"/>
    </row>
    <row r="12" spans="1:17" ht="15">
      <c r="A12" s="4" t="s">
        <v>102</v>
      </c>
      <c r="B12" s="1" t="s">
        <v>9</v>
      </c>
      <c r="C12" s="1" t="s">
        <v>97</v>
      </c>
      <c r="D12" s="1" t="s">
        <v>101</v>
      </c>
      <c r="E12">
        <v>1</v>
      </c>
      <c r="F12">
        <v>0</v>
      </c>
      <c r="G12">
        <v>0</v>
      </c>
      <c r="H12">
        <v>1</v>
      </c>
      <c r="I12">
        <v>2</v>
      </c>
      <c r="J12" s="1">
        <v>-0.76520829892534548</v>
      </c>
      <c r="K12" s="1">
        <v>-0.46271537043723687</v>
      </c>
      <c r="L12" s="1">
        <v>5061.4285714285716</v>
      </c>
      <c r="M12" s="3">
        <f t="shared" si="0"/>
        <v>0</v>
      </c>
      <c r="N12" s="3"/>
      <c r="P12" s="4"/>
      <c r="Q12" s="4"/>
    </row>
    <row r="13" spans="1:17" ht="15">
      <c r="A13" s="4" t="s">
        <v>103</v>
      </c>
      <c r="B13" s="1" t="s">
        <v>10</v>
      </c>
      <c r="C13" s="1" t="s">
        <v>97</v>
      </c>
      <c r="D13" s="1" t="s">
        <v>101</v>
      </c>
      <c r="E13">
        <v>0</v>
      </c>
      <c r="F13">
        <v>2</v>
      </c>
      <c r="G13">
        <v>0</v>
      </c>
      <c r="H13">
        <v>0</v>
      </c>
      <c r="I13">
        <v>2</v>
      </c>
      <c r="J13" s="1">
        <v>-1.1392004188581151</v>
      </c>
      <c r="K13" s="1">
        <v>-0.67464646968936859</v>
      </c>
      <c r="L13" s="1">
        <v>710</v>
      </c>
      <c r="M13" s="3"/>
      <c r="N13" s="3">
        <f t="shared" si="1"/>
        <v>1</v>
      </c>
      <c r="P13" s="4"/>
      <c r="Q13" s="4"/>
    </row>
    <row r="14" spans="1:17" ht="15">
      <c r="A14" s="4" t="s">
        <v>104</v>
      </c>
      <c r="B14" s="1" t="s">
        <v>11</v>
      </c>
      <c r="C14" s="1" t="s">
        <v>97</v>
      </c>
      <c r="D14" s="1" t="s">
        <v>101</v>
      </c>
      <c r="E14">
        <v>1</v>
      </c>
      <c r="F14">
        <v>2</v>
      </c>
      <c r="G14">
        <v>0</v>
      </c>
      <c r="H14">
        <v>1</v>
      </c>
      <c r="I14">
        <v>4</v>
      </c>
      <c r="J14" s="1">
        <v>-0.6693091892189541</v>
      </c>
      <c r="K14" s="1">
        <v>-0.7032820575682398</v>
      </c>
      <c r="L14" s="1">
        <v>11626.428571428571</v>
      </c>
      <c r="M14" s="3">
        <f t="shared" si="0"/>
        <v>0</v>
      </c>
      <c r="N14" s="3">
        <f t="shared" si="1"/>
        <v>1</v>
      </c>
      <c r="P14" s="4"/>
      <c r="Q14" s="4"/>
    </row>
    <row r="15" spans="1:17" ht="15">
      <c r="A15" s="4" t="s">
        <v>199</v>
      </c>
      <c r="B15" s="1" t="s">
        <v>12</v>
      </c>
      <c r="C15" s="1" t="s">
        <v>97</v>
      </c>
      <c r="D15" s="1" t="s">
        <v>101</v>
      </c>
      <c r="E15">
        <v>0</v>
      </c>
      <c r="F15">
        <v>1</v>
      </c>
      <c r="G15">
        <v>0</v>
      </c>
      <c r="H15">
        <v>0</v>
      </c>
      <c r="I15">
        <v>1</v>
      </c>
      <c r="J15" s="1">
        <v>-1.1957699964797417</v>
      </c>
      <c r="K15" s="1">
        <v>-0.5047411417900447</v>
      </c>
      <c r="L15" s="1">
        <v>1616.4285714285713</v>
      </c>
      <c r="M15" s="3"/>
      <c r="N15" s="3">
        <f t="shared" si="1"/>
        <v>1</v>
      </c>
      <c r="P15" s="4"/>
      <c r="Q15" s="4"/>
    </row>
    <row r="16" spans="1:17" ht="15">
      <c r="A16" s="4" t="s">
        <v>105</v>
      </c>
      <c r="B16" s="1" t="s">
        <v>13</v>
      </c>
      <c r="C16" s="1" t="s">
        <v>97</v>
      </c>
      <c r="D16" s="1" t="s">
        <v>101</v>
      </c>
      <c r="E16">
        <v>1</v>
      </c>
      <c r="F16">
        <v>0</v>
      </c>
      <c r="G16">
        <v>2</v>
      </c>
      <c r="H16">
        <v>7</v>
      </c>
      <c r="I16">
        <v>10</v>
      </c>
      <c r="J16" s="1">
        <v>0.16737151853333559</v>
      </c>
      <c r="K16" s="1">
        <v>-2.6112952085960338E-2</v>
      </c>
      <c r="L16" s="1">
        <v>1310.7142857142858</v>
      </c>
      <c r="M16" s="3">
        <f t="shared" si="0"/>
        <v>-0.75</v>
      </c>
      <c r="N16" s="3">
        <f t="shared" si="1"/>
        <v>-1</v>
      </c>
      <c r="P16" s="4"/>
      <c r="Q16" s="4"/>
    </row>
    <row r="17" spans="1:17" ht="15">
      <c r="A17" s="4" t="s">
        <v>106</v>
      </c>
      <c r="B17" s="1" t="s">
        <v>14</v>
      </c>
      <c r="C17" s="1" t="s">
        <v>97</v>
      </c>
      <c r="D17" s="1" t="s">
        <v>101</v>
      </c>
      <c r="E17">
        <v>0</v>
      </c>
      <c r="F17">
        <v>1</v>
      </c>
      <c r="G17">
        <v>0</v>
      </c>
      <c r="H17">
        <v>1</v>
      </c>
      <c r="I17">
        <v>2</v>
      </c>
      <c r="J17" s="1">
        <v>-1.1297549952936112</v>
      </c>
      <c r="K17" s="1">
        <v>-1.0490954685483933</v>
      </c>
      <c r="L17" s="1">
        <v>845</v>
      </c>
      <c r="M17" s="3">
        <f t="shared" si="0"/>
        <v>-1</v>
      </c>
      <c r="N17" s="3">
        <f t="shared" si="1"/>
        <v>1</v>
      </c>
      <c r="P17" s="4"/>
      <c r="Q17" s="4"/>
    </row>
    <row r="18" spans="1:17" ht="15">
      <c r="A18" s="4" t="s">
        <v>200</v>
      </c>
      <c r="B18" s="1" t="s">
        <v>17</v>
      </c>
      <c r="C18" s="1" t="s">
        <v>97</v>
      </c>
      <c r="D18" s="1" t="s">
        <v>101</v>
      </c>
      <c r="E18">
        <v>0</v>
      </c>
      <c r="F18">
        <v>0</v>
      </c>
      <c r="G18">
        <v>0</v>
      </c>
      <c r="H18">
        <v>2</v>
      </c>
      <c r="I18">
        <v>2</v>
      </c>
      <c r="J18" s="1">
        <v>-1.745448470522408</v>
      </c>
      <c r="K18" s="1">
        <v>-1.5808026391754426</v>
      </c>
      <c r="L18" s="1">
        <v>11489.285714285714</v>
      </c>
      <c r="M18" s="3">
        <f t="shared" si="0"/>
        <v>-1</v>
      </c>
      <c r="N18" s="3"/>
      <c r="P18" s="4"/>
      <c r="Q18" s="4"/>
    </row>
    <row r="19" spans="1:17" ht="15">
      <c r="A19" s="4" t="s">
        <v>201</v>
      </c>
      <c r="B19" s="1" t="s">
        <v>18</v>
      </c>
      <c r="C19" s="1" t="s">
        <v>97</v>
      </c>
      <c r="D19" s="1" t="s">
        <v>101</v>
      </c>
      <c r="E19">
        <v>4</v>
      </c>
      <c r="F19">
        <v>1</v>
      </c>
      <c r="G19">
        <v>1</v>
      </c>
      <c r="H19">
        <v>9</v>
      </c>
      <c r="I19">
        <v>15</v>
      </c>
      <c r="J19" s="1">
        <v>-0.76016894891808506</v>
      </c>
      <c r="K19" s="1">
        <v>-1.5111944939043256</v>
      </c>
      <c r="L19" s="1">
        <v>340</v>
      </c>
      <c r="M19" s="3">
        <f t="shared" si="0"/>
        <v>-0.38461538461538464</v>
      </c>
      <c r="N19" s="3">
        <f t="shared" si="1"/>
        <v>0</v>
      </c>
      <c r="P19" s="4"/>
      <c r="Q19" s="4"/>
    </row>
    <row r="20" spans="1:17" ht="15">
      <c r="A20" s="4" t="s">
        <v>202</v>
      </c>
      <c r="B20" s="1" t="s">
        <v>19</v>
      </c>
      <c r="C20" s="1" t="s">
        <v>97</v>
      </c>
      <c r="D20" s="1" t="s">
        <v>101</v>
      </c>
      <c r="E20">
        <v>0</v>
      </c>
      <c r="F20">
        <v>0</v>
      </c>
      <c r="G20">
        <v>0</v>
      </c>
      <c r="H20">
        <v>3</v>
      </c>
      <c r="I20">
        <v>3</v>
      </c>
      <c r="J20" s="1">
        <v>-0.20352096282609819</v>
      </c>
      <c r="K20" s="1">
        <v>-0.43555747035853448</v>
      </c>
      <c r="L20" s="1">
        <v>685</v>
      </c>
      <c r="M20" s="3">
        <f t="shared" si="0"/>
        <v>-1</v>
      </c>
      <c r="N20" s="3"/>
      <c r="P20" s="4"/>
      <c r="Q20" s="4"/>
    </row>
    <row r="21" spans="1:17" ht="15">
      <c r="A21" s="4" t="s">
        <v>203</v>
      </c>
      <c r="B21" s="1" t="s">
        <v>20</v>
      </c>
      <c r="C21" s="1" t="s">
        <v>97</v>
      </c>
      <c r="D21" s="1" t="s">
        <v>101</v>
      </c>
      <c r="E21">
        <v>0</v>
      </c>
      <c r="F21">
        <v>10</v>
      </c>
      <c r="G21">
        <v>0</v>
      </c>
      <c r="H21">
        <v>1</v>
      </c>
      <c r="I21">
        <v>11</v>
      </c>
      <c r="J21" s="1">
        <v>-0.33024535440678354</v>
      </c>
      <c r="K21" s="1">
        <v>-0.93048370120947188</v>
      </c>
      <c r="L21" s="1">
        <v>962.85714285714289</v>
      </c>
      <c r="M21" s="3">
        <f t="shared" si="0"/>
        <v>-1</v>
      </c>
      <c r="N21" s="3">
        <f t="shared" si="1"/>
        <v>1</v>
      </c>
      <c r="P21" s="4"/>
      <c r="Q21" s="4"/>
    </row>
    <row r="22" spans="1:17" ht="15">
      <c r="A22" s="4" t="s">
        <v>204</v>
      </c>
      <c r="B22" s="1" t="s">
        <v>21</v>
      </c>
      <c r="C22" s="1" t="s">
        <v>97</v>
      </c>
      <c r="D22" s="1" t="s">
        <v>101</v>
      </c>
      <c r="E22">
        <v>3</v>
      </c>
      <c r="F22">
        <v>0</v>
      </c>
      <c r="G22">
        <v>0</v>
      </c>
      <c r="H22">
        <v>2</v>
      </c>
      <c r="I22">
        <v>5</v>
      </c>
      <c r="J22" s="1">
        <v>-0.53677442530108643</v>
      </c>
      <c r="K22" s="1">
        <v>-3.7838959653314547E-2</v>
      </c>
      <c r="L22" s="1">
        <v>3689.2857142857142</v>
      </c>
      <c r="M22" s="3">
        <f t="shared" si="0"/>
        <v>0.2</v>
      </c>
      <c r="N22" s="3"/>
      <c r="P22" s="4"/>
      <c r="Q22" s="4"/>
    </row>
    <row r="23" spans="1:17" ht="15">
      <c r="A23" s="4" t="s">
        <v>205</v>
      </c>
      <c r="B23" s="1" t="s">
        <v>22</v>
      </c>
      <c r="C23" s="1" t="s">
        <v>97</v>
      </c>
      <c r="D23" s="1" t="s">
        <v>101</v>
      </c>
      <c r="E23">
        <v>1</v>
      </c>
      <c r="F23">
        <v>0</v>
      </c>
      <c r="G23">
        <v>0</v>
      </c>
      <c r="H23">
        <v>0</v>
      </c>
      <c r="I23">
        <v>1</v>
      </c>
      <c r="J23" s="1">
        <v>-0.89679634231913075</v>
      </c>
      <c r="K23" s="1">
        <v>-0.54778861573255544</v>
      </c>
      <c r="L23" s="1">
        <v>1993.5714285714287</v>
      </c>
      <c r="M23" s="3">
        <f t="shared" si="0"/>
        <v>1</v>
      </c>
      <c r="N23" s="3"/>
      <c r="P23" s="4"/>
      <c r="Q23" s="4"/>
    </row>
    <row r="24" spans="1:17" ht="15">
      <c r="A24" s="4" t="s">
        <v>107</v>
      </c>
      <c r="B24" s="1" t="s">
        <v>24</v>
      </c>
      <c r="C24" s="1" t="s">
        <v>97</v>
      </c>
      <c r="D24" s="1" t="s">
        <v>101</v>
      </c>
      <c r="E24">
        <v>6</v>
      </c>
      <c r="F24">
        <v>4</v>
      </c>
      <c r="G24">
        <v>0</v>
      </c>
      <c r="H24">
        <v>1</v>
      </c>
      <c r="I24">
        <v>11</v>
      </c>
      <c r="J24" s="1">
        <v>0.34614153639206313</v>
      </c>
      <c r="K24" s="1">
        <v>0.1463727860067848</v>
      </c>
      <c r="L24" s="1">
        <v>5488.5714285714284</v>
      </c>
      <c r="M24" s="3">
        <f t="shared" si="0"/>
        <v>0.7142857142857143</v>
      </c>
      <c r="N24" s="3">
        <f t="shared" si="1"/>
        <v>1</v>
      </c>
      <c r="P24" s="4"/>
      <c r="Q24" s="4"/>
    </row>
    <row r="25" spans="1:17" ht="15">
      <c r="A25" s="4" t="s">
        <v>206</v>
      </c>
      <c r="B25" s="1" t="s">
        <v>25</v>
      </c>
      <c r="C25" s="1" t="s">
        <v>97</v>
      </c>
      <c r="D25" s="1" t="s">
        <v>101</v>
      </c>
      <c r="E25">
        <v>1</v>
      </c>
      <c r="F25">
        <v>2</v>
      </c>
      <c r="G25">
        <v>1</v>
      </c>
      <c r="H25">
        <v>1</v>
      </c>
      <c r="I25">
        <v>5</v>
      </c>
      <c r="J25" s="1">
        <v>-0.65482681238772378</v>
      </c>
      <c r="K25" s="1">
        <v>-0.97736239635564304</v>
      </c>
      <c r="L25" s="1">
        <v>1685</v>
      </c>
      <c r="M25" s="3">
        <f t="shared" si="0"/>
        <v>0</v>
      </c>
      <c r="N25" s="3">
        <f t="shared" si="1"/>
        <v>0.33333333333333331</v>
      </c>
      <c r="P25" s="4"/>
      <c r="Q25" s="4"/>
    </row>
    <row r="26" spans="1:17" ht="15">
      <c r="A26" s="4" t="s">
        <v>108</v>
      </c>
      <c r="B26" s="1" t="s">
        <v>26</v>
      </c>
      <c r="C26" s="1" t="s">
        <v>97</v>
      </c>
      <c r="D26" s="1" t="s">
        <v>101</v>
      </c>
      <c r="E26">
        <v>4</v>
      </c>
      <c r="F26">
        <v>1</v>
      </c>
      <c r="G26">
        <v>0</v>
      </c>
      <c r="H26">
        <v>12</v>
      </c>
      <c r="I26">
        <v>17</v>
      </c>
      <c r="J26" s="1">
        <v>-0.59792744791800601</v>
      </c>
      <c r="K26" s="1">
        <v>-0.54169559947727264</v>
      </c>
      <c r="L26" s="1">
        <v>1389.2857142857142</v>
      </c>
      <c r="M26" s="3">
        <f t="shared" si="0"/>
        <v>-0.5</v>
      </c>
      <c r="N26" s="3">
        <f t="shared" si="1"/>
        <v>1</v>
      </c>
      <c r="P26" s="4"/>
      <c r="Q26" s="4"/>
    </row>
    <row r="27" spans="1:17" ht="15">
      <c r="A27" s="4" t="s">
        <v>207</v>
      </c>
      <c r="B27" s="1" t="s">
        <v>27</v>
      </c>
      <c r="C27" s="1" t="s">
        <v>97</v>
      </c>
      <c r="D27" s="1" t="s">
        <v>101</v>
      </c>
      <c r="E27">
        <v>0</v>
      </c>
      <c r="F27">
        <v>2</v>
      </c>
      <c r="G27">
        <v>0</v>
      </c>
      <c r="H27">
        <v>4</v>
      </c>
      <c r="I27">
        <v>6</v>
      </c>
      <c r="J27" s="1">
        <v>-1.6772154513533581</v>
      </c>
      <c r="K27" s="1">
        <v>-1.8096429112703283</v>
      </c>
      <c r="L27" s="1">
        <v>276.42857142857144</v>
      </c>
      <c r="M27" s="3">
        <f t="shared" si="0"/>
        <v>-1</v>
      </c>
      <c r="N27" s="3">
        <f t="shared" si="1"/>
        <v>1</v>
      </c>
      <c r="P27" s="4"/>
      <c r="Q27" s="4"/>
    </row>
    <row r="28" spans="1:17" ht="15">
      <c r="A28" s="4" t="s">
        <v>208</v>
      </c>
      <c r="B28" s="1" t="s">
        <v>28</v>
      </c>
      <c r="C28" s="1" t="s">
        <v>97</v>
      </c>
      <c r="D28" s="1" t="s">
        <v>101</v>
      </c>
      <c r="E28">
        <v>0</v>
      </c>
      <c r="F28">
        <v>3</v>
      </c>
      <c r="G28">
        <v>0</v>
      </c>
      <c r="H28">
        <v>4</v>
      </c>
      <c r="I28">
        <v>7</v>
      </c>
      <c r="J28" s="1">
        <v>-1.3341235762053656</v>
      </c>
      <c r="K28" s="1">
        <v>-1.2612218983213106</v>
      </c>
      <c r="L28" s="1">
        <v>2477.8571428571427</v>
      </c>
      <c r="M28" s="3">
        <f t="shared" si="0"/>
        <v>-1</v>
      </c>
      <c r="N28" s="3">
        <f t="shared" si="1"/>
        <v>1</v>
      </c>
      <c r="P28" s="4"/>
      <c r="Q28" s="4"/>
    </row>
    <row r="29" spans="1:17" ht="15">
      <c r="A29" s="4" t="s">
        <v>109</v>
      </c>
      <c r="B29" s="1" t="s">
        <v>29</v>
      </c>
      <c r="C29" s="1" t="s">
        <v>97</v>
      </c>
      <c r="D29" s="1" t="s">
        <v>101</v>
      </c>
      <c r="E29">
        <v>0</v>
      </c>
      <c r="F29">
        <v>1</v>
      </c>
      <c r="G29">
        <v>1</v>
      </c>
      <c r="H29">
        <v>0</v>
      </c>
      <c r="I29">
        <v>2</v>
      </c>
      <c r="J29" s="1">
        <v>-1.381111974376068</v>
      </c>
      <c r="K29" s="1">
        <v>-0.3571074197657792</v>
      </c>
      <c r="L29" s="1">
        <v>844.61538461538464</v>
      </c>
      <c r="M29" s="3"/>
      <c r="N29" s="3">
        <f t="shared" si="1"/>
        <v>0</v>
      </c>
      <c r="P29" s="4"/>
      <c r="Q29" s="4"/>
    </row>
    <row r="30" spans="1:17" ht="15">
      <c r="A30" s="4" t="s">
        <v>110</v>
      </c>
      <c r="B30" s="1" t="s">
        <v>31</v>
      </c>
      <c r="C30" s="1" t="s">
        <v>97</v>
      </c>
      <c r="D30" s="1" t="s">
        <v>101</v>
      </c>
      <c r="E30">
        <v>4</v>
      </c>
      <c r="F30">
        <v>11</v>
      </c>
      <c r="G30">
        <v>1</v>
      </c>
      <c r="H30">
        <v>1</v>
      </c>
      <c r="I30">
        <v>17</v>
      </c>
      <c r="J30" s="1">
        <v>1.4622253914224514E-2</v>
      </c>
      <c r="K30" s="1">
        <v>-0.29020965708584034</v>
      </c>
      <c r="L30" s="1">
        <v>1592.1428571428571</v>
      </c>
      <c r="M30" s="3">
        <f t="shared" si="0"/>
        <v>0.6</v>
      </c>
      <c r="N30" s="3">
        <f t="shared" si="1"/>
        <v>0.83333333333333337</v>
      </c>
      <c r="P30" s="4"/>
      <c r="Q30" s="4"/>
    </row>
    <row r="31" spans="1:17" ht="15">
      <c r="A31" s="4" t="s">
        <v>209</v>
      </c>
      <c r="B31" s="1" t="s">
        <v>80</v>
      </c>
      <c r="C31" s="1" t="s">
        <v>97</v>
      </c>
      <c r="D31" s="1" t="s">
        <v>101</v>
      </c>
      <c r="E31">
        <v>0</v>
      </c>
      <c r="F31">
        <v>0</v>
      </c>
      <c r="G31">
        <v>0</v>
      </c>
      <c r="H31">
        <v>4</v>
      </c>
      <c r="I31">
        <v>4</v>
      </c>
      <c r="J31" s="1">
        <v>-0.96675416434898243</v>
      </c>
      <c r="K31" s="1">
        <v>-1.3350043388500663</v>
      </c>
      <c r="L31" s="1">
        <v>887.85714285714289</v>
      </c>
      <c r="M31" s="3">
        <f t="shared" si="0"/>
        <v>-1</v>
      </c>
      <c r="N31" s="3"/>
      <c r="P31" s="4"/>
      <c r="Q31" s="4"/>
    </row>
    <row r="32" spans="1:17" ht="15">
      <c r="A32" s="4" t="s">
        <v>210</v>
      </c>
      <c r="B32" s="1" t="s">
        <v>32</v>
      </c>
      <c r="C32" s="1" t="s">
        <v>97</v>
      </c>
      <c r="D32" s="1" t="s">
        <v>101</v>
      </c>
      <c r="E32">
        <v>1</v>
      </c>
      <c r="F32">
        <v>0</v>
      </c>
      <c r="G32">
        <v>0</v>
      </c>
      <c r="H32">
        <v>1</v>
      </c>
      <c r="I32">
        <v>2</v>
      </c>
      <c r="J32" s="1">
        <v>-1.7619789399350414</v>
      </c>
      <c r="K32" s="1">
        <v>-1.3229392536051943</v>
      </c>
      <c r="L32" s="1">
        <v>1510</v>
      </c>
      <c r="M32" s="3">
        <f t="shared" si="0"/>
        <v>0</v>
      </c>
      <c r="N32" s="3"/>
      <c r="P32" s="4"/>
      <c r="Q32" s="4"/>
    </row>
    <row r="33" spans="1:17" ht="15">
      <c r="A33" s="4" t="s">
        <v>211</v>
      </c>
      <c r="B33" s="1" t="s">
        <v>33</v>
      </c>
      <c r="C33" s="1" t="s">
        <v>97</v>
      </c>
      <c r="D33" s="1" t="s">
        <v>101</v>
      </c>
      <c r="E33">
        <v>0</v>
      </c>
      <c r="F33">
        <v>2</v>
      </c>
      <c r="G33">
        <v>1</v>
      </c>
      <c r="H33">
        <v>2</v>
      </c>
      <c r="I33">
        <v>5</v>
      </c>
      <c r="J33" s="1">
        <v>-0.36874367419266563</v>
      </c>
      <c r="K33" s="1">
        <v>-0.5554039993996881</v>
      </c>
      <c r="L33" s="1">
        <v>1112.1428571428571</v>
      </c>
      <c r="M33" s="3">
        <f t="shared" si="0"/>
        <v>-1</v>
      </c>
      <c r="N33" s="3">
        <f t="shared" si="1"/>
        <v>0.33333333333333331</v>
      </c>
      <c r="P33" s="4"/>
      <c r="Q33" s="4"/>
    </row>
    <row r="34" spans="1:17" ht="15">
      <c r="A34" s="4" t="s">
        <v>212</v>
      </c>
      <c r="B34" s="1" t="s">
        <v>79</v>
      </c>
      <c r="C34" s="1" t="s">
        <v>97</v>
      </c>
      <c r="D34" s="1" t="s">
        <v>101</v>
      </c>
      <c r="E34">
        <v>1</v>
      </c>
      <c r="F34">
        <v>0</v>
      </c>
      <c r="G34">
        <v>0</v>
      </c>
      <c r="H34">
        <v>1</v>
      </c>
      <c r="I34">
        <v>2</v>
      </c>
      <c r="J34" s="1">
        <v>-1.1189672124517287</v>
      </c>
      <c r="K34" s="1">
        <v>-1.2828862640103564</v>
      </c>
      <c r="L34" s="1">
        <v>823.57142857142856</v>
      </c>
      <c r="M34" s="3">
        <f t="shared" si="0"/>
        <v>0</v>
      </c>
      <c r="N34" s="3"/>
      <c r="P34" s="4"/>
      <c r="Q34" s="4"/>
    </row>
    <row r="35" spans="1:17" ht="15">
      <c r="A35" s="4" t="s">
        <v>111</v>
      </c>
      <c r="B35" s="1" t="s">
        <v>34</v>
      </c>
      <c r="C35" s="1" t="s">
        <v>97</v>
      </c>
      <c r="D35" s="1" t="s">
        <v>101</v>
      </c>
      <c r="E35">
        <v>0</v>
      </c>
      <c r="F35">
        <v>1</v>
      </c>
      <c r="G35">
        <v>0</v>
      </c>
      <c r="H35">
        <v>0</v>
      </c>
      <c r="I35">
        <v>1</v>
      </c>
      <c r="J35" s="1">
        <v>-0.42643426279673025</v>
      </c>
      <c r="K35" s="1">
        <v>0.25432368357764146</v>
      </c>
      <c r="L35" s="1">
        <v>7136.4285714285716</v>
      </c>
      <c r="M35" s="3"/>
      <c r="N35" s="3">
        <f t="shared" si="1"/>
        <v>1</v>
      </c>
      <c r="P35" s="4"/>
      <c r="Q35" s="4"/>
    </row>
    <row r="36" spans="1:17" ht="15">
      <c r="A36" s="4" t="s">
        <v>112</v>
      </c>
      <c r="B36" s="1" t="s">
        <v>81</v>
      </c>
      <c r="C36" s="1" t="s">
        <v>97</v>
      </c>
      <c r="D36" s="1" t="s">
        <v>101</v>
      </c>
      <c r="E36">
        <v>0</v>
      </c>
      <c r="F36">
        <v>1</v>
      </c>
      <c r="G36">
        <v>0</v>
      </c>
      <c r="H36">
        <v>1</v>
      </c>
      <c r="I36">
        <v>2</v>
      </c>
      <c r="J36" s="1">
        <v>-0.77592715852680205</v>
      </c>
      <c r="K36" s="1">
        <v>-0.47534555936805717</v>
      </c>
      <c r="L36" s="1">
        <v>907.85714285714289</v>
      </c>
      <c r="M36" s="3">
        <f t="shared" si="0"/>
        <v>-1</v>
      </c>
      <c r="N36" s="3">
        <f t="shared" si="1"/>
        <v>1</v>
      </c>
      <c r="P36" s="4"/>
      <c r="Q36" s="4"/>
    </row>
    <row r="37" spans="1:17" ht="15">
      <c r="A37" s="4" t="s">
        <v>213</v>
      </c>
      <c r="B37" s="1" t="s">
        <v>35</v>
      </c>
      <c r="C37" s="1" t="s">
        <v>97</v>
      </c>
      <c r="D37" s="1" t="s">
        <v>101</v>
      </c>
      <c r="E37">
        <v>2</v>
      </c>
      <c r="F37">
        <v>1</v>
      </c>
      <c r="G37">
        <v>2</v>
      </c>
      <c r="H37">
        <v>4</v>
      </c>
      <c r="I37">
        <v>9</v>
      </c>
      <c r="J37" s="1">
        <v>-0.3237261543207724</v>
      </c>
      <c r="K37" s="1">
        <v>-0.67998279403797368</v>
      </c>
      <c r="L37" s="1">
        <v>1147.8571428571429</v>
      </c>
      <c r="M37" s="3">
        <f t="shared" si="0"/>
        <v>-0.33333333333333331</v>
      </c>
      <c r="N37" s="3">
        <f t="shared" si="1"/>
        <v>-0.33333333333333331</v>
      </c>
      <c r="P37" s="4"/>
      <c r="Q37" s="4"/>
    </row>
    <row r="38" spans="1:17" ht="15">
      <c r="A38" s="4" t="s">
        <v>113</v>
      </c>
      <c r="B38" s="1" t="s">
        <v>72</v>
      </c>
      <c r="C38" s="1" t="s">
        <v>114</v>
      </c>
      <c r="D38" s="1" t="s">
        <v>101</v>
      </c>
      <c r="E38">
        <v>2</v>
      </c>
      <c r="F38">
        <v>2</v>
      </c>
      <c r="G38">
        <v>0</v>
      </c>
      <c r="H38">
        <v>1</v>
      </c>
      <c r="I38">
        <v>5</v>
      </c>
      <c r="J38" s="1">
        <v>0.81651472785676549</v>
      </c>
      <c r="K38" s="1">
        <v>-9.4472026994364341E-2</v>
      </c>
      <c r="L38" s="1">
        <v>5858.4615384615381</v>
      </c>
      <c r="M38" s="3">
        <f t="shared" si="0"/>
        <v>0.33333333333333331</v>
      </c>
      <c r="N38" s="3">
        <f t="shared" si="1"/>
        <v>1</v>
      </c>
      <c r="P38" s="4"/>
      <c r="Q38" s="4"/>
    </row>
    <row r="39" spans="1:17" ht="15">
      <c r="A39" s="4" t="s">
        <v>115</v>
      </c>
      <c r="B39" s="1" t="s">
        <v>70</v>
      </c>
      <c r="C39" s="1" t="s">
        <v>114</v>
      </c>
      <c r="D39" s="1" t="s">
        <v>101</v>
      </c>
      <c r="E39">
        <v>0</v>
      </c>
      <c r="F39">
        <v>2</v>
      </c>
      <c r="G39">
        <v>7</v>
      </c>
      <c r="H39">
        <v>5</v>
      </c>
      <c r="I39">
        <v>14</v>
      </c>
      <c r="J39" s="1">
        <v>1.0646277615727631</v>
      </c>
      <c r="K39" s="1">
        <v>0.36816431575953201</v>
      </c>
      <c r="L39" s="1">
        <v>9221.4285714285706</v>
      </c>
      <c r="M39" s="3">
        <f t="shared" si="0"/>
        <v>-1</v>
      </c>
      <c r="N39" s="3">
        <f t="shared" si="1"/>
        <v>-0.55555555555555558</v>
      </c>
      <c r="P39" s="4"/>
      <c r="Q39" s="4"/>
    </row>
    <row r="40" spans="1:17" ht="15">
      <c r="A40" s="4" t="s">
        <v>116</v>
      </c>
      <c r="B40" s="1" t="s">
        <v>55</v>
      </c>
      <c r="C40" s="1" t="s">
        <v>114</v>
      </c>
      <c r="D40" s="1" t="s">
        <v>101</v>
      </c>
      <c r="E40">
        <v>8</v>
      </c>
      <c r="F40">
        <v>4</v>
      </c>
      <c r="G40">
        <v>1</v>
      </c>
      <c r="H40">
        <v>9</v>
      </c>
      <c r="I40">
        <v>22</v>
      </c>
      <c r="J40" s="1">
        <v>-9.1803688538116407E-2</v>
      </c>
      <c r="K40" s="1">
        <v>-0.33918689190481105</v>
      </c>
      <c r="L40" s="1">
        <v>5632.1428571428569</v>
      </c>
      <c r="M40" s="3">
        <f t="shared" si="0"/>
        <v>-5.8823529411764705E-2</v>
      </c>
      <c r="N40" s="3">
        <f t="shared" si="1"/>
        <v>0.6</v>
      </c>
      <c r="P40" s="4"/>
      <c r="Q40" s="4"/>
    </row>
    <row r="41" spans="1:17" ht="15">
      <c r="A41" s="4" t="s">
        <v>117</v>
      </c>
      <c r="B41" s="1" t="s">
        <v>66</v>
      </c>
      <c r="C41" s="1" t="s">
        <v>114</v>
      </c>
      <c r="D41" s="1" t="s">
        <v>101</v>
      </c>
      <c r="E41">
        <v>11</v>
      </c>
      <c r="F41">
        <v>0</v>
      </c>
      <c r="G41">
        <v>0</v>
      </c>
      <c r="H41">
        <v>11</v>
      </c>
      <c r="I41">
        <v>22</v>
      </c>
      <c r="J41" s="1">
        <v>-0.3794270957877931</v>
      </c>
      <c r="K41" s="1">
        <v>-0.64504750853318749</v>
      </c>
      <c r="L41" s="1">
        <v>4140.7142857142853</v>
      </c>
      <c r="M41" s="3">
        <f t="shared" si="0"/>
        <v>0</v>
      </c>
      <c r="N41" s="3"/>
      <c r="P41" s="4"/>
      <c r="Q41" s="4"/>
    </row>
    <row r="42" spans="1:17" ht="15">
      <c r="A42" s="4" t="s">
        <v>118</v>
      </c>
      <c r="B42" s="1" t="s">
        <v>68</v>
      </c>
      <c r="C42" s="1" t="s">
        <v>114</v>
      </c>
      <c r="D42" s="1" t="s">
        <v>101</v>
      </c>
      <c r="E42">
        <v>2</v>
      </c>
      <c r="F42">
        <v>1</v>
      </c>
      <c r="G42">
        <v>0</v>
      </c>
      <c r="H42">
        <v>1</v>
      </c>
      <c r="I42">
        <v>4</v>
      </c>
      <c r="J42" s="1">
        <v>-0.34746274013539302</v>
      </c>
      <c r="K42" s="1">
        <v>-0.62965561772672185</v>
      </c>
      <c r="L42" s="1">
        <v>3156.4285714285716</v>
      </c>
      <c r="M42" s="3">
        <f t="shared" si="0"/>
        <v>0.33333333333333331</v>
      </c>
      <c r="N42" s="3">
        <f t="shared" si="1"/>
        <v>1</v>
      </c>
      <c r="P42" s="4"/>
      <c r="Q42" s="4"/>
    </row>
    <row r="43" spans="1:17" ht="15">
      <c r="A43" s="4" t="s">
        <v>119</v>
      </c>
      <c r="B43" s="1" t="s">
        <v>69</v>
      </c>
      <c r="C43" s="1" t="s">
        <v>114</v>
      </c>
      <c r="D43" s="1" t="s">
        <v>101</v>
      </c>
      <c r="E43">
        <v>2</v>
      </c>
      <c r="F43">
        <v>6</v>
      </c>
      <c r="G43">
        <v>6</v>
      </c>
      <c r="H43">
        <v>3</v>
      </c>
      <c r="I43">
        <v>17</v>
      </c>
      <c r="J43" s="1">
        <v>-0.38137250755983937</v>
      </c>
      <c r="K43" s="1">
        <v>-0.75379558140768421</v>
      </c>
      <c r="L43" s="1">
        <v>3010.7142857142858</v>
      </c>
      <c r="M43" s="3">
        <f t="shared" si="0"/>
        <v>-0.2</v>
      </c>
      <c r="N43" s="3">
        <f t="shared" si="1"/>
        <v>0</v>
      </c>
      <c r="P43" s="4"/>
      <c r="Q43" s="4"/>
    </row>
    <row r="44" spans="1:17" ht="15">
      <c r="A44" s="4" t="s">
        <v>120</v>
      </c>
      <c r="B44" s="1" t="s">
        <v>71</v>
      </c>
      <c r="C44" s="1" t="s">
        <v>114</v>
      </c>
      <c r="D44" s="1" t="s">
        <v>101</v>
      </c>
      <c r="E44">
        <v>0</v>
      </c>
      <c r="F44">
        <v>0</v>
      </c>
      <c r="G44">
        <v>0</v>
      </c>
      <c r="H44">
        <v>4</v>
      </c>
      <c r="I44">
        <v>4</v>
      </c>
      <c r="J44" s="1">
        <v>0.52742357076536939</v>
      </c>
      <c r="K44" s="1">
        <v>0.27807468339490371</v>
      </c>
      <c r="L44" s="1">
        <v>10427.857142857143</v>
      </c>
      <c r="M44" s="3">
        <f t="shared" si="0"/>
        <v>-1</v>
      </c>
      <c r="N44" s="3"/>
      <c r="P44" s="4"/>
      <c r="Q44" s="4"/>
    </row>
    <row r="45" spans="1:17" ht="15">
      <c r="A45" s="4" t="s">
        <v>121</v>
      </c>
      <c r="B45" s="1" t="s">
        <v>67</v>
      </c>
      <c r="C45" s="1" t="s">
        <v>114</v>
      </c>
      <c r="D45" s="1" t="s">
        <v>101</v>
      </c>
      <c r="E45">
        <v>2</v>
      </c>
      <c r="F45">
        <v>2</v>
      </c>
      <c r="G45">
        <v>1</v>
      </c>
      <c r="H45">
        <v>11</v>
      </c>
      <c r="I45">
        <v>16</v>
      </c>
      <c r="J45" s="1">
        <v>0.14336169441087687</v>
      </c>
      <c r="K45" s="1">
        <v>0.27636140488301053</v>
      </c>
      <c r="L45" s="1">
        <v>11852.142857142857</v>
      </c>
      <c r="M45" s="3">
        <f t="shared" si="0"/>
        <v>-0.69230769230769229</v>
      </c>
      <c r="N45" s="3">
        <f t="shared" si="1"/>
        <v>0.33333333333333331</v>
      </c>
      <c r="P45" s="4"/>
      <c r="Q45" s="4"/>
    </row>
    <row r="46" spans="1:17" ht="15">
      <c r="A46" s="4" t="s">
        <v>122</v>
      </c>
      <c r="B46" s="1" t="s">
        <v>59</v>
      </c>
      <c r="C46" s="1" t="s">
        <v>123</v>
      </c>
      <c r="D46" s="1" t="s">
        <v>101</v>
      </c>
      <c r="E46">
        <v>27</v>
      </c>
      <c r="F46">
        <v>2</v>
      </c>
      <c r="G46">
        <v>1</v>
      </c>
      <c r="H46">
        <v>10</v>
      </c>
      <c r="I46">
        <v>40</v>
      </c>
      <c r="J46" s="1">
        <v>0.27901846385858897</v>
      </c>
      <c r="K46" s="1">
        <v>-9.9184568082441693E-2</v>
      </c>
      <c r="L46" s="1">
        <v>9152.5</v>
      </c>
      <c r="M46" s="3">
        <f t="shared" si="0"/>
        <v>0.45945945945945948</v>
      </c>
      <c r="N46" s="3">
        <f t="shared" si="1"/>
        <v>0.33333333333333331</v>
      </c>
      <c r="P46" s="4"/>
      <c r="Q46" s="4"/>
    </row>
    <row r="47" spans="1:17" ht="15">
      <c r="A47" s="4" t="s">
        <v>124</v>
      </c>
      <c r="B47" s="1" t="s">
        <v>60</v>
      </c>
      <c r="C47" s="1" t="s">
        <v>123</v>
      </c>
      <c r="D47" s="1" t="s">
        <v>101</v>
      </c>
      <c r="E47">
        <v>29</v>
      </c>
      <c r="F47">
        <v>18</v>
      </c>
      <c r="G47">
        <v>5</v>
      </c>
      <c r="H47">
        <v>23</v>
      </c>
      <c r="I47">
        <v>75</v>
      </c>
      <c r="J47" s="1">
        <v>-3.5274171394815618E-2</v>
      </c>
      <c r="K47" s="1">
        <v>-0.35309723955953043</v>
      </c>
      <c r="L47" s="1">
        <v>3776.4285714285716</v>
      </c>
      <c r="M47" s="3">
        <f t="shared" si="0"/>
        <v>0.11538461538461539</v>
      </c>
      <c r="N47" s="3">
        <f t="shared" si="1"/>
        <v>0.56521739130434778</v>
      </c>
      <c r="P47" s="4"/>
      <c r="Q47" s="4"/>
    </row>
    <row r="48" spans="1:17" ht="15">
      <c r="A48" s="4" t="s">
        <v>125</v>
      </c>
      <c r="B48" s="1" t="s">
        <v>78</v>
      </c>
      <c r="C48" s="1" t="s">
        <v>123</v>
      </c>
      <c r="D48" s="1" t="s">
        <v>101</v>
      </c>
      <c r="E48">
        <v>11</v>
      </c>
      <c r="F48">
        <v>0</v>
      </c>
      <c r="G48">
        <v>0</v>
      </c>
      <c r="H48">
        <v>1</v>
      </c>
      <c r="I48">
        <v>12</v>
      </c>
      <c r="J48" s="1">
        <v>0.94077557806503109</v>
      </c>
      <c r="K48" s="1">
        <v>1.1865566835553176</v>
      </c>
      <c r="L48" s="1">
        <v>13424.285714285714</v>
      </c>
      <c r="M48" s="3">
        <f t="shared" si="0"/>
        <v>0.83333333333333337</v>
      </c>
      <c r="N48" s="3"/>
      <c r="P48" s="4"/>
      <c r="Q48" s="4"/>
    </row>
    <row r="49" spans="1:17" ht="15">
      <c r="A49" s="4" t="s">
        <v>126</v>
      </c>
      <c r="B49" s="1" t="s">
        <v>58</v>
      </c>
      <c r="C49" s="1" t="s">
        <v>123</v>
      </c>
      <c r="D49" s="1" t="s">
        <v>101</v>
      </c>
      <c r="E49">
        <v>23</v>
      </c>
      <c r="F49">
        <v>9</v>
      </c>
      <c r="G49">
        <v>2</v>
      </c>
      <c r="H49">
        <v>16</v>
      </c>
      <c r="I49">
        <v>50</v>
      </c>
      <c r="J49" s="1">
        <v>-0.33478007660810305</v>
      </c>
      <c r="K49" s="1">
        <v>-0.1366501110746183</v>
      </c>
      <c r="L49" s="1">
        <v>7466.4285714285716</v>
      </c>
      <c r="M49" s="3">
        <f t="shared" si="0"/>
        <v>0.17948717948717949</v>
      </c>
      <c r="N49" s="3">
        <f t="shared" si="1"/>
        <v>0.63636363636363635</v>
      </c>
      <c r="P49" s="4"/>
      <c r="Q49" s="4"/>
    </row>
    <row r="50" spans="1:17" ht="15">
      <c r="A50" s="4" t="s">
        <v>127</v>
      </c>
      <c r="B50" s="1" t="s">
        <v>64</v>
      </c>
      <c r="C50" s="1" t="s">
        <v>123</v>
      </c>
      <c r="D50" s="1" t="s">
        <v>101</v>
      </c>
      <c r="E50">
        <v>36</v>
      </c>
      <c r="F50">
        <v>3</v>
      </c>
      <c r="G50">
        <v>1</v>
      </c>
      <c r="H50">
        <v>9</v>
      </c>
      <c r="I50">
        <v>49</v>
      </c>
      <c r="J50" s="1">
        <v>-0.37923153820832017</v>
      </c>
      <c r="K50" s="1">
        <v>-0.65703045391434922</v>
      </c>
      <c r="L50" s="1">
        <v>7041.4285714285716</v>
      </c>
      <c r="M50" s="3">
        <f t="shared" si="0"/>
        <v>0.6</v>
      </c>
      <c r="N50" s="3">
        <f t="shared" si="1"/>
        <v>0.5</v>
      </c>
      <c r="P50" s="4"/>
      <c r="Q50" s="4"/>
    </row>
    <row r="51" spans="1:17" ht="15">
      <c r="A51" s="4" t="s">
        <v>128</v>
      </c>
      <c r="B51" s="1" t="s">
        <v>56</v>
      </c>
      <c r="C51" s="1" t="s">
        <v>123</v>
      </c>
      <c r="D51" s="1" t="s">
        <v>101</v>
      </c>
      <c r="E51">
        <v>42</v>
      </c>
      <c r="F51">
        <v>9</v>
      </c>
      <c r="G51">
        <v>2</v>
      </c>
      <c r="H51">
        <v>4</v>
      </c>
      <c r="I51">
        <v>57</v>
      </c>
      <c r="J51" s="1">
        <v>0.25272925824864101</v>
      </c>
      <c r="K51" s="1">
        <v>-0.16692533170722479</v>
      </c>
      <c r="L51" s="1">
        <v>2516.4285714285716</v>
      </c>
      <c r="M51" s="3">
        <f t="shared" si="0"/>
        <v>0.82608695652173914</v>
      </c>
      <c r="N51" s="3">
        <f t="shared" si="1"/>
        <v>0.63636363636363635</v>
      </c>
      <c r="P51" s="4"/>
      <c r="Q51" s="4"/>
    </row>
    <row r="52" spans="1:17" ht="15">
      <c r="A52" s="4" t="s">
        <v>129</v>
      </c>
      <c r="B52" s="1" t="s">
        <v>62</v>
      </c>
      <c r="C52" s="1" t="s">
        <v>123</v>
      </c>
      <c r="D52" s="1" t="s">
        <v>101</v>
      </c>
      <c r="E52">
        <v>72</v>
      </c>
      <c r="F52">
        <v>5</v>
      </c>
      <c r="G52">
        <v>4</v>
      </c>
      <c r="H52">
        <v>11</v>
      </c>
      <c r="I52">
        <v>92</v>
      </c>
      <c r="J52" s="1">
        <v>-0.40554746697171762</v>
      </c>
      <c r="K52" s="1">
        <v>-1.0346979092880559</v>
      </c>
      <c r="L52" s="1">
        <v>4394.2857142857147</v>
      </c>
      <c r="M52" s="3">
        <f t="shared" si="0"/>
        <v>0.73493975903614461</v>
      </c>
      <c r="N52" s="3">
        <f t="shared" si="1"/>
        <v>0.1111111111111111</v>
      </c>
      <c r="P52" s="4"/>
      <c r="Q52" s="4"/>
    </row>
    <row r="53" spans="1:17" ht="15">
      <c r="A53" s="4" t="s">
        <v>130</v>
      </c>
      <c r="B53" s="1" t="s">
        <v>63</v>
      </c>
      <c r="C53" s="1" t="s">
        <v>123</v>
      </c>
      <c r="D53" s="1" t="s">
        <v>101</v>
      </c>
      <c r="E53">
        <v>29</v>
      </c>
      <c r="F53">
        <v>9</v>
      </c>
      <c r="G53">
        <v>3</v>
      </c>
      <c r="H53">
        <v>17</v>
      </c>
      <c r="I53">
        <v>58</v>
      </c>
      <c r="J53" s="1">
        <v>-0.15353035026515596</v>
      </c>
      <c r="K53" s="1">
        <v>-0.12533418552597148</v>
      </c>
      <c r="L53" s="1">
        <v>6719.2857142857147</v>
      </c>
      <c r="M53" s="3">
        <f t="shared" si="0"/>
        <v>0.2608695652173913</v>
      </c>
      <c r="N53" s="3">
        <f t="shared" si="1"/>
        <v>0.5</v>
      </c>
      <c r="P53" s="4"/>
      <c r="Q53" s="4"/>
    </row>
    <row r="54" spans="1:17" ht="15">
      <c r="A54" s="4" t="s">
        <v>131</v>
      </c>
      <c r="B54" s="1" t="s">
        <v>65</v>
      </c>
      <c r="C54" s="1" t="s">
        <v>123</v>
      </c>
      <c r="D54" s="1" t="s">
        <v>101</v>
      </c>
      <c r="E54">
        <v>55</v>
      </c>
      <c r="F54">
        <v>3</v>
      </c>
      <c r="G54">
        <v>1</v>
      </c>
      <c r="H54">
        <v>7</v>
      </c>
      <c r="I54">
        <v>66</v>
      </c>
      <c r="J54" s="1">
        <v>0.2950863981309817</v>
      </c>
      <c r="K54" s="1">
        <v>-8.1950797245907078E-2</v>
      </c>
      <c r="L54" s="1">
        <v>6160</v>
      </c>
      <c r="M54" s="3">
        <f t="shared" si="0"/>
        <v>0.77419354838709675</v>
      </c>
      <c r="N54" s="3">
        <f t="shared" si="1"/>
        <v>0.5</v>
      </c>
      <c r="P54" s="4"/>
      <c r="Q54" s="4"/>
    </row>
    <row r="55" spans="1:17" ht="15">
      <c r="A55" s="4" t="s">
        <v>132</v>
      </c>
      <c r="B55" s="1" t="s">
        <v>57</v>
      </c>
      <c r="C55" s="1" t="s">
        <v>123</v>
      </c>
      <c r="D55" s="1" t="s">
        <v>101</v>
      </c>
      <c r="E55">
        <v>45</v>
      </c>
      <c r="F55">
        <v>5</v>
      </c>
      <c r="G55">
        <v>3</v>
      </c>
      <c r="H55">
        <v>8</v>
      </c>
      <c r="I55">
        <v>61</v>
      </c>
      <c r="J55" s="1">
        <v>0.98800319809186898</v>
      </c>
      <c r="K55" s="1">
        <v>0.43916537584994708</v>
      </c>
      <c r="L55" s="1">
        <v>10524.285714285714</v>
      </c>
      <c r="M55" s="3">
        <f t="shared" si="0"/>
        <v>0.69811320754716977</v>
      </c>
      <c r="N55" s="3">
        <f t="shared" si="1"/>
        <v>0.25</v>
      </c>
      <c r="P55" s="4"/>
      <c r="Q55" s="4"/>
    </row>
    <row r="56" spans="1:17" ht="15">
      <c r="A56" s="4" t="s">
        <v>214</v>
      </c>
      <c r="B56" s="1" t="s">
        <v>61</v>
      </c>
      <c r="C56" s="1" t="s">
        <v>123</v>
      </c>
      <c r="D56" s="1" t="s">
        <v>101</v>
      </c>
      <c r="E56">
        <v>14</v>
      </c>
      <c r="F56">
        <v>1</v>
      </c>
      <c r="G56">
        <v>0</v>
      </c>
      <c r="H56">
        <v>3</v>
      </c>
      <c r="I56">
        <v>18</v>
      </c>
      <c r="J56" s="1">
        <v>-0.53752983732633774</v>
      </c>
      <c r="K56" s="1">
        <v>-0.94681749100848345</v>
      </c>
      <c r="L56" s="1">
        <v>10270</v>
      </c>
      <c r="M56" s="3">
        <f t="shared" si="0"/>
        <v>0.6470588235294118</v>
      </c>
      <c r="N56" s="3">
        <f t="shared" si="1"/>
        <v>1</v>
      </c>
      <c r="P56" s="4"/>
      <c r="Q56" s="4"/>
    </row>
    <row r="57" spans="1:17" ht="15">
      <c r="A57" s="4" t="s">
        <v>133</v>
      </c>
      <c r="B57" s="1" t="s">
        <v>40</v>
      </c>
      <c r="C57" s="1" t="s">
        <v>134</v>
      </c>
      <c r="D57" s="1" t="s">
        <v>101</v>
      </c>
      <c r="E57">
        <v>2</v>
      </c>
      <c r="F57">
        <v>3</v>
      </c>
      <c r="G57">
        <v>0</v>
      </c>
      <c r="H57">
        <v>1</v>
      </c>
      <c r="I57">
        <v>6</v>
      </c>
      <c r="J57" s="1">
        <v>-1.6483576994531624</v>
      </c>
      <c r="K57" s="1">
        <v>-1.861088054055541</v>
      </c>
      <c r="L57" s="1">
        <v>987</v>
      </c>
      <c r="M57" s="3">
        <f t="shared" si="0"/>
        <v>0.33333333333333331</v>
      </c>
      <c r="N57" s="3">
        <f t="shared" si="1"/>
        <v>1</v>
      </c>
      <c r="P57" s="4"/>
      <c r="Q57" s="4"/>
    </row>
    <row r="58" spans="1:17" ht="15">
      <c r="A58" s="4" t="s">
        <v>135</v>
      </c>
      <c r="B58" s="1" t="s">
        <v>44</v>
      </c>
      <c r="C58" s="1" t="s">
        <v>134</v>
      </c>
      <c r="D58" s="1" t="s">
        <v>101</v>
      </c>
      <c r="E58">
        <v>0</v>
      </c>
      <c r="F58">
        <v>0</v>
      </c>
      <c r="G58">
        <v>0</v>
      </c>
      <c r="H58">
        <v>1</v>
      </c>
      <c r="I58">
        <v>1</v>
      </c>
      <c r="J58" s="1">
        <v>-1.4315857183219816</v>
      </c>
      <c r="K58" s="1">
        <v>-4.0637567503964002E-2</v>
      </c>
      <c r="L58" s="1">
        <v>4932.8571428571431</v>
      </c>
      <c r="M58" s="3">
        <f t="shared" si="0"/>
        <v>-1</v>
      </c>
      <c r="N58" s="3"/>
      <c r="P58" s="4"/>
      <c r="Q58" s="4"/>
    </row>
    <row r="59" spans="1:17" ht="15">
      <c r="A59" s="4" t="s">
        <v>215</v>
      </c>
      <c r="B59" s="1" t="s">
        <v>43</v>
      </c>
      <c r="C59" s="1" t="s">
        <v>134</v>
      </c>
      <c r="D59" s="1" t="s">
        <v>101</v>
      </c>
      <c r="E59">
        <v>0</v>
      </c>
      <c r="F59">
        <v>0</v>
      </c>
      <c r="G59">
        <v>0</v>
      </c>
      <c r="H59">
        <v>1</v>
      </c>
      <c r="I59">
        <v>1</v>
      </c>
      <c r="J59" s="1">
        <v>6.65996387344929E-2</v>
      </c>
      <c r="K59" s="1">
        <v>-3.3234880016680186E-2</v>
      </c>
      <c r="L59" s="1">
        <v>3188.5714285714284</v>
      </c>
      <c r="M59" s="3">
        <f t="shared" si="0"/>
        <v>-1</v>
      </c>
      <c r="N59" s="3"/>
      <c r="P59" s="4"/>
      <c r="Q59" s="4"/>
    </row>
    <row r="60" spans="1:17" ht="15">
      <c r="A60" s="4" t="s">
        <v>136</v>
      </c>
      <c r="B60" s="1" t="s">
        <v>73</v>
      </c>
      <c r="C60" s="1" t="s">
        <v>134</v>
      </c>
      <c r="D60" s="1" t="s">
        <v>101</v>
      </c>
      <c r="E60">
        <v>1</v>
      </c>
      <c r="F60">
        <v>0</v>
      </c>
      <c r="G60">
        <v>0</v>
      </c>
      <c r="H60">
        <v>0</v>
      </c>
      <c r="I60">
        <v>1</v>
      </c>
      <c r="J60" s="1">
        <v>0.30517323454895656</v>
      </c>
      <c r="K60" s="1">
        <v>-0.16024655424813089</v>
      </c>
      <c r="L60" s="1">
        <v>2464.2857142857142</v>
      </c>
      <c r="M60" s="3">
        <f t="shared" si="0"/>
        <v>1</v>
      </c>
      <c r="N60" s="3"/>
      <c r="P60" s="4"/>
      <c r="Q60" s="4"/>
    </row>
    <row r="61" spans="1:17" ht="15">
      <c r="A61" s="4" t="s">
        <v>137</v>
      </c>
      <c r="B61" s="1" t="s">
        <v>41</v>
      </c>
      <c r="C61" s="1" t="s">
        <v>134</v>
      </c>
      <c r="D61" s="1" t="s">
        <v>101</v>
      </c>
      <c r="E61">
        <v>1</v>
      </c>
      <c r="F61">
        <v>2</v>
      </c>
      <c r="G61">
        <v>0</v>
      </c>
      <c r="H61">
        <v>2</v>
      </c>
      <c r="I61">
        <v>5</v>
      </c>
      <c r="J61" s="1">
        <v>-0.35141527027089958</v>
      </c>
      <c r="K61" s="1">
        <v>-0.24193935223647287</v>
      </c>
      <c r="L61" s="1">
        <v>10722.142857142857</v>
      </c>
      <c r="M61" s="3">
        <f t="shared" si="0"/>
        <v>-0.33333333333333331</v>
      </c>
      <c r="N61" s="3">
        <f t="shared" si="1"/>
        <v>1</v>
      </c>
      <c r="P61" s="4"/>
      <c r="Q61" s="4"/>
    </row>
    <row r="62" spans="1:17" ht="15">
      <c r="A62" s="4" t="s">
        <v>138</v>
      </c>
      <c r="B62" s="1" t="s">
        <v>42</v>
      </c>
      <c r="C62" s="1" t="s">
        <v>134</v>
      </c>
      <c r="D62" s="1" t="s">
        <v>101</v>
      </c>
      <c r="E62">
        <v>0</v>
      </c>
      <c r="F62">
        <v>0</v>
      </c>
      <c r="G62">
        <v>0</v>
      </c>
      <c r="H62">
        <v>1</v>
      </c>
      <c r="I62">
        <v>1</v>
      </c>
      <c r="J62" s="1">
        <v>-0.49647582370841659</v>
      </c>
      <c r="K62" s="1">
        <v>-0.74116400772417967</v>
      </c>
      <c r="L62" s="1">
        <v>1097.1428571428571</v>
      </c>
      <c r="M62" s="3">
        <f t="shared" ref="M62:M80" si="2">(E62-H62)/(E62+H62)</f>
        <v>-1</v>
      </c>
      <c r="N62" s="3"/>
      <c r="P62" s="4"/>
      <c r="Q62" s="4"/>
    </row>
    <row r="63" spans="1:17" ht="15">
      <c r="A63" s="4" t="s">
        <v>139</v>
      </c>
      <c r="B63" s="1" t="s">
        <v>38</v>
      </c>
      <c r="C63" s="1" t="s">
        <v>134</v>
      </c>
      <c r="D63" s="1" t="s">
        <v>101</v>
      </c>
      <c r="E63">
        <v>0</v>
      </c>
      <c r="F63">
        <v>1</v>
      </c>
      <c r="G63">
        <v>0</v>
      </c>
      <c r="H63">
        <v>0</v>
      </c>
      <c r="I63">
        <v>1</v>
      </c>
      <c r="J63" s="1">
        <v>-1.0926582493589807</v>
      </c>
      <c r="K63" s="1">
        <v>-0.6831371139133271</v>
      </c>
      <c r="L63" s="1">
        <v>2247.1428571428573</v>
      </c>
      <c r="M63" s="3"/>
      <c r="N63" s="3">
        <f t="shared" ref="N63:N79" si="3">(F63-G63)/(F63+G63)</f>
        <v>1</v>
      </c>
      <c r="P63" s="4"/>
      <c r="Q63" s="4"/>
    </row>
    <row r="64" spans="1:17" ht="15">
      <c r="A64" s="4" t="s">
        <v>140</v>
      </c>
      <c r="B64" s="1" t="s">
        <v>39</v>
      </c>
      <c r="C64" s="1" t="s">
        <v>134</v>
      </c>
      <c r="D64" s="1" t="s">
        <v>101</v>
      </c>
      <c r="E64">
        <v>0</v>
      </c>
      <c r="F64">
        <v>1</v>
      </c>
      <c r="G64">
        <v>0</v>
      </c>
      <c r="H64">
        <v>0</v>
      </c>
      <c r="I64">
        <v>1</v>
      </c>
      <c r="J64" s="1">
        <v>8.3661577031736684E-2</v>
      </c>
      <c r="K64" s="1">
        <v>0.20421196887044318</v>
      </c>
      <c r="L64" s="1">
        <v>6765.7142857142853</v>
      </c>
      <c r="M64" s="3"/>
      <c r="N64" s="3">
        <f t="shared" si="3"/>
        <v>1</v>
      </c>
      <c r="P64" s="4"/>
      <c r="Q64" s="4"/>
    </row>
    <row r="65" spans="1:17" ht="15">
      <c r="A65" s="4" t="s">
        <v>141</v>
      </c>
      <c r="B65" s="1" t="s">
        <v>37</v>
      </c>
      <c r="C65" s="1" t="s">
        <v>134</v>
      </c>
      <c r="D65" s="1" t="s">
        <v>98</v>
      </c>
      <c r="E65">
        <v>10</v>
      </c>
      <c r="F65">
        <v>6</v>
      </c>
      <c r="G65">
        <v>2</v>
      </c>
      <c r="H65">
        <v>28</v>
      </c>
      <c r="I65">
        <v>46</v>
      </c>
      <c r="J65" s="1">
        <v>0.11220920917653487</v>
      </c>
      <c r="L65" s="1">
        <v>3047.8571428571427</v>
      </c>
      <c r="M65" s="3">
        <f t="shared" si="2"/>
        <v>-0.47368421052631576</v>
      </c>
      <c r="N65" s="3">
        <f t="shared" si="3"/>
        <v>0.5</v>
      </c>
      <c r="P65" s="4"/>
      <c r="Q65" s="4"/>
    </row>
    <row r="66" spans="1:17" ht="15">
      <c r="A66" s="4" t="s">
        <v>142</v>
      </c>
      <c r="B66" s="1" t="s">
        <v>45</v>
      </c>
      <c r="C66" s="1" t="s">
        <v>134</v>
      </c>
      <c r="D66" s="1" t="s">
        <v>101</v>
      </c>
      <c r="E66">
        <v>0</v>
      </c>
      <c r="F66">
        <v>0</v>
      </c>
      <c r="G66">
        <v>1</v>
      </c>
      <c r="H66">
        <v>0</v>
      </c>
      <c r="I66">
        <v>1</v>
      </c>
      <c r="J66" s="1">
        <v>-1.3124071165854518</v>
      </c>
      <c r="K66" s="1">
        <v>-0.36448840217870293</v>
      </c>
      <c r="L66" s="1">
        <v>2274.2857142857142</v>
      </c>
      <c r="M66" s="3"/>
      <c r="N66" s="3">
        <f t="shared" si="3"/>
        <v>-1</v>
      </c>
      <c r="P66" s="4"/>
      <c r="Q66" s="4"/>
    </row>
    <row r="67" spans="1:17" ht="15">
      <c r="A67" s="4" t="s">
        <v>143</v>
      </c>
      <c r="B67" s="1" t="s">
        <v>77</v>
      </c>
      <c r="C67" s="1" t="s">
        <v>144</v>
      </c>
      <c r="D67" s="1" t="s">
        <v>101</v>
      </c>
      <c r="E67">
        <v>2</v>
      </c>
      <c r="F67">
        <v>0</v>
      </c>
      <c r="G67">
        <v>0</v>
      </c>
      <c r="H67">
        <v>0</v>
      </c>
      <c r="I67">
        <v>2</v>
      </c>
      <c r="J67" s="1">
        <v>0.50244958287875874</v>
      </c>
      <c r="K67" s="1">
        <v>0.54366743721171829</v>
      </c>
      <c r="L67" s="1">
        <v>17672.142857142859</v>
      </c>
      <c r="M67" s="3">
        <f t="shared" si="2"/>
        <v>1</v>
      </c>
      <c r="N67" s="3"/>
      <c r="P67" s="4"/>
      <c r="Q67" s="4"/>
    </row>
    <row r="68" spans="1:17" ht="15">
      <c r="A68" s="4" t="s">
        <v>145</v>
      </c>
      <c r="B68" s="1" t="s">
        <v>76</v>
      </c>
      <c r="C68" s="1" t="s">
        <v>144</v>
      </c>
      <c r="D68" s="1" t="s">
        <v>101</v>
      </c>
      <c r="E68">
        <v>2</v>
      </c>
      <c r="F68">
        <v>0</v>
      </c>
      <c r="G68">
        <v>0</v>
      </c>
      <c r="H68">
        <v>0</v>
      </c>
      <c r="I68">
        <v>2</v>
      </c>
      <c r="J68" s="1">
        <v>1.0484557116868793</v>
      </c>
      <c r="K68" s="1">
        <v>1.107505521371535</v>
      </c>
      <c r="L68" s="1">
        <v>28965.384615384617</v>
      </c>
      <c r="M68" s="3">
        <f t="shared" si="2"/>
        <v>1</v>
      </c>
      <c r="N68" s="3"/>
      <c r="P68" s="4"/>
      <c r="Q68" s="4"/>
    </row>
    <row r="69" spans="1:17" ht="15">
      <c r="A69" s="4" t="s">
        <v>146</v>
      </c>
      <c r="B69" s="1" t="s">
        <v>54</v>
      </c>
      <c r="C69" s="1" t="s">
        <v>144</v>
      </c>
      <c r="D69" s="1" t="s">
        <v>101</v>
      </c>
      <c r="E69">
        <v>2</v>
      </c>
      <c r="F69">
        <v>3</v>
      </c>
      <c r="G69">
        <v>0</v>
      </c>
      <c r="H69">
        <v>1</v>
      </c>
      <c r="I69">
        <v>6</v>
      </c>
      <c r="J69" s="1">
        <v>1.2957374775647965</v>
      </c>
      <c r="K69" s="1">
        <v>1.4312227249301732</v>
      </c>
      <c r="L69" s="1">
        <v>16256.363636363636</v>
      </c>
      <c r="M69" s="3">
        <f t="shared" si="2"/>
        <v>0.33333333333333331</v>
      </c>
      <c r="N69" s="3">
        <f t="shared" si="3"/>
        <v>1</v>
      </c>
      <c r="P69" s="4"/>
      <c r="Q69" s="4"/>
    </row>
    <row r="70" spans="1:17" ht="15">
      <c r="A70" s="4" t="s">
        <v>147</v>
      </c>
      <c r="B70" s="1" t="s">
        <v>53</v>
      </c>
      <c r="C70" s="1" t="s">
        <v>144</v>
      </c>
      <c r="D70" s="1" t="s">
        <v>101</v>
      </c>
      <c r="E70">
        <v>15</v>
      </c>
      <c r="F70">
        <v>5</v>
      </c>
      <c r="G70">
        <v>4</v>
      </c>
      <c r="H70">
        <v>7</v>
      </c>
      <c r="I70">
        <v>31</v>
      </c>
      <c r="J70" s="1">
        <v>-1.5323967416820512</v>
      </c>
      <c r="K70" s="1">
        <v>-0.32677366125469387</v>
      </c>
      <c r="L70" s="1">
        <v>7477.4285714285697</v>
      </c>
      <c r="M70" s="3">
        <f t="shared" si="2"/>
        <v>0.36363636363636365</v>
      </c>
      <c r="N70" s="3">
        <f t="shared" si="3"/>
        <v>0.1111111111111111</v>
      </c>
      <c r="P70" s="4"/>
      <c r="Q70" s="4"/>
    </row>
    <row r="71" spans="1:17" ht="15">
      <c r="A71" s="4" t="s">
        <v>148</v>
      </c>
      <c r="B71" s="1" t="s">
        <v>75</v>
      </c>
      <c r="C71" s="1" t="s">
        <v>144</v>
      </c>
      <c r="D71" s="1" t="s">
        <v>101</v>
      </c>
      <c r="E71">
        <v>2</v>
      </c>
      <c r="F71">
        <v>0</v>
      </c>
      <c r="G71">
        <v>0</v>
      </c>
      <c r="H71">
        <v>0</v>
      </c>
      <c r="I71">
        <v>2</v>
      </c>
      <c r="J71" s="1">
        <v>1.0114990986321364</v>
      </c>
      <c r="K71" s="1">
        <v>0.52496025035125415</v>
      </c>
      <c r="L71" s="1">
        <v>9337.1428571428569</v>
      </c>
      <c r="M71" s="3">
        <f t="shared" si="2"/>
        <v>1</v>
      </c>
      <c r="N71" s="3"/>
      <c r="P71" s="4"/>
      <c r="Q71" s="4"/>
    </row>
    <row r="72" spans="1:17" ht="15">
      <c r="A72" s="4" t="s">
        <v>149</v>
      </c>
      <c r="B72" s="1" t="s">
        <v>52</v>
      </c>
      <c r="C72" s="1" t="s">
        <v>144</v>
      </c>
      <c r="D72" s="1" t="s">
        <v>101</v>
      </c>
      <c r="E72">
        <v>2</v>
      </c>
      <c r="F72">
        <v>3</v>
      </c>
      <c r="G72">
        <v>0</v>
      </c>
      <c r="H72">
        <v>3</v>
      </c>
      <c r="I72">
        <v>8</v>
      </c>
      <c r="J72" s="1">
        <v>0.73521608550359474</v>
      </c>
      <c r="K72" s="1">
        <v>0.32693774490525884</v>
      </c>
      <c r="L72" s="1">
        <v>8700</v>
      </c>
      <c r="M72" s="3">
        <f t="shared" si="2"/>
        <v>-0.2</v>
      </c>
      <c r="N72" s="3">
        <f t="shared" si="3"/>
        <v>1</v>
      </c>
      <c r="P72" s="4"/>
      <c r="Q72" s="4"/>
    </row>
    <row r="73" spans="1:17" ht="15">
      <c r="A73" s="4" t="s">
        <v>150</v>
      </c>
      <c r="B73" s="1" t="s">
        <v>51</v>
      </c>
      <c r="C73" s="1" t="s">
        <v>144</v>
      </c>
      <c r="D73" s="1" t="s">
        <v>101</v>
      </c>
      <c r="E73">
        <v>17</v>
      </c>
      <c r="F73">
        <v>18</v>
      </c>
      <c r="G73">
        <v>3</v>
      </c>
      <c r="H73">
        <v>29</v>
      </c>
      <c r="I73">
        <v>67</v>
      </c>
      <c r="J73" s="1">
        <v>-0.83599402154652336</v>
      </c>
      <c r="K73" s="1">
        <v>-1.5436688718110618</v>
      </c>
      <c r="L73" s="1">
        <v>1128.8888888888889</v>
      </c>
      <c r="M73" s="3">
        <f t="shared" si="2"/>
        <v>-0.2608695652173913</v>
      </c>
      <c r="N73" s="3">
        <f t="shared" si="3"/>
        <v>0.7142857142857143</v>
      </c>
      <c r="P73" s="4"/>
      <c r="Q73" s="4"/>
    </row>
    <row r="74" spans="1:17" ht="15">
      <c r="A74" s="4" t="s">
        <v>151</v>
      </c>
      <c r="B74" s="1" t="s">
        <v>50</v>
      </c>
      <c r="C74" s="1" t="s">
        <v>144</v>
      </c>
      <c r="D74" s="1" t="s">
        <v>101</v>
      </c>
      <c r="E74">
        <v>3</v>
      </c>
      <c r="F74">
        <v>6</v>
      </c>
      <c r="G74">
        <v>2</v>
      </c>
      <c r="H74">
        <v>3</v>
      </c>
      <c r="I74">
        <v>14</v>
      </c>
      <c r="J74" s="1">
        <v>0.54880865045467553</v>
      </c>
      <c r="K74" s="1">
        <v>-6.1834935937575986E-3</v>
      </c>
      <c r="L74" s="1">
        <v>6660</v>
      </c>
      <c r="M74" s="3">
        <f t="shared" si="2"/>
        <v>0</v>
      </c>
      <c r="N74" s="3">
        <f t="shared" si="3"/>
        <v>0.5</v>
      </c>
      <c r="P74" s="4"/>
      <c r="Q74" s="4"/>
    </row>
    <row r="75" spans="1:17" ht="15">
      <c r="A75" s="4" t="s">
        <v>152</v>
      </c>
      <c r="B75" s="1" t="s">
        <v>49</v>
      </c>
      <c r="C75" s="1" t="s">
        <v>144</v>
      </c>
      <c r="D75" s="1" t="s">
        <v>101</v>
      </c>
      <c r="E75">
        <v>4</v>
      </c>
      <c r="F75">
        <v>4</v>
      </c>
      <c r="G75">
        <v>2</v>
      </c>
      <c r="H75">
        <v>5</v>
      </c>
      <c r="I75">
        <v>15</v>
      </c>
      <c r="J75" s="1">
        <v>8.725519029996015E-2</v>
      </c>
      <c r="K75" s="1">
        <v>-0.44255465583582454</v>
      </c>
      <c r="L75" s="1">
        <v>6757.8571428571431</v>
      </c>
      <c r="M75" s="3">
        <f t="shared" si="2"/>
        <v>-0.1111111111111111</v>
      </c>
      <c r="N75" s="3">
        <f t="shared" si="3"/>
        <v>0.33333333333333331</v>
      </c>
      <c r="P75" s="4"/>
      <c r="Q75" s="4"/>
    </row>
    <row r="76" spans="1:17" ht="15">
      <c r="A76" s="4" t="s">
        <v>153</v>
      </c>
      <c r="B76" s="1" t="s">
        <v>48</v>
      </c>
      <c r="C76" s="1" t="s">
        <v>144</v>
      </c>
      <c r="D76" s="1" t="s">
        <v>101</v>
      </c>
      <c r="E76">
        <v>2</v>
      </c>
      <c r="F76">
        <v>3</v>
      </c>
      <c r="G76">
        <v>0</v>
      </c>
      <c r="H76">
        <v>1</v>
      </c>
      <c r="I76">
        <v>6</v>
      </c>
      <c r="J76" s="1">
        <v>1.0857375506473266</v>
      </c>
      <c r="K76" s="1">
        <v>0.31608221410630005</v>
      </c>
      <c r="L76" s="1">
        <v>9115</v>
      </c>
      <c r="M76" s="3">
        <f t="shared" si="2"/>
        <v>0.33333333333333331</v>
      </c>
      <c r="N76" s="3">
        <f t="shared" si="3"/>
        <v>1</v>
      </c>
      <c r="P76" s="4"/>
      <c r="Q76" s="4"/>
    </row>
    <row r="77" spans="1:17" ht="15">
      <c r="A77" s="4" t="s">
        <v>154</v>
      </c>
      <c r="B77" s="1" t="s">
        <v>47</v>
      </c>
      <c r="C77" s="1" t="s">
        <v>144</v>
      </c>
      <c r="D77" s="1" t="s">
        <v>101</v>
      </c>
      <c r="E77">
        <v>2</v>
      </c>
      <c r="F77">
        <v>0</v>
      </c>
      <c r="G77">
        <v>0</v>
      </c>
      <c r="H77">
        <v>1</v>
      </c>
      <c r="I77">
        <v>3</v>
      </c>
      <c r="J77" s="1">
        <v>1.107593208842979</v>
      </c>
      <c r="K77" s="1">
        <v>0.3748863758888929</v>
      </c>
      <c r="L77" s="1">
        <v>14695.714285714286</v>
      </c>
      <c r="M77" s="3">
        <f t="shared" si="2"/>
        <v>0.33333333333333331</v>
      </c>
      <c r="N77" s="3"/>
      <c r="P77" s="4"/>
      <c r="Q77" s="4"/>
    </row>
    <row r="78" spans="1:17" ht="15">
      <c r="A78" s="4" t="s">
        <v>155</v>
      </c>
      <c r="B78" s="1" t="s">
        <v>74</v>
      </c>
      <c r="C78" s="1" t="s">
        <v>144</v>
      </c>
      <c r="D78" s="1" t="s">
        <v>101</v>
      </c>
      <c r="E78">
        <v>2</v>
      </c>
      <c r="F78">
        <v>1</v>
      </c>
      <c r="G78">
        <v>0</v>
      </c>
      <c r="H78">
        <v>0</v>
      </c>
      <c r="I78">
        <v>3</v>
      </c>
      <c r="J78" s="1">
        <v>1.0654348284667203</v>
      </c>
      <c r="K78" s="1">
        <v>0.44722363759845379</v>
      </c>
      <c r="L78" s="1">
        <v>8629.2857142857138</v>
      </c>
      <c r="M78" s="3">
        <f t="shared" si="2"/>
        <v>1</v>
      </c>
      <c r="N78" s="3">
        <f t="shared" si="3"/>
        <v>1</v>
      </c>
      <c r="P78" s="4"/>
      <c r="Q78" s="4"/>
    </row>
    <row r="79" spans="1:17" ht="15">
      <c r="A79" s="4" t="s">
        <v>156</v>
      </c>
      <c r="B79" s="1" t="s">
        <v>46</v>
      </c>
      <c r="C79" s="1" t="s">
        <v>144</v>
      </c>
      <c r="D79" s="1" t="s">
        <v>101</v>
      </c>
      <c r="E79">
        <v>2</v>
      </c>
      <c r="F79">
        <v>1</v>
      </c>
      <c r="G79">
        <v>0</v>
      </c>
      <c r="H79">
        <v>1</v>
      </c>
      <c r="I79">
        <v>4</v>
      </c>
      <c r="J79" s="1">
        <v>0.4905270702467085</v>
      </c>
      <c r="K79" s="1">
        <v>0.43386127119534312</v>
      </c>
      <c r="L79" s="1">
        <v>19314.285714285714</v>
      </c>
      <c r="M79" s="3">
        <f t="shared" si="2"/>
        <v>0.33333333333333331</v>
      </c>
      <c r="N79" s="3">
        <f t="shared" si="3"/>
        <v>1</v>
      </c>
      <c r="P79" s="4"/>
      <c r="Q79" s="4"/>
    </row>
    <row r="80" spans="1:17" ht="15">
      <c r="A80" s="4" t="s">
        <v>157</v>
      </c>
      <c r="B80" s="1" t="s">
        <v>36</v>
      </c>
      <c r="C80" s="2" t="s">
        <v>134</v>
      </c>
      <c r="D80" s="1" t="s">
        <v>101</v>
      </c>
      <c r="E80">
        <v>0</v>
      </c>
      <c r="F80">
        <v>0</v>
      </c>
      <c r="G80">
        <v>0</v>
      </c>
      <c r="H80">
        <v>1</v>
      </c>
      <c r="I80">
        <v>1</v>
      </c>
      <c r="J80" s="1">
        <v>-6.352419685947272E-2</v>
      </c>
      <c r="K80" s="1">
        <v>-0.59755703626862244</v>
      </c>
      <c r="L80" s="1">
        <v>1948.5714285714287</v>
      </c>
      <c r="M80" s="3">
        <f t="shared" si="2"/>
        <v>-1</v>
      </c>
      <c r="N80" s="3"/>
      <c r="P80" s="4"/>
      <c r="Q80" s="4"/>
    </row>
  </sheetData>
  <pageMargins left="0.78740157499999996" right="0.78740157499999996" top="0.984251969" bottom="0.984251969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A11" sqref="A11"/>
    </sheetView>
  </sheetViews>
  <sheetFormatPr baseColWidth="10" defaultColWidth="8.83203125" defaultRowHeight="13"/>
  <cols>
    <col min="1" max="1" width="46.6640625" style="2" bestFit="1" customWidth="1"/>
    <col min="2" max="2" width="9.83203125" style="2" bestFit="1" customWidth="1"/>
    <col min="3" max="3" width="35.5" style="2" bestFit="1" customWidth="1"/>
    <col min="4" max="256" width="9.1640625" style="2"/>
    <col min="257" max="257" width="46.6640625" style="2" bestFit="1" customWidth="1"/>
    <col min="258" max="258" width="8.83203125" style="2" bestFit="1" customWidth="1"/>
    <col min="259" max="512" width="9.1640625" style="2"/>
    <col min="513" max="513" width="46.6640625" style="2" bestFit="1" customWidth="1"/>
    <col min="514" max="514" width="8.83203125" style="2" bestFit="1" customWidth="1"/>
    <col min="515" max="768" width="9.1640625" style="2"/>
    <col min="769" max="769" width="46.6640625" style="2" bestFit="1" customWidth="1"/>
    <col min="770" max="770" width="8.83203125" style="2" bestFit="1" customWidth="1"/>
    <col min="771" max="1024" width="9.1640625" style="2"/>
    <col min="1025" max="1025" width="46.6640625" style="2" bestFit="1" customWidth="1"/>
    <col min="1026" max="1026" width="8.83203125" style="2" bestFit="1" customWidth="1"/>
    <col min="1027" max="1280" width="9.1640625" style="2"/>
    <col min="1281" max="1281" width="46.6640625" style="2" bestFit="1" customWidth="1"/>
    <col min="1282" max="1282" width="8.83203125" style="2" bestFit="1" customWidth="1"/>
    <col min="1283" max="1536" width="9.1640625" style="2"/>
    <col min="1537" max="1537" width="46.6640625" style="2" bestFit="1" customWidth="1"/>
    <col min="1538" max="1538" width="8.83203125" style="2" bestFit="1" customWidth="1"/>
    <col min="1539" max="1792" width="9.1640625" style="2"/>
    <col min="1793" max="1793" width="46.6640625" style="2" bestFit="1" customWidth="1"/>
    <col min="1794" max="1794" width="8.83203125" style="2" bestFit="1" customWidth="1"/>
    <col min="1795" max="2048" width="9.1640625" style="2"/>
    <col min="2049" max="2049" width="46.6640625" style="2" bestFit="1" customWidth="1"/>
    <col min="2050" max="2050" width="8.83203125" style="2" bestFit="1" customWidth="1"/>
    <col min="2051" max="2304" width="9.1640625" style="2"/>
    <col min="2305" max="2305" width="46.6640625" style="2" bestFit="1" customWidth="1"/>
    <col min="2306" max="2306" width="8.83203125" style="2" bestFit="1" customWidth="1"/>
    <col min="2307" max="2560" width="9.1640625" style="2"/>
    <col min="2561" max="2561" width="46.6640625" style="2" bestFit="1" customWidth="1"/>
    <col min="2562" max="2562" width="8.83203125" style="2" bestFit="1" customWidth="1"/>
    <col min="2563" max="2816" width="9.1640625" style="2"/>
    <col min="2817" max="2817" width="46.6640625" style="2" bestFit="1" customWidth="1"/>
    <col min="2818" max="2818" width="8.83203125" style="2" bestFit="1" customWidth="1"/>
    <col min="2819" max="3072" width="9.1640625" style="2"/>
    <col min="3073" max="3073" width="46.6640625" style="2" bestFit="1" customWidth="1"/>
    <col min="3074" max="3074" width="8.83203125" style="2" bestFit="1" customWidth="1"/>
    <col min="3075" max="3328" width="9.1640625" style="2"/>
    <col min="3329" max="3329" width="46.6640625" style="2" bestFit="1" customWidth="1"/>
    <col min="3330" max="3330" width="8.83203125" style="2" bestFit="1" customWidth="1"/>
    <col min="3331" max="3584" width="9.1640625" style="2"/>
    <col min="3585" max="3585" width="46.6640625" style="2" bestFit="1" customWidth="1"/>
    <col min="3586" max="3586" width="8.83203125" style="2" bestFit="1" customWidth="1"/>
    <col min="3587" max="3840" width="9.1640625" style="2"/>
    <col min="3841" max="3841" width="46.6640625" style="2" bestFit="1" customWidth="1"/>
    <col min="3842" max="3842" width="8.83203125" style="2" bestFit="1" customWidth="1"/>
    <col min="3843" max="4096" width="9.1640625" style="2"/>
    <col min="4097" max="4097" width="46.6640625" style="2" bestFit="1" customWidth="1"/>
    <col min="4098" max="4098" width="8.83203125" style="2" bestFit="1" customWidth="1"/>
    <col min="4099" max="4352" width="9.1640625" style="2"/>
    <col min="4353" max="4353" width="46.6640625" style="2" bestFit="1" customWidth="1"/>
    <col min="4354" max="4354" width="8.83203125" style="2" bestFit="1" customWidth="1"/>
    <col min="4355" max="4608" width="9.1640625" style="2"/>
    <col min="4609" max="4609" width="46.6640625" style="2" bestFit="1" customWidth="1"/>
    <col min="4610" max="4610" width="8.83203125" style="2" bestFit="1" customWidth="1"/>
    <col min="4611" max="4864" width="9.1640625" style="2"/>
    <col min="4865" max="4865" width="46.6640625" style="2" bestFit="1" customWidth="1"/>
    <col min="4866" max="4866" width="8.83203125" style="2" bestFit="1" customWidth="1"/>
    <col min="4867" max="5120" width="9.1640625" style="2"/>
    <col min="5121" max="5121" width="46.6640625" style="2" bestFit="1" customWidth="1"/>
    <col min="5122" max="5122" width="8.83203125" style="2" bestFit="1" customWidth="1"/>
    <col min="5123" max="5376" width="9.1640625" style="2"/>
    <col min="5377" max="5377" width="46.6640625" style="2" bestFit="1" customWidth="1"/>
    <col min="5378" max="5378" width="8.83203125" style="2" bestFit="1" customWidth="1"/>
    <col min="5379" max="5632" width="9.1640625" style="2"/>
    <col min="5633" max="5633" width="46.6640625" style="2" bestFit="1" customWidth="1"/>
    <col min="5634" max="5634" width="8.83203125" style="2" bestFit="1" customWidth="1"/>
    <col min="5635" max="5888" width="9.1640625" style="2"/>
    <col min="5889" max="5889" width="46.6640625" style="2" bestFit="1" customWidth="1"/>
    <col min="5890" max="5890" width="8.83203125" style="2" bestFit="1" customWidth="1"/>
    <col min="5891" max="6144" width="9.1640625" style="2"/>
    <col min="6145" max="6145" width="46.6640625" style="2" bestFit="1" customWidth="1"/>
    <col min="6146" max="6146" width="8.83203125" style="2" bestFit="1" customWidth="1"/>
    <col min="6147" max="6400" width="9.1640625" style="2"/>
    <col min="6401" max="6401" width="46.6640625" style="2" bestFit="1" customWidth="1"/>
    <col min="6402" max="6402" width="8.83203125" style="2" bestFit="1" customWidth="1"/>
    <col min="6403" max="6656" width="9.1640625" style="2"/>
    <col min="6657" max="6657" width="46.6640625" style="2" bestFit="1" customWidth="1"/>
    <col min="6658" max="6658" width="8.83203125" style="2" bestFit="1" customWidth="1"/>
    <col min="6659" max="6912" width="9.1640625" style="2"/>
    <col min="6913" max="6913" width="46.6640625" style="2" bestFit="1" customWidth="1"/>
    <col min="6914" max="6914" width="8.83203125" style="2" bestFit="1" customWidth="1"/>
    <col min="6915" max="7168" width="9.1640625" style="2"/>
    <col min="7169" max="7169" width="46.6640625" style="2" bestFit="1" customWidth="1"/>
    <col min="7170" max="7170" width="8.83203125" style="2" bestFit="1" customWidth="1"/>
    <col min="7171" max="7424" width="9.1640625" style="2"/>
    <col min="7425" max="7425" width="46.6640625" style="2" bestFit="1" customWidth="1"/>
    <col min="7426" max="7426" width="8.83203125" style="2" bestFit="1" customWidth="1"/>
    <col min="7427" max="7680" width="9.1640625" style="2"/>
    <col min="7681" max="7681" width="46.6640625" style="2" bestFit="1" customWidth="1"/>
    <col min="7682" max="7682" width="8.83203125" style="2" bestFit="1" customWidth="1"/>
    <col min="7683" max="7936" width="9.1640625" style="2"/>
    <col min="7937" max="7937" width="46.6640625" style="2" bestFit="1" customWidth="1"/>
    <col min="7938" max="7938" width="8.83203125" style="2" bestFit="1" customWidth="1"/>
    <col min="7939" max="8192" width="9.1640625" style="2"/>
    <col min="8193" max="8193" width="46.6640625" style="2" bestFit="1" customWidth="1"/>
    <col min="8194" max="8194" width="8.83203125" style="2" bestFit="1" customWidth="1"/>
    <col min="8195" max="8448" width="9.1640625" style="2"/>
    <col min="8449" max="8449" width="46.6640625" style="2" bestFit="1" customWidth="1"/>
    <col min="8450" max="8450" width="8.83203125" style="2" bestFit="1" customWidth="1"/>
    <col min="8451" max="8704" width="9.1640625" style="2"/>
    <col min="8705" max="8705" width="46.6640625" style="2" bestFit="1" customWidth="1"/>
    <col min="8706" max="8706" width="8.83203125" style="2" bestFit="1" customWidth="1"/>
    <col min="8707" max="8960" width="9.1640625" style="2"/>
    <col min="8961" max="8961" width="46.6640625" style="2" bestFit="1" customWidth="1"/>
    <col min="8962" max="8962" width="8.83203125" style="2" bestFit="1" customWidth="1"/>
    <col min="8963" max="9216" width="9.1640625" style="2"/>
    <col min="9217" max="9217" width="46.6640625" style="2" bestFit="1" customWidth="1"/>
    <col min="9218" max="9218" width="8.83203125" style="2" bestFit="1" customWidth="1"/>
    <col min="9219" max="9472" width="9.1640625" style="2"/>
    <col min="9473" max="9473" width="46.6640625" style="2" bestFit="1" customWidth="1"/>
    <col min="9474" max="9474" width="8.83203125" style="2" bestFit="1" customWidth="1"/>
    <col min="9475" max="9728" width="9.1640625" style="2"/>
    <col min="9729" max="9729" width="46.6640625" style="2" bestFit="1" customWidth="1"/>
    <col min="9730" max="9730" width="8.83203125" style="2" bestFit="1" customWidth="1"/>
    <col min="9731" max="9984" width="9.1640625" style="2"/>
    <col min="9985" max="9985" width="46.6640625" style="2" bestFit="1" customWidth="1"/>
    <col min="9986" max="9986" width="8.83203125" style="2" bestFit="1" customWidth="1"/>
    <col min="9987" max="10240" width="9.1640625" style="2"/>
    <col min="10241" max="10241" width="46.6640625" style="2" bestFit="1" customWidth="1"/>
    <col min="10242" max="10242" width="8.83203125" style="2" bestFit="1" customWidth="1"/>
    <col min="10243" max="10496" width="9.1640625" style="2"/>
    <col min="10497" max="10497" width="46.6640625" style="2" bestFit="1" customWidth="1"/>
    <col min="10498" max="10498" width="8.83203125" style="2" bestFit="1" customWidth="1"/>
    <col min="10499" max="10752" width="9.1640625" style="2"/>
    <col min="10753" max="10753" width="46.6640625" style="2" bestFit="1" customWidth="1"/>
    <col min="10754" max="10754" width="8.83203125" style="2" bestFit="1" customWidth="1"/>
    <col min="10755" max="11008" width="9.1640625" style="2"/>
    <col min="11009" max="11009" width="46.6640625" style="2" bestFit="1" customWidth="1"/>
    <col min="11010" max="11010" width="8.83203125" style="2" bestFit="1" customWidth="1"/>
    <col min="11011" max="11264" width="9.1640625" style="2"/>
    <col min="11265" max="11265" width="46.6640625" style="2" bestFit="1" customWidth="1"/>
    <col min="11266" max="11266" width="8.83203125" style="2" bestFit="1" customWidth="1"/>
    <col min="11267" max="11520" width="9.1640625" style="2"/>
    <col min="11521" max="11521" width="46.6640625" style="2" bestFit="1" customWidth="1"/>
    <col min="11522" max="11522" width="8.83203125" style="2" bestFit="1" customWidth="1"/>
    <col min="11523" max="11776" width="9.1640625" style="2"/>
    <col min="11777" max="11777" width="46.6640625" style="2" bestFit="1" customWidth="1"/>
    <col min="11778" max="11778" width="8.83203125" style="2" bestFit="1" customWidth="1"/>
    <col min="11779" max="12032" width="9.1640625" style="2"/>
    <col min="12033" max="12033" width="46.6640625" style="2" bestFit="1" customWidth="1"/>
    <col min="12034" max="12034" width="8.83203125" style="2" bestFit="1" customWidth="1"/>
    <col min="12035" max="12288" width="9.1640625" style="2"/>
    <col min="12289" max="12289" width="46.6640625" style="2" bestFit="1" customWidth="1"/>
    <col min="12290" max="12290" width="8.83203125" style="2" bestFit="1" customWidth="1"/>
    <col min="12291" max="12544" width="9.1640625" style="2"/>
    <col min="12545" max="12545" width="46.6640625" style="2" bestFit="1" customWidth="1"/>
    <col min="12546" max="12546" width="8.83203125" style="2" bestFit="1" customWidth="1"/>
    <col min="12547" max="12800" width="9.1640625" style="2"/>
    <col min="12801" max="12801" width="46.6640625" style="2" bestFit="1" customWidth="1"/>
    <col min="12802" max="12802" width="8.83203125" style="2" bestFit="1" customWidth="1"/>
    <col min="12803" max="13056" width="9.1640625" style="2"/>
    <col min="13057" max="13057" width="46.6640625" style="2" bestFit="1" customWidth="1"/>
    <col min="13058" max="13058" width="8.83203125" style="2" bestFit="1" customWidth="1"/>
    <col min="13059" max="13312" width="9.1640625" style="2"/>
    <col min="13313" max="13313" width="46.6640625" style="2" bestFit="1" customWidth="1"/>
    <col min="13314" max="13314" width="8.83203125" style="2" bestFit="1" customWidth="1"/>
    <col min="13315" max="13568" width="9.1640625" style="2"/>
    <col min="13569" max="13569" width="46.6640625" style="2" bestFit="1" customWidth="1"/>
    <col min="13570" max="13570" width="8.83203125" style="2" bestFit="1" customWidth="1"/>
    <col min="13571" max="13824" width="9.1640625" style="2"/>
    <col min="13825" max="13825" width="46.6640625" style="2" bestFit="1" customWidth="1"/>
    <col min="13826" max="13826" width="8.83203125" style="2" bestFit="1" customWidth="1"/>
    <col min="13827" max="14080" width="9.1640625" style="2"/>
    <col min="14081" max="14081" width="46.6640625" style="2" bestFit="1" customWidth="1"/>
    <col min="14082" max="14082" width="8.83203125" style="2" bestFit="1" customWidth="1"/>
    <col min="14083" max="14336" width="9.1640625" style="2"/>
    <col min="14337" max="14337" width="46.6640625" style="2" bestFit="1" customWidth="1"/>
    <col min="14338" max="14338" width="8.83203125" style="2" bestFit="1" customWidth="1"/>
    <col min="14339" max="14592" width="9.1640625" style="2"/>
    <col min="14593" max="14593" width="46.6640625" style="2" bestFit="1" customWidth="1"/>
    <col min="14594" max="14594" width="8.83203125" style="2" bestFit="1" customWidth="1"/>
    <col min="14595" max="14848" width="9.1640625" style="2"/>
    <col min="14849" max="14849" width="46.6640625" style="2" bestFit="1" customWidth="1"/>
    <col min="14850" max="14850" width="8.83203125" style="2" bestFit="1" customWidth="1"/>
    <col min="14851" max="15104" width="9.1640625" style="2"/>
    <col min="15105" max="15105" width="46.6640625" style="2" bestFit="1" customWidth="1"/>
    <col min="15106" max="15106" width="8.83203125" style="2" bestFit="1" customWidth="1"/>
    <col min="15107" max="15360" width="9.1640625" style="2"/>
    <col min="15361" max="15361" width="46.6640625" style="2" bestFit="1" customWidth="1"/>
    <col min="15362" max="15362" width="8.83203125" style="2" bestFit="1" customWidth="1"/>
    <col min="15363" max="15616" width="9.1640625" style="2"/>
    <col min="15617" max="15617" width="46.6640625" style="2" bestFit="1" customWidth="1"/>
    <col min="15618" max="15618" width="8.83203125" style="2" bestFit="1" customWidth="1"/>
    <col min="15619" max="15872" width="9.1640625" style="2"/>
    <col min="15873" max="15873" width="46.6640625" style="2" bestFit="1" customWidth="1"/>
    <col min="15874" max="15874" width="8.83203125" style="2" bestFit="1" customWidth="1"/>
    <col min="15875" max="16128" width="9.1640625" style="2"/>
    <col min="16129" max="16129" width="46.6640625" style="2" bestFit="1" customWidth="1"/>
    <col min="16130" max="16130" width="8.83203125" style="2" bestFit="1" customWidth="1"/>
    <col min="16131" max="16384" width="9.1640625" style="2"/>
  </cols>
  <sheetData>
    <row r="1" spans="1:5">
      <c r="A1" s="2" t="s">
        <v>0</v>
      </c>
      <c r="B1" s="2" t="s">
        <v>158</v>
      </c>
      <c r="C1" s="2" t="s">
        <v>159</v>
      </c>
      <c r="D1" s="2" t="s">
        <v>160</v>
      </c>
      <c r="E1" s="2" t="s">
        <v>180</v>
      </c>
    </row>
    <row r="2" spans="1:5">
      <c r="A2" s="2" t="s">
        <v>161</v>
      </c>
      <c r="B2" s="2" t="s">
        <v>83</v>
      </c>
      <c r="D2" s="2" t="s">
        <v>2</v>
      </c>
    </row>
    <row r="3" spans="1:5">
      <c r="A3" s="2" t="s">
        <v>162</v>
      </c>
      <c r="B3" s="2" t="s">
        <v>84</v>
      </c>
      <c r="D3" s="2" t="s">
        <v>2</v>
      </c>
    </row>
    <row r="4" spans="1:5">
      <c r="A4" s="2" t="s">
        <v>16</v>
      </c>
      <c r="B4" s="2" t="s">
        <v>87</v>
      </c>
      <c r="C4" s="2" t="s">
        <v>163</v>
      </c>
      <c r="D4" s="2" t="s">
        <v>164</v>
      </c>
      <c r="E4" s="2" t="s">
        <v>181</v>
      </c>
    </row>
    <row r="5" spans="1:5">
      <c r="A5" s="2" t="s">
        <v>165</v>
      </c>
      <c r="B5" s="2" t="s">
        <v>88</v>
      </c>
      <c r="C5" s="2" t="s">
        <v>163</v>
      </c>
      <c r="D5" s="2" t="s">
        <v>164</v>
      </c>
      <c r="E5" s="2" t="s">
        <v>183</v>
      </c>
    </row>
    <row r="6" spans="1:5">
      <c r="A6" s="2" t="s">
        <v>166</v>
      </c>
      <c r="B6" s="2" t="s">
        <v>89</v>
      </c>
      <c r="C6" s="2" t="s">
        <v>163</v>
      </c>
      <c r="D6" s="2" t="s">
        <v>164</v>
      </c>
      <c r="E6" s="2" t="s">
        <v>182</v>
      </c>
    </row>
    <row r="7" spans="1:5">
      <c r="A7" s="2" t="s">
        <v>82</v>
      </c>
      <c r="B7" s="2" t="s">
        <v>90</v>
      </c>
      <c r="C7" s="2" t="s">
        <v>163</v>
      </c>
      <c r="D7" s="2" t="s">
        <v>164</v>
      </c>
      <c r="E7" s="2" t="s">
        <v>184</v>
      </c>
    </row>
    <row r="8" spans="1:5">
      <c r="A8" s="2" t="s">
        <v>167</v>
      </c>
      <c r="B8" s="2" t="s">
        <v>91</v>
      </c>
      <c r="C8" s="2" t="s">
        <v>163</v>
      </c>
      <c r="D8" s="2" t="s">
        <v>164</v>
      </c>
      <c r="E8" s="2" t="s">
        <v>185</v>
      </c>
    </row>
    <row r="9" spans="1:5">
      <c r="A9" s="2" t="s">
        <v>168</v>
      </c>
      <c r="B9" s="2" t="s">
        <v>92</v>
      </c>
      <c r="C9" s="2" t="s">
        <v>169</v>
      </c>
      <c r="D9" s="2" t="s">
        <v>170</v>
      </c>
      <c r="E9" s="2" t="s">
        <v>186</v>
      </c>
    </row>
    <row r="10" spans="1:5">
      <c r="A10" s="2" t="s">
        <v>171</v>
      </c>
      <c r="B10" s="2" t="s">
        <v>93</v>
      </c>
      <c r="C10" s="2" t="s">
        <v>169</v>
      </c>
      <c r="D10" s="2" t="s">
        <v>170</v>
      </c>
      <c r="E10" s="2" t="s">
        <v>187</v>
      </c>
    </row>
    <row r="11" spans="1:5">
      <c r="A11" s="2" t="s">
        <v>172</v>
      </c>
      <c r="B11" s="2" t="s">
        <v>94</v>
      </c>
      <c r="C11" s="2" t="s">
        <v>173</v>
      </c>
      <c r="D11" s="2" t="s">
        <v>174</v>
      </c>
      <c r="E11" s="2" t="s">
        <v>188</v>
      </c>
    </row>
    <row r="12" spans="1:5">
      <c r="A12" s="2" t="s">
        <v>175</v>
      </c>
      <c r="B12" s="1" t="s">
        <v>95</v>
      </c>
      <c r="C12" s="2" t="s">
        <v>176</v>
      </c>
      <c r="D12" s="2" t="s">
        <v>164</v>
      </c>
      <c r="E12" s="2" t="s">
        <v>189</v>
      </c>
    </row>
    <row r="13" spans="1:5">
      <c r="A13" s="2" t="s">
        <v>177</v>
      </c>
      <c r="B13" s="1" t="s">
        <v>96</v>
      </c>
      <c r="C13" s="2" t="s">
        <v>178</v>
      </c>
      <c r="D13" s="2" t="s">
        <v>164</v>
      </c>
      <c r="E13" s="2" t="s">
        <v>190</v>
      </c>
    </row>
    <row r="15" spans="1:5">
      <c r="A15" s="2" t="s">
        <v>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layout e_obs</vt:lpstr>
      <vt:lpstr>d</vt:lpstr>
    </vt:vector>
  </TitlesOfParts>
  <Company>Pessoal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Antonio</dc:creator>
  <cp:lastModifiedBy>PEDRO ARAUJO PIETRAFESA</cp:lastModifiedBy>
  <dcterms:created xsi:type="dcterms:W3CDTF">2014-09-12T02:45:55Z</dcterms:created>
  <dcterms:modified xsi:type="dcterms:W3CDTF">2025-05-27T01:24:41Z</dcterms:modified>
</cp:coreProperties>
</file>