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joaocoelhorodriguesantunes/Downloads/"/>
    </mc:Choice>
  </mc:AlternateContent>
  <xr:revisionPtr revIDLastSave="0" documentId="8_{BCFE08C2-8C22-014B-831F-136DCD33AB3B}" xr6:coauthVersionLast="36" xr6:coauthVersionMax="36" xr10:uidLastSave="{00000000-0000-0000-0000-000000000000}"/>
  <bookViews>
    <workbookView xWindow="1460" yWindow="4340" windowWidth="28240" windowHeight="17560" activeTab="7" xr2:uid="{B3B1A539-2F73-484E-A511-04399B62E16B}"/>
  </bookViews>
  <sheets>
    <sheet name="Folha1" sheetId="1" r:id="rId1"/>
    <sheet name="3" sheetId="2" r:id="rId2"/>
    <sheet name="1" sheetId="3" r:id="rId3"/>
    <sheet name="2" sheetId="4" r:id="rId4"/>
    <sheet name="4" sheetId="5" r:id="rId5"/>
    <sheet name="5" sheetId="6" r:id="rId6"/>
    <sheet name="6" sheetId="7" r:id="rId7"/>
    <sheet name="7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I1" i="8"/>
  <c r="C6" i="6"/>
  <c r="D27" i="5"/>
  <c r="D25" i="5"/>
  <c r="D24" i="5"/>
  <c r="D23" i="5"/>
  <c r="B20" i="5"/>
  <c r="B16" i="5"/>
  <c r="E10" i="5"/>
  <c r="D10" i="5"/>
  <c r="C10" i="5"/>
  <c r="B10" i="5"/>
  <c r="E9" i="5"/>
  <c r="E8" i="5"/>
  <c r="E7" i="5"/>
  <c r="B9" i="4"/>
  <c r="B8" i="4"/>
  <c r="C9" i="3"/>
  <c r="D9" i="3"/>
  <c r="E9" i="3"/>
  <c r="B9" i="3"/>
  <c r="F9" i="3" s="1"/>
  <c r="E8" i="3"/>
  <c r="D8" i="3"/>
  <c r="C8" i="3"/>
  <c r="B8" i="3"/>
  <c r="D7" i="3"/>
  <c r="E7" i="3"/>
  <c r="C7" i="3"/>
  <c r="E5" i="3"/>
  <c r="D5" i="3"/>
  <c r="C5" i="3"/>
  <c r="F4" i="3"/>
  <c r="E4" i="3"/>
  <c r="D4" i="3"/>
  <c r="C4" i="3"/>
  <c r="C6" i="2"/>
  <c r="B2" i="2"/>
  <c r="H5" i="1"/>
  <c r="H3" i="1"/>
  <c r="H2" i="1"/>
  <c r="B3" i="1"/>
  <c r="B4" i="1"/>
  <c r="D2" i="1"/>
</calcChain>
</file>

<file path=xl/sharedStrings.xml><?xml version="1.0" encoding="utf-8"?>
<sst xmlns="http://schemas.openxmlformats.org/spreadsheetml/2006/main" count="99" uniqueCount="67">
  <si>
    <t>Ladrar</t>
  </si>
  <si>
    <t>Morder</t>
  </si>
  <si>
    <t>Não ladrar</t>
  </si>
  <si>
    <t>Não Morder</t>
  </si>
  <si>
    <t>Total</t>
  </si>
  <si>
    <t>Cão ladrar e não morder</t>
  </si>
  <si>
    <t>Cão ladrar</t>
  </si>
  <si>
    <t>Interna</t>
  </si>
  <si>
    <t>Externa</t>
  </si>
  <si>
    <t>Nacionais</t>
  </si>
  <si>
    <t>Estrangeiros</t>
  </si>
  <si>
    <t>a) P(Estrangeiro/Interna)</t>
  </si>
  <si>
    <t>X</t>
  </si>
  <si>
    <t>f(x)</t>
  </si>
  <si>
    <t>c</t>
  </si>
  <si>
    <t>c/2</t>
  </si>
  <si>
    <t>c/3</t>
  </si>
  <si>
    <t>c/4</t>
  </si>
  <si>
    <t>a)</t>
  </si>
  <si>
    <t>1= c +c/2+ c/3 + c/4</t>
  </si>
  <si>
    <t>c=0,48</t>
  </si>
  <si>
    <t>b)</t>
  </si>
  <si>
    <t>F(x)</t>
  </si>
  <si>
    <t>no quadro F(x)</t>
  </si>
  <si>
    <t xml:space="preserve">c) </t>
  </si>
  <si>
    <t>P(1 &lt; x &lt; 4) = P(x=2) + P(x =3) = 0,24+ 0,16 = 0,4</t>
  </si>
  <si>
    <t>d)</t>
  </si>
  <si>
    <t>custo</t>
  </si>
  <si>
    <t>rendimento</t>
  </si>
  <si>
    <t>E(lucro)</t>
  </si>
  <si>
    <t>Lucro</t>
  </si>
  <si>
    <t>P1</t>
  </si>
  <si>
    <t>P2</t>
  </si>
  <si>
    <t>S3</t>
  </si>
  <si>
    <t>S4</t>
  </si>
  <si>
    <t>Rifa 1</t>
  </si>
  <si>
    <t>Rifa 2</t>
  </si>
  <si>
    <t xml:space="preserve">P2 </t>
  </si>
  <si>
    <t>y/x</t>
  </si>
  <si>
    <t>P y</t>
  </si>
  <si>
    <t>P x</t>
  </si>
  <si>
    <t>x a amarelo  e y a laranja</t>
  </si>
  <si>
    <t>x</t>
  </si>
  <si>
    <t>y</t>
  </si>
  <si>
    <t>f(y)</t>
  </si>
  <si>
    <t>4.1</t>
  </si>
  <si>
    <t xml:space="preserve">4.2 </t>
  </si>
  <si>
    <t>E(y)=</t>
  </si>
  <si>
    <t>f(x, y)</t>
  </si>
  <si>
    <t>x - campos de ténis</t>
  </si>
  <si>
    <t>y - campos de padel</t>
  </si>
  <si>
    <t>X - nº de peças com defeito</t>
  </si>
  <si>
    <t>p(x)=1-0,9= 0,1</t>
  </si>
  <si>
    <t>n=8</t>
  </si>
  <si>
    <t>X é B(8; 0,1)</t>
  </si>
  <si>
    <t>a) P(x=5)</t>
  </si>
  <si>
    <t>b) P(x&gt;=1) = 1- P(x=0) = 1- 0,4305 = 0,5695</t>
  </si>
  <si>
    <t>X - nº de clientes que entra por hora numa loja</t>
  </si>
  <si>
    <t>L = 10</t>
  </si>
  <si>
    <t>X é uma P (10)</t>
  </si>
  <si>
    <t>a) P(x=8) =0,1126</t>
  </si>
  <si>
    <t>b) P(x&gt;=2) = 1- (P(x=0) + P(x=1)) = 1- P(x=0) - P(x=1) = 1- 0,0000 - 0,0005= 0,9995</t>
  </si>
  <si>
    <t>x - duração do telemóvel</t>
  </si>
  <si>
    <t>X é N(8; 1,1645)</t>
  </si>
  <si>
    <t>a )P(x&gt;5)= 1- P(x&lt;=5) = 1 - P ((x - E(X))/Dpadrão &lt;= (5-8)/1,1645) = 1 - F(-2,576) = 1 - (1- F(2,576)) = 1-1 +0,995 = 0,995</t>
  </si>
  <si>
    <t>F(z)=</t>
  </si>
  <si>
    <t>z= 3,090 &lt;=&gt; (x - 8) /1,1645 = 3,090 &lt;=&gt; x-8 = 3,090*1,1645 &lt;=&gt; x= 8 +3,5983  &lt;=&gt; x= 11,59 ou seja aproximadamente 12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</si>
</sst>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3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909D-8079-614A-9E0A-942FB2CA850D}">
  <dimension ref="A1:H9"/>
  <sheetViews>
    <sheetView zoomScale="180" zoomScaleNormal="180" workbookViewId="0">
      <selection activeCell="E11" sqref="E11"/>
    </sheetView>
  </sheetViews>
  <sheetFormatPr baseColWidth="10" defaultRowHeight="16" x14ac:dyDescent="0.2"/>
  <cols>
    <col min="4" max="4" width="10.83203125" style="1"/>
  </cols>
  <sheetData>
    <row r="1" spans="1:8" x14ac:dyDescent="0.2">
      <c r="B1" t="s">
        <v>1</v>
      </c>
      <c r="C1" t="s">
        <v>3</v>
      </c>
      <c r="D1" s="1" t="s">
        <v>4</v>
      </c>
    </row>
    <row r="2" spans="1:8" x14ac:dyDescent="0.2">
      <c r="A2" t="s">
        <v>0</v>
      </c>
      <c r="B2" s="4">
        <v>0.3</v>
      </c>
      <c r="C2" s="3">
        <v>0.2</v>
      </c>
      <c r="D2" s="3">
        <f>20/40</f>
        <v>0.5</v>
      </c>
      <c r="F2" t="s">
        <v>5</v>
      </c>
      <c r="H2">
        <f>C2</f>
        <v>0.2</v>
      </c>
    </row>
    <row r="3" spans="1:8" x14ac:dyDescent="0.2">
      <c r="A3" t="s">
        <v>2</v>
      </c>
      <c r="B3" s="4">
        <f>14/40</f>
        <v>0.35</v>
      </c>
      <c r="C3" s="3">
        <v>0.15</v>
      </c>
      <c r="D3" s="3">
        <v>0.5</v>
      </c>
      <c r="F3" t="s">
        <v>6</v>
      </c>
      <c r="H3">
        <f>D2</f>
        <v>0.5</v>
      </c>
    </row>
    <row r="4" spans="1:8" x14ac:dyDescent="0.2">
      <c r="A4" t="s">
        <v>4</v>
      </c>
      <c r="B4" s="3">
        <f>26/40</f>
        <v>0.65</v>
      </c>
      <c r="C4" s="3">
        <v>0.35</v>
      </c>
      <c r="D4" s="3">
        <v>1</v>
      </c>
    </row>
    <row r="5" spans="1:8" x14ac:dyDescent="0.2">
      <c r="H5">
        <f>H2/H3</f>
        <v>0.4</v>
      </c>
    </row>
    <row r="9" spans="1:8" x14ac:dyDescent="0.2">
      <c r="C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B5E-9047-9642-9720-8BEFFE83C911}">
  <dimension ref="A1:D6"/>
  <sheetViews>
    <sheetView zoomScale="230" zoomScaleNormal="230" workbookViewId="0">
      <selection activeCell="C7" sqref="C7"/>
    </sheetView>
  </sheetViews>
  <sheetFormatPr baseColWidth="10" defaultRowHeight="16" x14ac:dyDescent="0.2"/>
  <sheetData>
    <row r="1" spans="1:4" x14ac:dyDescent="0.2">
      <c r="B1" t="s">
        <v>9</v>
      </c>
      <c r="C1" t="s">
        <v>10</v>
      </c>
      <c r="D1" t="s">
        <v>4</v>
      </c>
    </row>
    <row r="2" spans="1:4" x14ac:dyDescent="0.2">
      <c r="A2" t="s">
        <v>7</v>
      </c>
      <c r="B2" s="1">
        <f>0.6*B4</f>
        <v>0.3</v>
      </c>
      <c r="C2" s="1">
        <v>0.1</v>
      </c>
      <c r="D2" s="1">
        <v>0.4</v>
      </c>
    </row>
    <row r="3" spans="1:4" x14ac:dyDescent="0.2">
      <c r="A3" t="s">
        <v>8</v>
      </c>
      <c r="B3" s="1">
        <v>0.2</v>
      </c>
      <c r="C3" s="1">
        <v>0.4</v>
      </c>
      <c r="D3" s="1">
        <v>0.6</v>
      </c>
    </row>
    <row r="4" spans="1:4" x14ac:dyDescent="0.2">
      <c r="A4" t="s">
        <v>4</v>
      </c>
      <c r="B4" s="1">
        <v>0.5</v>
      </c>
      <c r="C4" s="1">
        <v>0.5</v>
      </c>
      <c r="D4" s="1">
        <v>1</v>
      </c>
    </row>
    <row r="6" spans="1:4" x14ac:dyDescent="0.2">
      <c r="A6" t="s">
        <v>11</v>
      </c>
      <c r="C6">
        <f>C2/D2</f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A4C7-1839-144C-A672-D84F1A29E1F8}">
  <dimension ref="A2:F14"/>
  <sheetViews>
    <sheetView zoomScale="160" zoomScaleNormal="160" workbookViewId="0">
      <selection activeCell="F9" sqref="F9"/>
    </sheetView>
  </sheetViews>
  <sheetFormatPr baseColWidth="10" defaultRowHeight="16" x14ac:dyDescent="0.2"/>
  <sheetData>
    <row r="2" spans="1:6" x14ac:dyDescent="0.2">
      <c r="A2" s="5" t="s">
        <v>12</v>
      </c>
      <c r="B2" s="5">
        <v>1</v>
      </c>
      <c r="C2" s="5">
        <v>2</v>
      </c>
      <c r="D2" s="5">
        <v>3</v>
      </c>
      <c r="E2" s="5">
        <v>4</v>
      </c>
      <c r="F2" s="5" t="s">
        <v>4</v>
      </c>
    </row>
    <row r="3" spans="1:6" x14ac:dyDescent="0.2">
      <c r="A3" s="5" t="s">
        <v>13</v>
      </c>
      <c r="B3" s="5" t="s">
        <v>14</v>
      </c>
      <c r="C3" s="5" t="s">
        <v>15</v>
      </c>
      <c r="D3" s="5" t="s">
        <v>16</v>
      </c>
      <c r="E3" s="5" t="s">
        <v>17</v>
      </c>
      <c r="F3" s="5">
        <v>1</v>
      </c>
    </row>
    <row r="4" spans="1:6" x14ac:dyDescent="0.2">
      <c r="A4" s="5" t="s">
        <v>13</v>
      </c>
      <c r="B4" s="11">
        <v>0.48</v>
      </c>
      <c r="C4" s="11">
        <f>0.48/2</f>
        <v>0.24</v>
      </c>
      <c r="D4" s="11">
        <f>0.48/3</f>
        <v>0.16</v>
      </c>
      <c r="E4" s="11">
        <f>B4/4</f>
        <v>0.12</v>
      </c>
      <c r="F4" s="11">
        <f>SUM(B4:E4)</f>
        <v>1</v>
      </c>
    </row>
    <row r="5" spans="1:6" x14ac:dyDescent="0.2">
      <c r="A5" s="5" t="s">
        <v>22</v>
      </c>
      <c r="B5" s="7">
        <v>0.48</v>
      </c>
      <c r="C5" s="7">
        <f>+B5+C4</f>
        <v>0.72</v>
      </c>
      <c r="D5" s="7">
        <f>+C5+D4</f>
        <v>0.88</v>
      </c>
      <c r="E5" s="7">
        <f>+D5+E4</f>
        <v>1</v>
      </c>
      <c r="F5" s="7"/>
    </row>
    <row r="6" spans="1:6" x14ac:dyDescent="0.2">
      <c r="A6" s="5" t="s">
        <v>27</v>
      </c>
      <c r="B6" s="7">
        <v>30</v>
      </c>
      <c r="C6" s="7">
        <v>30</v>
      </c>
      <c r="D6" s="7">
        <v>15</v>
      </c>
      <c r="E6" s="7">
        <v>15</v>
      </c>
      <c r="F6" s="7"/>
    </row>
    <row r="7" spans="1:6" x14ac:dyDescent="0.2">
      <c r="A7" s="5" t="s">
        <v>28</v>
      </c>
      <c r="B7" s="7">
        <v>35</v>
      </c>
      <c r="C7" s="7">
        <f>$B$7*C2</f>
        <v>70</v>
      </c>
      <c r="D7" s="7">
        <f t="shared" ref="D7:E7" si="0">$B$7*D2</f>
        <v>105</v>
      </c>
      <c r="E7" s="7">
        <f t="shared" si="0"/>
        <v>140</v>
      </c>
      <c r="F7" s="7"/>
    </row>
    <row r="8" spans="1:6" x14ac:dyDescent="0.2">
      <c r="A8" s="5" t="s">
        <v>30</v>
      </c>
      <c r="B8" s="11">
        <f>B7-B6</f>
        <v>5</v>
      </c>
      <c r="C8" s="11">
        <f t="shared" ref="C8:E8" si="1">C7-C6</f>
        <v>40</v>
      </c>
      <c r="D8" s="11">
        <f t="shared" si="1"/>
        <v>90</v>
      </c>
      <c r="E8" s="11">
        <f t="shared" si="1"/>
        <v>125</v>
      </c>
      <c r="F8" s="7"/>
    </row>
    <row r="9" spans="1:6" x14ac:dyDescent="0.2">
      <c r="A9" s="5" t="s">
        <v>29</v>
      </c>
      <c r="B9" s="5">
        <f>B8*B4</f>
        <v>2.4</v>
      </c>
      <c r="C9" s="5">
        <f t="shared" ref="C9:E9" si="2">C8*C4</f>
        <v>9.6</v>
      </c>
      <c r="D9" s="5">
        <f t="shared" si="2"/>
        <v>14.4</v>
      </c>
      <c r="E9" s="5">
        <f t="shared" si="2"/>
        <v>15</v>
      </c>
      <c r="F9" s="6">
        <f>SUM(B9:E9)</f>
        <v>41.4</v>
      </c>
    </row>
    <row r="10" spans="1:6" x14ac:dyDescent="0.2">
      <c r="A10" s="10"/>
      <c r="B10" s="10"/>
      <c r="C10" s="10"/>
      <c r="D10" s="10"/>
      <c r="E10" s="10"/>
      <c r="F10" s="10"/>
    </row>
    <row r="11" spans="1:6" x14ac:dyDescent="0.2">
      <c r="A11" s="8" t="s">
        <v>18</v>
      </c>
      <c r="B11" t="s">
        <v>19</v>
      </c>
      <c r="D11" t="s">
        <v>20</v>
      </c>
    </row>
    <row r="12" spans="1:6" x14ac:dyDescent="0.2">
      <c r="A12" s="9" t="s">
        <v>21</v>
      </c>
      <c r="B12" t="s">
        <v>23</v>
      </c>
    </row>
    <row r="13" spans="1:6" x14ac:dyDescent="0.2">
      <c r="A13" t="s">
        <v>24</v>
      </c>
      <c r="B13" t="s">
        <v>25</v>
      </c>
    </row>
    <row r="14" spans="1:6" x14ac:dyDescent="0.2">
      <c r="A1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49DB-6405-5343-9AE6-5C18D0726815}">
  <dimension ref="A1:D13"/>
  <sheetViews>
    <sheetView zoomScale="170" zoomScaleNormal="170" workbookViewId="0">
      <selection activeCell="B10" sqref="B10"/>
    </sheetView>
  </sheetViews>
  <sheetFormatPr baseColWidth="10" defaultRowHeight="16" x14ac:dyDescent="0.2"/>
  <cols>
    <col min="3" max="4" width="10.83203125" style="1"/>
  </cols>
  <sheetData>
    <row r="1" spans="1:4" x14ac:dyDescent="0.2">
      <c r="A1" t="s">
        <v>31</v>
      </c>
      <c r="C1" s="1" t="s">
        <v>35</v>
      </c>
      <c r="D1" s="1" t="s">
        <v>36</v>
      </c>
    </row>
    <row r="2" spans="1:4" x14ac:dyDescent="0.2">
      <c r="A2" t="s">
        <v>32</v>
      </c>
      <c r="C2" s="12" t="s">
        <v>31</v>
      </c>
      <c r="D2" s="12" t="s">
        <v>32</v>
      </c>
    </row>
    <row r="3" spans="1:4" x14ac:dyDescent="0.2">
      <c r="A3" t="s">
        <v>33</v>
      </c>
      <c r="C3" s="1" t="s">
        <v>31</v>
      </c>
      <c r="D3" s="1" t="s">
        <v>33</v>
      </c>
    </row>
    <row r="4" spans="1:4" x14ac:dyDescent="0.2">
      <c r="A4" t="s">
        <v>34</v>
      </c>
      <c r="C4" s="1" t="s">
        <v>31</v>
      </c>
      <c r="D4" s="1" t="s">
        <v>34</v>
      </c>
    </row>
    <row r="5" spans="1:4" x14ac:dyDescent="0.2">
      <c r="C5" s="12" t="s">
        <v>32</v>
      </c>
      <c r="D5" s="12" t="s">
        <v>31</v>
      </c>
    </row>
    <row r="6" spans="1:4" x14ac:dyDescent="0.2">
      <c r="C6" s="1" t="s">
        <v>37</v>
      </c>
      <c r="D6" s="1" t="s">
        <v>33</v>
      </c>
    </row>
    <row r="7" spans="1:4" x14ac:dyDescent="0.2">
      <c r="C7" s="1" t="s">
        <v>32</v>
      </c>
      <c r="D7" s="1" t="s">
        <v>34</v>
      </c>
    </row>
    <row r="8" spans="1:4" x14ac:dyDescent="0.2">
      <c r="A8" s="13" t="s">
        <v>18</v>
      </c>
      <c r="B8" s="13">
        <f>2/12</f>
        <v>0.16666666666666666</v>
      </c>
      <c r="C8" s="1" t="s">
        <v>33</v>
      </c>
      <c r="D8" s="1" t="s">
        <v>31</v>
      </c>
    </row>
    <row r="9" spans="1:4" x14ac:dyDescent="0.2">
      <c r="A9" s="14" t="s">
        <v>21</v>
      </c>
      <c r="B9" s="14">
        <f>2/12</f>
        <v>0.16666666666666666</v>
      </c>
      <c r="C9" s="1" t="s">
        <v>33</v>
      </c>
      <c r="D9" s="1" t="s">
        <v>32</v>
      </c>
    </row>
    <row r="10" spans="1:4" x14ac:dyDescent="0.2">
      <c r="C10" s="15" t="s">
        <v>33</v>
      </c>
      <c r="D10" s="15" t="s">
        <v>34</v>
      </c>
    </row>
    <row r="11" spans="1:4" x14ac:dyDescent="0.2">
      <c r="C11" s="1" t="s">
        <v>34</v>
      </c>
      <c r="D11" s="1" t="s">
        <v>31</v>
      </c>
    </row>
    <row r="12" spans="1:4" x14ac:dyDescent="0.2">
      <c r="C12" s="1" t="s">
        <v>34</v>
      </c>
      <c r="D12" s="1" t="s">
        <v>32</v>
      </c>
    </row>
    <row r="13" spans="1:4" x14ac:dyDescent="0.2">
      <c r="C13" s="15" t="s">
        <v>34</v>
      </c>
      <c r="D13" s="15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0469-43E5-6341-9DA6-AFE47E183433}">
  <dimension ref="A2:E28"/>
  <sheetViews>
    <sheetView topLeftCell="A6" zoomScale="160" zoomScaleNormal="160" workbookViewId="0">
      <selection activeCell="G19" sqref="G19:G20"/>
    </sheetView>
  </sheetViews>
  <sheetFormatPr baseColWidth="10" defaultRowHeight="16" x14ac:dyDescent="0.2"/>
  <sheetData>
    <row r="2" spans="1:5" x14ac:dyDescent="0.2">
      <c r="A2" t="s">
        <v>49</v>
      </c>
    </row>
    <row r="3" spans="1:5" x14ac:dyDescent="0.2">
      <c r="A3" t="s">
        <v>50</v>
      </c>
    </row>
    <row r="6" spans="1:5" x14ac:dyDescent="0.2">
      <c r="A6" s="1" t="s">
        <v>38</v>
      </c>
      <c r="B6" s="12">
        <v>0</v>
      </c>
      <c r="C6" s="12">
        <v>1</v>
      </c>
      <c r="D6" s="12">
        <v>2</v>
      </c>
      <c r="E6" s="1" t="s">
        <v>39</v>
      </c>
    </row>
    <row r="7" spans="1:5" x14ac:dyDescent="0.2">
      <c r="A7" s="15">
        <v>0</v>
      </c>
      <c r="B7" s="1">
        <v>0.1</v>
      </c>
      <c r="C7" s="17">
        <v>0.2</v>
      </c>
      <c r="D7" s="17">
        <v>0.15</v>
      </c>
      <c r="E7" s="16">
        <f>SUM(B7:D7)</f>
        <v>0.45000000000000007</v>
      </c>
    </row>
    <row r="8" spans="1:5" x14ac:dyDescent="0.2">
      <c r="A8" s="15">
        <v>1</v>
      </c>
      <c r="B8" s="1">
        <v>0.12</v>
      </c>
      <c r="C8" s="1">
        <v>0.22</v>
      </c>
      <c r="D8" s="17">
        <v>0.01</v>
      </c>
      <c r="E8" s="16">
        <f t="shared" ref="E8:E9" si="0">SUM(B8:D8)</f>
        <v>0.35</v>
      </c>
    </row>
    <row r="9" spans="1:5" x14ac:dyDescent="0.2">
      <c r="A9" s="15">
        <v>2</v>
      </c>
      <c r="B9" s="1">
        <v>0.05</v>
      </c>
      <c r="C9" s="1">
        <v>0.13</v>
      </c>
      <c r="D9" s="1">
        <v>0.02</v>
      </c>
      <c r="E9" s="16">
        <f t="shared" si="0"/>
        <v>0.19999999999999998</v>
      </c>
    </row>
    <row r="10" spans="1:5" x14ac:dyDescent="0.2">
      <c r="A10" s="1" t="s">
        <v>40</v>
      </c>
      <c r="B10" s="12">
        <f>SUM(B7:B9)</f>
        <v>0.27</v>
      </c>
      <c r="C10" s="12">
        <f t="shared" ref="C10:D10" si="1">SUM(C7:C9)</f>
        <v>0.55000000000000004</v>
      </c>
      <c r="D10" s="12">
        <f t="shared" si="1"/>
        <v>0.18</v>
      </c>
      <c r="E10" s="1">
        <f>SUM(B10:D10)</f>
        <v>1</v>
      </c>
    </row>
    <row r="11" spans="1:5" x14ac:dyDescent="0.2">
      <c r="A11" s="1"/>
      <c r="B11" s="1"/>
      <c r="C11" s="1"/>
      <c r="D11" s="1"/>
      <c r="E11" s="1"/>
    </row>
    <row r="12" spans="1:5" x14ac:dyDescent="0.2">
      <c r="A12" t="s">
        <v>41</v>
      </c>
    </row>
    <row r="14" spans="1:5" x14ac:dyDescent="0.2">
      <c r="A14" t="s">
        <v>45</v>
      </c>
    </row>
    <row r="15" spans="1:5" x14ac:dyDescent="0.2">
      <c r="A15" t="s">
        <v>43</v>
      </c>
      <c r="B15" s="16">
        <v>0</v>
      </c>
      <c r="C15" s="16">
        <v>1</v>
      </c>
      <c r="D15" s="16">
        <v>2</v>
      </c>
    </row>
    <row r="16" spans="1:5" x14ac:dyDescent="0.2">
      <c r="A16" t="s">
        <v>44</v>
      </c>
      <c r="B16" s="16">
        <f>0.45</f>
        <v>0.45</v>
      </c>
      <c r="C16" s="16">
        <v>0.35</v>
      </c>
      <c r="D16" s="16">
        <v>0.2</v>
      </c>
    </row>
    <row r="18" spans="1:4" x14ac:dyDescent="0.2">
      <c r="A18" t="s">
        <v>46</v>
      </c>
    </row>
    <row r="20" spans="1:4" x14ac:dyDescent="0.2">
      <c r="A20" t="s">
        <v>47</v>
      </c>
      <c r="B20">
        <f>A7*E7+A8*E8+A9*E9</f>
        <v>0.75</v>
      </c>
    </row>
    <row r="22" spans="1:4" x14ac:dyDescent="0.2">
      <c r="B22" s="1" t="s">
        <v>42</v>
      </c>
      <c r="C22" s="1" t="s">
        <v>43</v>
      </c>
      <c r="D22" s="1" t="s">
        <v>48</v>
      </c>
    </row>
    <row r="23" spans="1:4" x14ac:dyDescent="0.2">
      <c r="B23" s="1">
        <v>1</v>
      </c>
      <c r="C23" s="1">
        <v>0</v>
      </c>
      <c r="D23" s="1">
        <f>C7</f>
        <v>0.2</v>
      </c>
    </row>
    <row r="24" spans="1:4" x14ac:dyDescent="0.2">
      <c r="B24" s="1">
        <v>2</v>
      </c>
      <c r="C24" s="1">
        <v>0</v>
      </c>
      <c r="D24" s="1">
        <f>D7</f>
        <v>0.15</v>
      </c>
    </row>
    <row r="25" spans="1:4" x14ac:dyDescent="0.2">
      <c r="B25" s="1">
        <v>2</v>
      </c>
      <c r="C25" s="1">
        <v>1</v>
      </c>
      <c r="D25" s="1">
        <f>D8</f>
        <v>0.01</v>
      </c>
    </row>
    <row r="26" spans="1:4" x14ac:dyDescent="0.2">
      <c r="B26" s="1"/>
      <c r="C26" s="1"/>
      <c r="D26" s="1"/>
    </row>
    <row r="27" spans="1:4" x14ac:dyDescent="0.2">
      <c r="B27" s="1"/>
      <c r="C27" s="1"/>
      <c r="D27" s="1">
        <f>SUM(D23:D25)</f>
        <v>0.36</v>
      </c>
    </row>
    <row r="28" spans="1:4" x14ac:dyDescent="0.2">
      <c r="B28" s="1"/>
      <c r="C28" s="1"/>
      <c r="D2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29F6-0863-6545-8622-D2C026FD60F1}">
  <dimension ref="B2:D8"/>
  <sheetViews>
    <sheetView topLeftCell="B1" zoomScale="190" zoomScaleNormal="190" workbookViewId="0">
      <selection activeCell="B9" sqref="B9"/>
    </sheetView>
  </sheetViews>
  <sheetFormatPr baseColWidth="10" defaultRowHeight="16" x14ac:dyDescent="0.2"/>
  <sheetData>
    <row r="2" spans="2:4" x14ac:dyDescent="0.2">
      <c r="B2" t="s">
        <v>51</v>
      </c>
    </row>
    <row r="3" spans="2:4" x14ac:dyDescent="0.2">
      <c r="B3" t="s">
        <v>52</v>
      </c>
    </row>
    <row r="4" spans="2:4" x14ac:dyDescent="0.2">
      <c r="B4" t="s">
        <v>53</v>
      </c>
      <c r="D4" t="s">
        <v>54</v>
      </c>
    </row>
    <row r="6" spans="2:4" x14ac:dyDescent="0.2">
      <c r="B6" t="s">
        <v>55</v>
      </c>
      <c r="C6">
        <f>0.0004</f>
        <v>4.0000000000000002E-4</v>
      </c>
    </row>
    <row r="8" spans="2:4" x14ac:dyDescent="0.2">
      <c r="B8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0D7DC-3D76-3D43-B61A-07F54FDB1A24}">
  <dimension ref="A3:B8"/>
  <sheetViews>
    <sheetView zoomScale="190" zoomScaleNormal="190" workbookViewId="0">
      <selection activeCell="A9" sqref="A9"/>
    </sheetView>
  </sheetViews>
  <sheetFormatPr baseColWidth="10" defaultRowHeight="16" x14ac:dyDescent="0.2"/>
  <sheetData>
    <row r="3" spans="1:2" x14ac:dyDescent="0.2">
      <c r="A3" t="s">
        <v>57</v>
      </c>
    </row>
    <row r="4" spans="1:2" x14ac:dyDescent="0.2">
      <c r="A4" t="s">
        <v>58</v>
      </c>
      <c r="B4" t="s">
        <v>59</v>
      </c>
    </row>
    <row r="6" spans="1:2" x14ac:dyDescent="0.2">
      <c r="A6" t="s">
        <v>60</v>
      </c>
    </row>
    <row r="8" spans="1:2" x14ac:dyDescent="0.2">
      <c r="A8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AD70-3EFD-7449-9030-01BEF3EABC4D}">
  <dimension ref="A1:I10"/>
  <sheetViews>
    <sheetView tabSelected="1" zoomScale="180" zoomScaleNormal="180" workbookViewId="0">
      <selection activeCell="B11" sqref="B11"/>
    </sheetView>
  </sheetViews>
  <sheetFormatPr baseColWidth="10" defaultRowHeight="16" x14ac:dyDescent="0.2"/>
  <sheetData>
    <row r="1" spans="1:9" x14ac:dyDescent="0.2">
      <c r="I1">
        <f>(5-8)/1.1645</f>
        <v>-2.5762129669386002</v>
      </c>
    </row>
    <row r="2" spans="1:9" x14ac:dyDescent="0.2">
      <c r="A2" t="s">
        <v>62</v>
      </c>
    </row>
    <row r="4" spans="1:9" x14ac:dyDescent="0.2">
      <c r="A4" t="s">
        <v>63</v>
      </c>
    </row>
    <row r="6" spans="1:9" x14ac:dyDescent="0.2">
      <c r="A6" t="s">
        <v>64</v>
      </c>
    </row>
    <row r="8" spans="1:9" x14ac:dyDescent="0.2">
      <c r="A8" t="s">
        <v>21</v>
      </c>
      <c r="B8" t="s">
        <v>65</v>
      </c>
      <c r="C8">
        <f>999/1000</f>
        <v>0.999</v>
      </c>
    </row>
    <row r="10" spans="1:9" x14ac:dyDescent="0.2">
      <c r="B10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Folha1</vt:lpstr>
      <vt:lpstr>3</vt:lpstr>
      <vt:lpstr>1</vt:lpstr>
      <vt:lpstr>2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2022-02-13T18:02:33Z</dcterms:created>
  <dcterms:modified xsi:type="dcterms:W3CDTF">2022-02-13T20:07:48Z</dcterms:modified>
</cp:coreProperties>
</file>