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rellaroja-my.sharepoint.com/personal/nereida_ramon_estrellaroja_com_mx/Documents/Documentos/"/>
    </mc:Choice>
  </mc:AlternateContent>
  <xr:revisionPtr revIDLastSave="0" documentId="8_{7085603E-7C54-4F3F-9DCB-8E8DE642E0BB}" xr6:coauthVersionLast="47" xr6:coauthVersionMax="47" xr10:uidLastSave="{00000000-0000-0000-0000-000000000000}"/>
  <bookViews>
    <workbookView xWindow="-120" yWindow="-120" windowWidth="20730" windowHeight="11160" xr2:uid="{2E6D98F4-974C-4379-AF86-80B5F7DE05C1}"/>
  </bookViews>
  <sheets>
    <sheet name="Escenario 1" sheetId="1" r:id="rId1"/>
    <sheet name="Escenario 2" sheetId="2" r:id="rId2"/>
    <sheet name="Escenar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6" i="2" s="1"/>
  <c r="E5" i="1"/>
  <c r="J5" i="1" l="1"/>
  <c r="K5" i="1" s="1"/>
</calcChain>
</file>

<file path=xl/sharedStrings.xml><?xml version="1.0" encoding="utf-8"?>
<sst xmlns="http://schemas.openxmlformats.org/spreadsheetml/2006/main" count="103" uniqueCount="51">
  <si>
    <t>CAPU</t>
  </si>
  <si>
    <t>FECHA</t>
  </si>
  <si>
    <t>SEGÚN SISTEMA</t>
  </si>
  <si>
    <t>RECIBO</t>
  </si>
  <si>
    <t>TOTAL POR SUCURSAL</t>
  </si>
  <si>
    <t>TOTAL</t>
  </si>
  <si>
    <t>TRANSACCION</t>
  </si>
  <si>
    <t>SERVICIO</t>
  </si>
  <si>
    <t>CANTIDAD</t>
  </si>
  <si>
    <t>DIFERENCIA</t>
  </si>
  <si>
    <t>AP</t>
  </si>
  <si>
    <t>RA</t>
  </si>
  <si>
    <t>11052021CAPUT4</t>
  </si>
  <si>
    <t>1152115ERP01AERTF</t>
  </si>
  <si>
    <t>1152115ERP01SERTF</t>
  </si>
  <si>
    <t>1152115ERP01PERTF</t>
  </si>
  <si>
    <t>1152115ERP1MSERTF</t>
  </si>
  <si>
    <t>NC MANUAL CORTE 77593 DIRECTO ECONOMICO</t>
  </si>
  <si>
    <t>DIRECTO ECONOMICO</t>
  </si>
  <si>
    <t>AEROPUERTO</t>
  </si>
  <si>
    <t>VENTAS MISCELANEAS</t>
  </si>
  <si>
    <t>PULLMAN PRIMERA CLASE</t>
  </si>
  <si>
    <t>AERO</t>
  </si>
  <si>
    <t>01052021AEROT8</t>
  </si>
  <si>
    <t>0152119ERP01AERTF</t>
  </si>
  <si>
    <t>0152119ERP1MSERTF</t>
  </si>
  <si>
    <t>01 A 070521</t>
  </si>
  <si>
    <t>10052021PDESTT9</t>
  </si>
  <si>
    <t>10521277ERP01AERTF</t>
  </si>
  <si>
    <t>10521277ERP01PERTF</t>
  </si>
  <si>
    <t>10521277ERP1MSERTF</t>
  </si>
  <si>
    <t>VM 3ER TURNO</t>
  </si>
  <si>
    <t>}</t>
  </si>
  <si>
    <t>Transaccion manual por nota de credito solicitada por taquilla</t>
  </si>
  <si>
    <t xml:space="preserve">Tres depositos para una solo dos servicios, una taquilla </t>
  </si>
  <si>
    <t>Transaccion manual de venta por 3 er turno no reflejado en tabla puente</t>
  </si>
  <si>
    <t>AMPERSA</t>
  </si>
  <si>
    <t>TTP</t>
  </si>
  <si>
    <t>10521277TPP01GTTP1TF</t>
  </si>
  <si>
    <t xml:space="preserve">RA </t>
  </si>
  <si>
    <t>10521277TPP1MSTTP1TF</t>
  </si>
  <si>
    <t>10521277TPP1MSTPTF</t>
  </si>
  <si>
    <t xml:space="preserve">VM EBUS </t>
  </si>
  <si>
    <t>EBUS TTP1</t>
  </si>
  <si>
    <t>BANCO</t>
  </si>
  <si>
    <t>SANTANDER_3550</t>
  </si>
  <si>
    <t xml:space="preserve">TIPO TRANSACCION </t>
  </si>
  <si>
    <t>TRANSACCIONES ER TMS</t>
  </si>
  <si>
    <t>HSBC_0855</t>
  </si>
  <si>
    <t>HSBC 0764</t>
  </si>
  <si>
    <t>TRANSACCION TTP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</si>
</sst>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&quot;$&quot;###,###.00"/>
    <numFmt numFmtId="166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8"/>
      <color theme="5" tint="-0.249977111117893"/>
      <name val="Tahoma"/>
      <family val="2"/>
    </font>
    <font>
      <sz val="9"/>
      <color rgb="FF333333"/>
      <name val="Arial"/>
      <family val="2"/>
    </font>
    <font>
      <sz val="10"/>
      <color theme="1"/>
      <name val="Arial"/>
      <family val="2"/>
    </font>
    <font>
      <b/>
      <sz val="10"/>
      <color rgb="FFFF0000"/>
      <name val="Calibri"/>
      <family val="2"/>
      <scheme val="minor"/>
    </font>
    <font>
      <b/>
      <sz val="16"/>
      <color rgb="FF002060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"/>
      <family val="2"/>
    </font>
    <font>
      <sz val="8"/>
      <color theme="1"/>
      <name val="Arial Narrow"/>
      <family val="2"/>
    </font>
    <font>
      <sz val="10"/>
      <name val="Arial Narrow"/>
      <family val="2"/>
    </font>
    <font>
      <b/>
      <sz val="10"/>
      <color rgb="FF002060"/>
      <name val="Arial Narrow"/>
      <family val="2"/>
    </font>
    <font>
      <b/>
      <sz val="8"/>
      <color rgb="FF00206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EF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5" fillId="2" borderId="1" xfId="3" applyFont="1" applyFill="1" applyBorder="1" applyAlignment="1">
      <alignment horizontal="center" textRotation="90"/>
    </xf>
    <xf numFmtId="0" fontId="5" fillId="2" borderId="1" xfId="3" applyFont="1" applyFill="1" applyBorder="1"/>
    <xf numFmtId="0" fontId="5" fillId="2" borderId="1" xfId="3" applyFont="1" applyFill="1" applyBorder="1" applyAlignment="1">
      <alignment horizontal="center"/>
    </xf>
    <xf numFmtId="164" fontId="5" fillId="2" borderId="1" xfId="4" applyFont="1" applyFill="1" applyBorder="1" applyAlignment="1">
      <alignment horizontal="center"/>
    </xf>
    <xf numFmtId="0" fontId="6" fillId="2" borderId="1" xfId="3" applyFont="1" applyFill="1" applyBorder="1"/>
    <xf numFmtId="0" fontId="5" fillId="2" borderId="1" xfId="3" applyFont="1" applyFill="1" applyBorder="1" applyAlignment="1">
      <alignment horizontal="center" vertical="center" wrapText="1"/>
    </xf>
    <xf numFmtId="44" fontId="5" fillId="2" borderId="1" xfId="2" applyFont="1" applyFill="1" applyBorder="1" applyAlignment="1">
      <alignment horizontal="center" vertical="center" wrapText="1"/>
    </xf>
    <xf numFmtId="44" fontId="5" fillId="2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  <xf numFmtId="164" fontId="5" fillId="2" borderId="1" xfId="4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vertical="center"/>
    </xf>
    <xf numFmtId="0" fontId="7" fillId="0" borderId="1" xfId="3" applyFont="1" applyBorder="1"/>
    <xf numFmtId="0" fontId="0" fillId="0" borderId="1" xfId="0" applyBorder="1"/>
    <xf numFmtId="43" fontId="0" fillId="0" borderId="1" xfId="0" applyNumberFormat="1" applyBorder="1"/>
    <xf numFmtId="44" fontId="8" fillId="0" borderId="1" xfId="2" applyFont="1" applyFill="1" applyBorder="1"/>
    <xf numFmtId="0" fontId="9" fillId="3" borderId="2" xfId="0" applyFont="1" applyFill="1" applyBorder="1" applyAlignment="1">
      <alignment vertical="top" wrapText="1"/>
    </xf>
    <xf numFmtId="0" fontId="10" fillId="0" borderId="1" xfId="0" applyFont="1" applyBorder="1"/>
    <xf numFmtId="43" fontId="11" fillId="0" borderId="1" xfId="1" applyFont="1" applyFill="1" applyBorder="1"/>
    <xf numFmtId="165" fontId="8" fillId="0" borderId="1" xfId="2" applyNumberFormat="1" applyFont="1" applyBorder="1" applyAlignment="1">
      <alignment wrapText="1"/>
    </xf>
    <xf numFmtId="0" fontId="6" fillId="0" borderId="1" xfId="3" applyFont="1" applyBorder="1" applyAlignment="1">
      <alignment horizontal="left"/>
    </xf>
    <xf numFmtId="0" fontId="12" fillId="0" borderId="1" xfId="0" applyFont="1" applyBorder="1"/>
    <xf numFmtId="0" fontId="6" fillId="0" borderId="1" xfId="0" applyFont="1" applyBorder="1"/>
    <xf numFmtId="0" fontId="9" fillId="3" borderId="1" xfId="0" applyFont="1" applyFill="1" applyBorder="1" applyAlignment="1">
      <alignment vertical="top" wrapText="1"/>
    </xf>
    <xf numFmtId="43" fontId="10" fillId="0" borderId="1" xfId="0" applyNumberFormat="1" applyFont="1" applyBorder="1"/>
    <xf numFmtId="0" fontId="13" fillId="0" borderId="1" xfId="0" applyFont="1" applyBorder="1"/>
    <xf numFmtId="43" fontId="13" fillId="0" borderId="1" xfId="0" applyNumberFormat="1" applyFont="1" applyBorder="1"/>
    <xf numFmtId="44" fontId="13" fillId="0" borderId="1" xfId="2" applyFont="1" applyFill="1" applyBorder="1"/>
    <xf numFmtId="0" fontId="14" fillId="3" borderId="1" xfId="0" applyFont="1" applyFill="1" applyBorder="1" applyAlignment="1">
      <alignment vertical="top" wrapText="1"/>
    </xf>
    <xf numFmtId="43" fontId="13" fillId="0" borderId="1" xfId="1" applyFont="1" applyBorder="1"/>
    <xf numFmtId="166" fontId="10" fillId="0" borderId="1" xfId="0" applyNumberFormat="1" applyFont="1" applyBorder="1"/>
    <xf numFmtId="43" fontId="11" fillId="0" borderId="1" xfId="1" applyFont="1" applyBorder="1"/>
    <xf numFmtId="43" fontId="8" fillId="0" borderId="1" xfId="1" applyFont="1" applyBorder="1" applyAlignment="1">
      <alignment wrapText="1"/>
    </xf>
    <xf numFmtId="0" fontId="6" fillId="2" borderId="4" xfId="3" applyFont="1" applyFill="1" applyBorder="1"/>
    <xf numFmtId="0" fontId="6" fillId="2" borderId="4" xfId="3" applyFont="1" applyFill="1" applyBorder="1" applyAlignment="1">
      <alignment vertical="center"/>
    </xf>
    <xf numFmtId="0" fontId="0" fillId="4" borderId="0" xfId="0" applyFill="1"/>
    <xf numFmtId="49" fontId="16" fillId="0" borderId="1" xfId="0" applyNumberFormat="1" applyFont="1" applyBorder="1" applyAlignment="1">
      <alignment horizontal="left" vertical="top"/>
    </xf>
    <xf numFmtId="43" fontId="16" fillId="0" borderId="1" xfId="0" applyNumberFormat="1" applyFont="1" applyBorder="1" applyAlignment="1">
      <alignment horizontal="right" vertical="top"/>
    </xf>
    <xf numFmtId="44" fontId="8" fillId="0" borderId="1" xfId="2" applyFont="1" applyBorder="1"/>
    <xf numFmtId="0" fontId="17" fillId="0" borderId="1" xfId="0" applyFont="1" applyBorder="1"/>
    <xf numFmtId="0" fontId="4" fillId="0" borderId="0" xfId="3" applyFont="1" applyFill="1" applyBorder="1" applyAlignment="1">
      <alignment horizontal="center" vertical="center"/>
    </xf>
    <xf numFmtId="0" fontId="0" fillId="0" borderId="0" xfId="0" applyFill="1" applyBorder="1"/>
    <xf numFmtId="0" fontId="18" fillId="0" borderId="0" xfId="3" applyFont="1" applyFill="1" applyBorder="1" applyAlignment="1">
      <alignment horizontal="left" vertical="center"/>
    </xf>
    <xf numFmtId="0" fontId="19" fillId="0" borderId="4" xfId="3" applyFont="1" applyBorder="1" applyAlignment="1">
      <alignment vertical="center"/>
    </xf>
    <xf numFmtId="49" fontId="20" fillId="0" borderId="1" xfId="0" applyNumberFormat="1" applyFont="1" applyBorder="1" applyAlignment="1">
      <alignment horizontal="left" vertical="top"/>
    </xf>
    <xf numFmtId="4" fontId="16" fillId="0" borderId="1" xfId="0" applyNumberFormat="1" applyFont="1" applyBorder="1" applyAlignment="1">
      <alignment horizontal="right" vertical="top"/>
    </xf>
    <xf numFmtId="44" fontId="2" fillId="0" borderId="1" xfId="2" applyFont="1" applyFill="1" applyBorder="1" applyAlignment="1"/>
    <xf numFmtId="0" fontId="21" fillId="0" borderId="1" xfId="0" applyFont="1" applyBorder="1" applyAlignment="1">
      <alignment vertical="center"/>
    </xf>
    <xf numFmtId="44" fontId="22" fillId="5" borderId="1" xfId="2" applyFont="1" applyFill="1" applyBorder="1" applyAlignment="1">
      <alignment vertical="center"/>
    </xf>
    <xf numFmtId="44" fontId="22" fillId="0" borderId="1" xfId="2" applyFont="1" applyFill="1" applyBorder="1" applyAlignment="1">
      <alignment vertical="center"/>
    </xf>
    <xf numFmtId="165" fontId="22" fillId="0" borderId="1" xfId="2" applyNumberFormat="1" applyFont="1" applyBorder="1" applyAlignment="1">
      <alignment vertical="center"/>
    </xf>
    <xf numFmtId="0" fontId="6" fillId="0" borderId="3" xfId="3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44" fontId="23" fillId="5" borderId="1" xfId="2" applyFont="1" applyFill="1" applyBorder="1" applyAlignment="1">
      <alignment vertical="center"/>
    </xf>
    <xf numFmtId="0" fontId="5" fillId="2" borderId="1" xfId="3" applyFont="1" applyFill="1" applyBorder="1" applyAlignment="1">
      <alignment horizontal="center" textRotation="90"/>
    </xf>
    <xf numFmtId="0" fontId="4" fillId="2" borderId="3" xfId="3" applyFont="1" applyFill="1" applyBorder="1" applyAlignment="1">
      <alignment vertical="center"/>
    </xf>
    <xf numFmtId="0" fontId="5" fillId="2" borderId="1" xfId="3" applyFont="1" applyFill="1" applyBorder="1" applyAlignment="1">
      <alignment textRotation="90"/>
    </xf>
    <xf numFmtId="0" fontId="15" fillId="6" borderId="5" xfId="0" applyFont="1" applyFill="1" applyBorder="1" applyAlignment="1">
      <alignment vertical="center"/>
    </xf>
    <xf numFmtId="0" fontId="12" fillId="0" borderId="0" xfId="0" applyFont="1" applyBorder="1"/>
    <xf numFmtId="0" fontId="5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vertical="center"/>
    </xf>
    <xf numFmtId="0" fontId="5" fillId="2" borderId="1" xfId="3" applyFont="1" applyFill="1" applyBorder="1" applyAlignment="1"/>
  </cellXfs>
  <cellStyles count="7">
    <cellStyle name="Millares" xfId="1" builtinId="3"/>
    <cellStyle name="Millares 2" xfId="4" xr:uid="{CE3DE3E6-9BF5-483B-8DC0-1DD398F5734D}"/>
    <cellStyle name="Moneda" xfId="2" builtinId="4"/>
    <cellStyle name="Normal" xfId="0" builtinId="0"/>
    <cellStyle name="Normal 2" xfId="5" xr:uid="{F63FB3F9-A112-430D-8E42-66634DEB6474}"/>
    <cellStyle name="Normal 3" xfId="3" xr:uid="{512F7EE4-DC60-4D33-9F5A-690F416FC0A6}"/>
    <cellStyle name="Normal 5" xfId="6" xr:uid="{D12685FA-9FD5-45E6-B7C5-C3968461F9E1}"/>
  </cellStyles>
  <dxfs count="20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1EDD-DBF7-4DC9-AA56-D3A10CD95E40}">
  <dimension ref="A1:L10"/>
  <sheetViews>
    <sheetView tabSelected="1" topLeftCell="A2" workbookViewId="0">
      <selection activeCell="C15" sqref="C15"/>
    </sheetView>
  </sheetViews>
  <sheetFormatPr baseColWidth="10" defaultRowHeight="15" x14ac:dyDescent="0.25"/>
  <cols>
    <col min="2" max="2" width="22.28515625" customWidth="1"/>
    <col min="3" max="3" width="18.7109375" customWidth="1"/>
    <col min="5" max="6" width="16.85546875" customWidth="1"/>
    <col min="7" max="7" width="18" customWidth="1"/>
    <col min="8" max="8" width="39.85546875" bestFit="1" customWidth="1"/>
  </cols>
  <sheetData>
    <row r="1" spans="1:12" ht="20.25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s="42" customFormat="1" ht="20.25" x14ac:dyDescent="0.25">
      <c r="A2" s="43" t="s">
        <v>33</v>
      </c>
      <c r="B2" s="43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s="42" customFormat="1" ht="20.25" x14ac:dyDescent="0.25">
      <c r="A3" s="41" t="s">
        <v>32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25.5" x14ac:dyDescent="0.25">
      <c r="A4" s="58"/>
      <c r="B4" s="6" t="s">
        <v>44</v>
      </c>
      <c r="C4" s="6" t="s">
        <v>3</v>
      </c>
      <c r="D4" s="7" t="s">
        <v>4</v>
      </c>
      <c r="E4" s="8" t="s">
        <v>5</v>
      </c>
      <c r="F4" s="9" t="s">
        <v>46</v>
      </c>
      <c r="G4" s="9" t="s">
        <v>6</v>
      </c>
      <c r="H4" s="9" t="s">
        <v>7</v>
      </c>
      <c r="I4" s="10" t="s">
        <v>8</v>
      </c>
      <c r="J4" s="10" t="s">
        <v>5</v>
      </c>
      <c r="K4" s="11" t="s">
        <v>9</v>
      </c>
      <c r="L4" s="12" t="s">
        <v>10</v>
      </c>
    </row>
    <row r="5" spans="1:12" ht="12" customHeight="1" x14ac:dyDescent="0.25">
      <c r="A5" s="22">
        <v>11</v>
      </c>
      <c r="B5" s="22" t="s">
        <v>45</v>
      </c>
      <c r="C5" s="14" t="s">
        <v>12</v>
      </c>
      <c r="D5" s="15">
        <v>339475</v>
      </c>
      <c r="E5" s="16">
        <f>+D5+D6</f>
        <v>339475</v>
      </c>
      <c r="F5" s="17" t="s">
        <v>47</v>
      </c>
      <c r="G5" s="17" t="s">
        <v>13</v>
      </c>
      <c r="H5" s="18" t="s">
        <v>19</v>
      </c>
      <c r="I5" s="19">
        <v>9648</v>
      </c>
      <c r="J5" s="25">
        <f>SUM(I5:I9)</f>
        <v>339475</v>
      </c>
      <c r="K5" s="20">
        <f>+E5-J5</f>
        <v>0</v>
      </c>
      <c r="L5" s="23" t="s">
        <v>11</v>
      </c>
    </row>
    <row r="6" spans="1:12" ht="12" customHeight="1" x14ac:dyDescent="0.25">
      <c r="A6" s="22"/>
      <c r="B6" s="22"/>
      <c r="C6" s="28"/>
      <c r="D6" s="27"/>
      <c r="E6" s="16"/>
      <c r="F6" s="17" t="s">
        <v>47</v>
      </c>
      <c r="G6" s="17" t="s">
        <v>14</v>
      </c>
      <c r="H6" s="18" t="s">
        <v>18</v>
      </c>
      <c r="I6" s="19">
        <v>181031</v>
      </c>
      <c r="J6" s="18"/>
      <c r="K6" s="18"/>
      <c r="L6" s="23"/>
    </row>
    <row r="7" spans="1:12" ht="12" customHeight="1" x14ac:dyDescent="0.25">
      <c r="A7" s="22"/>
      <c r="B7" s="22"/>
      <c r="C7" s="16"/>
      <c r="D7" s="16"/>
      <c r="E7" s="16"/>
      <c r="F7" s="17" t="s">
        <v>47</v>
      </c>
      <c r="G7" s="17" t="s">
        <v>15</v>
      </c>
      <c r="H7" s="18" t="s">
        <v>21</v>
      </c>
      <c r="I7" s="19">
        <v>148353</v>
      </c>
      <c r="J7" s="18"/>
      <c r="K7" s="18"/>
      <c r="L7" s="23"/>
    </row>
    <row r="8" spans="1:12" ht="12" customHeight="1" x14ac:dyDescent="0.25">
      <c r="A8" s="22"/>
      <c r="B8" s="22"/>
      <c r="C8" s="16"/>
      <c r="D8" s="16"/>
      <c r="E8" s="16"/>
      <c r="F8" s="17" t="s">
        <v>47</v>
      </c>
      <c r="G8" s="17" t="s">
        <v>16</v>
      </c>
      <c r="H8" s="18" t="s">
        <v>20</v>
      </c>
      <c r="I8" s="19">
        <v>861</v>
      </c>
      <c r="J8" s="18"/>
      <c r="K8" s="18"/>
      <c r="L8" s="23"/>
    </row>
    <row r="9" spans="1:12" ht="12" customHeight="1" x14ac:dyDescent="0.25">
      <c r="A9" s="22"/>
      <c r="B9" s="22"/>
      <c r="C9" s="16"/>
      <c r="D9" s="16"/>
      <c r="E9" s="16"/>
      <c r="F9" s="17" t="s">
        <v>47</v>
      </c>
      <c r="G9" s="29">
        <v>5021023</v>
      </c>
      <c r="H9" s="26" t="s">
        <v>17</v>
      </c>
      <c r="I9" s="30">
        <v>-418</v>
      </c>
      <c r="J9" s="19"/>
      <c r="K9" s="18"/>
      <c r="L9" s="23"/>
    </row>
    <row r="10" spans="1:12" ht="12" customHeight="1" x14ac:dyDescent="0.25"/>
  </sheetData>
  <conditionalFormatting sqref="K5">
    <cfRule type="colorScale" priority="161">
      <colorScale>
        <cfvo type="num" val="0"/>
        <cfvo type="max"/>
        <color rgb="FFFF0000"/>
        <color rgb="FF00B050"/>
      </colorScale>
    </cfRule>
    <cfRule type="iconSet" priority="162">
      <iconSet iconSet="3Symbols">
        <cfvo type="percent" val="0"/>
        <cfvo type="percent" val="33"/>
        <cfvo type="percent" val="67"/>
      </iconSet>
    </cfRule>
    <cfRule type="cellIs" dxfId="19" priority="163" operator="greaterThan">
      <formula>0.1</formula>
    </cfRule>
    <cfRule type="cellIs" dxfId="18" priority="164" operator="lessThan">
      <formula>0</formula>
    </cfRule>
    <cfRule type="cellIs" dxfId="17" priority="165" operator="lessThan">
      <formula>0</formula>
    </cfRule>
    <cfRule type="cellIs" dxfId="16" priority="166" operator="lessThan">
      <formula>1</formula>
    </cfRule>
    <cfRule type="iconSet" priority="167">
      <iconSet iconSet="4RedToBlack">
        <cfvo type="percent" val="0"/>
        <cfvo type="percent" val="25"/>
        <cfvo type="percent" val="50"/>
        <cfvo type="percent" val="75"/>
      </iconSet>
    </cfRule>
    <cfRule type="cellIs" dxfId="15" priority="168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33EE-3168-40BD-A328-4C95C11681E2}">
  <dimension ref="A1:L9"/>
  <sheetViews>
    <sheetView workbookViewId="0">
      <selection activeCell="F5" sqref="F5"/>
    </sheetView>
  </sheetViews>
  <sheetFormatPr baseColWidth="10" defaultRowHeight="15" x14ac:dyDescent="0.25"/>
  <cols>
    <col min="2" max="2" width="18.85546875" customWidth="1"/>
    <col min="3" max="3" width="22.42578125" customWidth="1"/>
    <col min="5" max="5" width="16.28515625" customWidth="1"/>
    <col min="6" max="6" width="20.28515625" customWidth="1"/>
    <col min="7" max="7" width="17.5703125" customWidth="1"/>
  </cols>
  <sheetData>
    <row r="1" spans="1:12" ht="20.25" x14ac:dyDescent="0.25">
      <c r="A1" s="43" t="s">
        <v>34</v>
      </c>
      <c r="B1" s="43"/>
    </row>
    <row r="2" spans="1:12" ht="20.25" x14ac:dyDescent="0.25">
      <c r="A2" s="43"/>
      <c r="B2" s="43"/>
    </row>
    <row r="3" spans="1:12" ht="20.25" x14ac:dyDescent="0.25">
      <c r="A3" s="62"/>
      <c r="B3" s="62"/>
      <c r="C3" s="62"/>
      <c r="D3" s="62"/>
      <c r="E3" s="62"/>
      <c r="F3" s="62" t="s">
        <v>22</v>
      </c>
      <c r="G3" s="62"/>
      <c r="H3" s="62"/>
      <c r="I3" s="62"/>
      <c r="J3" s="62"/>
      <c r="K3" s="62"/>
      <c r="L3" s="62"/>
    </row>
    <row r="4" spans="1:12" ht="15" customHeight="1" x14ac:dyDescent="0.25">
      <c r="A4" s="56"/>
      <c r="B4" s="56"/>
      <c r="C4" s="2"/>
      <c r="D4" s="63"/>
      <c r="E4" s="63"/>
      <c r="F4" s="63" t="s">
        <v>2</v>
      </c>
      <c r="G4" s="63"/>
      <c r="H4" s="63"/>
      <c r="I4" s="63"/>
      <c r="J4" s="63"/>
      <c r="K4" s="4"/>
      <c r="L4" s="34"/>
    </row>
    <row r="5" spans="1:12" ht="33" x14ac:dyDescent="0.25">
      <c r="A5" s="58" t="s">
        <v>1</v>
      </c>
      <c r="B5" s="6" t="s">
        <v>44</v>
      </c>
      <c r="C5" s="6" t="s">
        <v>3</v>
      </c>
      <c r="D5" s="7" t="s">
        <v>4</v>
      </c>
      <c r="E5" s="8" t="s">
        <v>5</v>
      </c>
      <c r="F5" s="9" t="s">
        <v>46</v>
      </c>
      <c r="G5" s="9" t="s">
        <v>6</v>
      </c>
      <c r="H5" s="9" t="s">
        <v>7</v>
      </c>
      <c r="I5" s="10" t="s">
        <v>8</v>
      </c>
      <c r="J5" s="10" t="s">
        <v>5</v>
      </c>
      <c r="K5" s="11" t="s">
        <v>9</v>
      </c>
      <c r="L5" s="35" t="s">
        <v>10</v>
      </c>
    </row>
    <row r="6" spans="1:12" ht="12" customHeight="1" x14ac:dyDescent="0.25">
      <c r="A6" s="13">
        <v>1</v>
      </c>
      <c r="B6" s="22" t="s">
        <v>45</v>
      </c>
      <c r="C6" s="14" t="s">
        <v>23</v>
      </c>
      <c r="D6" s="15">
        <v>41740</v>
      </c>
      <c r="E6" s="16">
        <f>+D6+D7+D8</f>
        <v>119601</v>
      </c>
      <c r="F6" s="25" t="s">
        <v>47</v>
      </c>
      <c r="G6" s="17" t="s">
        <v>24</v>
      </c>
      <c r="H6" s="18" t="s">
        <v>19</v>
      </c>
      <c r="I6" s="19">
        <v>119201</v>
      </c>
      <c r="J6" s="33">
        <v>119601</v>
      </c>
      <c r="K6" s="20">
        <v>0</v>
      </c>
      <c r="L6" s="21" t="s">
        <v>11</v>
      </c>
    </row>
    <row r="7" spans="1:12" ht="12" customHeight="1" x14ac:dyDescent="0.25">
      <c r="A7" s="22"/>
      <c r="B7" s="22"/>
      <c r="C7" s="14" t="s">
        <v>23</v>
      </c>
      <c r="D7" s="15">
        <v>76914</v>
      </c>
      <c r="E7" s="18"/>
      <c r="F7" s="25" t="s">
        <v>47</v>
      </c>
      <c r="G7" s="17" t="s">
        <v>25</v>
      </c>
      <c r="H7" s="18" t="s">
        <v>20</v>
      </c>
      <c r="I7" s="19">
        <v>400</v>
      </c>
      <c r="J7" s="18"/>
      <c r="K7" s="31"/>
      <c r="L7" s="23" t="s">
        <v>11</v>
      </c>
    </row>
    <row r="8" spans="1:12" ht="12" customHeight="1" x14ac:dyDescent="0.25">
      <c r="A8" s="22"/>
      <c r="B8" s="60"/>
      <c r="C8" s="36" t="s">
        <v>26</v>
      </c>
      <c r="D8" s="15">
        <f>609+338</f>
        <v>947</v>
      </c>
      <c r="E8" s="25"/>
      <c r="F8" s="25"/>
      <c r="G8" s="25"/>
      <c r="H8" s="18"/>
      <c r="I8" s="18"/>
      <c r="J8" s="18"/>
      <c r="K8" s="18"/>
      <c r="L8" s="23" t="s">
        <v>11</v>
      </c>
    </row>
    <row r="9" spans="1:12" ht="12" customHeight="1" x14ac:dyDescent="0.25">
      <c r="A9" s="22"/>
      <c r="B9" s="22"/>
      <c r="C9" s="16"/>
      <c r="D9" s="15"/>
      <c r="E9" s="18"/>
      <c r="F9" s="18"/>
      <c r="G9" s="18"/>
      <c r="H9" s="18"/>
      <c r="I9" s="18"/>
      <c r="J9" s="18"/>
      <c r="K9" s="18"/>
      <c r="L9" s="23"/>
    </row>
  </sheetData>
  <conditionalFormatting sqref="K6">
    <cfRule type="colorScale" priority="1">
      <colorScale>
        <cfvo type="num" val="0"/>
        <cfvo type="max"/>
        <color rgb="FFFF0000"/>
        <color rgb="FF00B050"/>
      </colorScale>
    </cfRule>
    <cfRule type="iconSet" priority="2">
      <iconSet iconSet="3Symbols">
        <cfvo type="percent" val="0"/>
        <cfvo type="percent" val="33"/>
        <cfvo type="percent" val="67"/>
      </iconSet>
    </cfRule>
    <cfRule type="cellIs" dxfId="14" priority="3" operator="greaterThan">
      <formula>0.1</formula>
    </cfRule>
    <cfRule type="cellIs" dxfId="13" priority="4" operator="lessThan">
      <formula>0</formula>
    </cfRule>
    <cfRule type="cellIs" dxfId="12" priority="5" operator="lessThan">
      <formula>0</formula>
    </cfRule>
    <cfRule type="cellIs" dxfId="11" priority="6" operator="lessThan">
      <formula>1</formula>
    </cfRule>
    <cfRule type="iconSet" priority="7">
      <iconSet iconSet="4RedToBlack">
        <cfvo type="percent" val="0"/>
        <cfvo type="percent" val="25"/>
        <cfvo type="percent" val="50"/>
        <cfvo type="percent" val="75"/>
      </iconSet>
    </cfRule>
    <cfRule type="cellIs" dxfId="10" priority="8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7875-7699-4390-8FAA-6ADF68EDEF7C}">
  <dimension ref="A1:L18"/>
  <sheetViews>
    <sheetView workbookViewId="0">
      <selection activeCell="B14" sqref="B14"/>
    </sheetView>
  </sheetViews>
  <sheetFormatPr baseColWidth="10" defaultRowHeight="15" x14ac:dyDescent="0.25"/>
  <cols>
    <col min="2" max="2" width="17.28515625" customWidth="1"/>
    <col min="3" max="3" width="20.7109375" customWidth="1"/>
    <col min="6" max="6" width="18.140625" customWidth="1"/>
    <col min="7" max="7" width="21.7109375" customWidth="1"/>
    <col min="8" max="8" width="22.28515625" customWidth="1"/>
    <col min="9" max="9" width="16.85546875" customWidth="1"/>
  </cols>
  <sheetData>
    <row r="1" spans="1:12" ht="20.25" x14ac:dyDescent="0.25">
      <c r="A1" s="43" t="s">
        <v>35</v>
      </c>
      <c r="B1" s="43"/>
    </row>
    <row r="2" spans="1:12" ht="20.25" x14ac:dyDescent="0.25">
      <c r="A2" s="43" t="s">
        <v>36</v>
      </c>
      <c r="B2" s="43"/>
    </row>
    <row r="3" spans="1:12" x14ac:dyDescent="0.25">
      <c r="A3" s="1" t="s">
        <v>1</v>
      </c>
      <c r="B3" s="56"/>
      <c r="C3" s="2"/>
      <c r="D3" s="3"/>
      <c r="E3" s="3"/>
      <c r="F3" s="61"/>
      <c r="G3" s="63" t="s">
        <v>2</v>
      </c>
      <c r="H3" s="63"/>
      <c r="I3" s="63"/>
      <c r="J3" s="63"/>
      <c r="K3" s="4"/>
      <c r="L3" s="5"/>
    </row>
    <row r="4" spans="1:12" ht="25.5" x14ac:dyDescent="0.25">
      <c r="A4" s="1"/>
      <c r="B4" s="6" t="s">
        <v>44</v>
      </c>
      <c r="C4" s="6" t="s">
        <v>3</v>
      </c>
      <c r="D4" s="7" t="s">
        <v>4</v>
      </c>
      <c r="E4" s="8" t="s">
        <v>5</v>
      </c>
      <c r="F4" s="9" t="s">
        <v>46</v>
      </c>
      <c r="G4" s="9" t="s">
        <v>6</v>
      </c>
      <c r="H4" s="9" t="s">
        <v>7</v>
      </c>
      <c r="I4" s="10" t="s">
        <v>8</v>
      </c>
      <c r="J4" s="10" t="s">
        <v>5</v>
      </c>
      <c r="K4" s="11" t="s">
        <v>9</v>
      </c>
      <c r="L4" s="12" t="s">
        <v>10</v>
      </c>
    </row>
    <row r="5" spans="1:12" ht="15.75" thickBot="1" x14ac:dyDescent="0.3">
      <c r="A5" s="22">
        <v>10</v>
      </c>
      <c r="B5" s="59" t="s">
        <v>48</v>
      </c>
      <c r="C5" s="37" t="s">
        <v>27</v>
      </c>
      <c r="D5" s="38">
        <v>80682</v>
      </c>
      <c r="E5" s="39">
        <v>80682</v>
      </c>
      <c r="F5" s="25" t="s">
        <v>47</v>
      </c>
      <c r="G5" s="17" t="s">
        <v>28</v>
      </c>
      <c r="H5" s="18" t="s">
        <v>19</v>
      </c>
      <c r="I5" s="32">
        <v>59817</v>
      </c>
      <c r="J5" s="25">
        <v>80682</v>
      </c>
      <c r="K5" s="20">
        <v>0</v>
      </c>
      <c r="L5" s="40" t="s">
        <v>11</v>
      </c>
    </row>
    <row r="6" spans="1:12" x14ac:dyDescent="0.25">
      <c r="A6" s="22"/>
      <c r="B6" s="22"/>
      <c r="C6" s="37"/>
      <c r="D6" s="38"/>
      <c r="E6" s="39"/>
      <c r="F6" s="25" t="s">
        <v>47</v>
      </c>
      <c r="G6" s="17" t="s">
        <v>29</v>
      </c>
      <c r="H6" s="18" t="s">
        <v>21</v>
      </c>
      <c r="I6" s="32">
        <v>3162</v>
      </c>
      <c r="J6" s="18"/>
      <c r="K6" s="18"/>
      <c r="L6" s="40"/>
    </row>
    <row r="7" spans="1:12" x14ac:dyDescent="0.25">
      <c r="A7" s="22"/>
      <c r="B7" s="22"/>
      <c r="C7" s="37"/>
      <c r="D7" s="38"/>
      <c r="E7" s="39"/>
      <c r="F7" s="25" t="s">
        <v>47</v>
      </c>
      <c r="G7" s="17" t="s">
        <v>30</v>
      </c>
      <c r="H7" s="18" t="s">
        <v>20</v>
      </c>
      <c r="I7" s="32">
        <v>1547</v>
      </c>
      <c r="J7" s="18"/>
      <c r="K7" s="18"/>
      <c r="L7" s="40"/>
    </row>
    <row r="8" spans="1:12" x14ac:dyDescent="0.25">
      <c r="A8" s="22"/>
      <c r="B8" s="22"/>
      <c r="C8" s="37"/>
      <c r="D8" s="38"/>
      <c r="E8" s="39"/>
      <c r="F8" s="25" t="s">
        <v>47</v>
      </c>
      <c r="G8" s="17">
        <v>5042044</v>
      </c>
      <c r="H8" s="18" t="s">
        <v>31</v>
      </c>
      <c r="I8" s="32">
        <v>16156</v>
      </c>
      <c r="J8" s="18"/>
      <c r="K8" s="18"/>
      <c r="L8" s="40"/>
    </row>
    <row r="10" spans="1:12" ht="12" customHeight="1" x14ac:dyDescent="0.25">
      <c r="A10" s="43" t="s">
        <v>37</v>
      </c>
      <c r="B10" s="43"/>
    </row>
    <row r="11" spans="1:12" ht="12" customHeight="1" x14ac:dyDescent="0.25"/>
    <row r="12" spans="1:12" ht="12" customHeight="1" thickBot="1" x14ac:dyDescent="0.3">
      <c r="A12" s="44">
        <v>10</v>
      </c>
      <c r="B12" s="59" t="s">
        <v>49</v>
      </c>
      <c r="C12" s="45" t="s">
        <v>27</v>
      </c>
      <c r="D12" s="46">
        <v>15740</v>
      </c>
      <c r="E12" s="47">
        <v>15740</v>
      </c>
      <c r="F12" s="24" t="s">
        <v>50</v>
      </c>
      <c r="G12" s="24" t="s">
        <v>38</v>
      </c>
      <c r="H12" s="48" t="s">
        <v>43</v>
      </c>
      <c r="I12" s="49">
        <v>11489</v>
      </c>
      <c r="J12" s="50">
        <v>15740</v>
      </c>
      <c r="K12" s="51">
        <v>0</v>
      </c>
      <c r="L12" s="52" t="s">
        <v>39</v>
      </c>
    </row>
    <row r="13" spans="1:12" ht="12" customHeight="1" x14ac:dyDescent="0.25">
      <c r="A13" s="44"/>
      <c r="B13" s="44"/>
      <c r="C13" s="45"/>
      <c r="D13" s="46"/>
      <c r="E13" s="47"/>
      <c r="F13" s="24" t="s">
        <v>50</v>
      </c>
      <c r="G13" s="24" t="s">
        <v>40</v>
      </c>
      <c r="H13" s="48" t="s">
        <v>20</v>
      </c>
      <c r="I13" s="49">
        <v>879</v>
      </c>
      <c r="J13" s="50"/>
      <c r="K13" s="14"/>
      <c r="L13" s="52"/>
    </row>
    <row r="14" spans="1:12" ht="12" customHeight="1" x14ac:dyDescent="0.25">
      <c r="A14" s="44"/>
      <c r="B14" s="44"/>
      <c r="C14" s="45"/>
      <c r="D14" s="46"/>
      <c r="E14" s="47"/>
      <c r="F14" s="24" t="s">
        <v>50</v>
      </c>
      <c r="G14" s="24" t="s">
        <v>41</v>
      </c>
      <c r="H14" s="48" t="s">
        <v>20</v>
      </c>
      <c r="I14" s="49">
        <v>60</v>
      </c>
      <c r="J14" s="50"/>
      <c r="K14" s="14"/>
      <c r="L14" s="52"/>
    </row>
    <row r="15" spans="1:12" ht="12" customHeight="1" x14ac:dyDescent="0.25">
      <c r="A15" s="44"/>
      <c r="B15" s="44"/>
      <c r="C15" s="45"/>
      <c r="D15" s="46"/>
      <c r="E15" s="47"/>
      <c r="F15" s="24" t="s">
        <v>50</v>
      </c>
      <c r="G15" s="53">
        <v>5004027</v>
      </c>
      <c r="H15" s="54" t="s">
        <v>42</v>
      </c>
      <c r="I15" s="55">
        <v>3312</v>
      </c>
      <c r="J15" s="50"/>
      <c r="K15" s="14"/>
      <c r="L15" s="52"/>
    </row>
    <row r="16" spans="1:12" ht="12" customHeight="1" x14ac:dyDescent="0.25"/>
    <row r="17" ht="12" customHeight="1" x14ac:dyDescent="0.25"/>
    <row r="18" ht="12" customHeight="1" x14ac:dyDescent="0.25"/>
  </sheetData>
  <mergeCells count="2">
    <mergeCell ref="A3:A4"/>
    <mergeCell ref="D3:E3"/>
  </mergeCells>
  <conditionalFormatting sqref="K5">
    <cfRule type="colorScale" priority="9">
      <colorScale>
        <cfvo type="num" val="0"/>
        <cfvo type="max"/>
        <color rgb="FFFF0000"/>
        <color rgb="FF00B050"/>
      </colorScale>
    </cfRule>
    <cfRule type="iconSet" priority="10">
      <iconSet iconSet="3Symbols">
        <cfvo type="percent" val="0"/>
        <cfvo type="percent" val="33"/>
        <cfvo type="percent" val="67"/>
      </iconSet>
    </cfRule>
    <cfRule type="cellIs" dxfId="9" priority="11" operator="greaterThan">
      <formula>0.1</formula>
    </cfRule>
    <cfRule type="cellIs" dxfId="8" priority="12" operator="lessThan">
      <formula>0</formula>
    </cfRule>
    <cfRule type="cellIs" dxfId="7" priority="13" operator="lessThan">
      <formula>0</formula>
    </cfRule>
    <cfRule type="cellIs" dxfId="6" priority="14" operator="lessThan">
      <formula>1</formula>
    </cfRule>
    <cfRule type="iconSet" priority="15">
      <iconSet iconSet="4RedToBlack">
        <cfvo type="percent" val="0"/>
        <cfvo type="percent" val="25"/>
        <cfvo type="percent" val="50"/>
        <cfvo type="percent" val="75"/>
      </iconSet>
    </cfRule>
    <cfRule type="cellIs" dxfId="5" priority="16" operator="lessThan">
      <formula>0</formula>
    </cfRule>
  </conditionalFormatting>
  <conditionalFormatting sqref="K12">
    <cfRule type="colorScale" priority="1">
      <colorScale>
        <cfvo type="num" val="0"/>
        <cfvo type="max"/>
        <color rgb="FFFF0000"/>
        <color rgb="FF00B050"/>
      </colorScale>
    </cfRule>
    <cfRule type="iconSet" priority="2">
      <iconSet iconSet="3Symbols">
        <cfvo type="percent" val="0"/>
        <cfvo type="percent" val="33"/>
        <cfvo type="percent" val="67"/>
      </iconSet>
    </cfRule>
    <cfRule type="cellIs" dxfId="4" priority="3" operator="greaterThan">
      <formula>0.1</formula>
    </cfRule>
    <cfRule type="cellIs" dxfId="3" priority="4" operator="lessThan">
      <formula>0</formula>
    </cfRule>
    <cfRule type="cellIs" dxfId="2" priority="5" operator="lessThan">
      <formula>0</formula>
    </cfRule>
    <cfRule type="cellIs" dxfId="1" priority="6" operator="lessThan">
      <formula>1</formula>
    </cfRule>
    <cfRule type="iconSet" priority="7">
      <iconSet iconSet="4RedToBlack">
        <cfvo type="percent" val="0"/>
        <cfvo type="percent" val="25"/>
        <cfvo type="percent" val="50"/>
        <cfvo type="percent" val="75"/>
      </iconSet>
    </cfRule>
    <cfRule type="cellIs" dxfId="0" priority="8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 1</vt:lpstr>
      <vt:lpstr>Escenario 2</vt:lpstr>
      <vt:lpstr>Escenario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Nereida Ramon Huitzil</dc:creator>
  <cp:lastModifiedBy>Nereida Ramon Huitzil</cp:lastModifiedBy>
  <dcterms:created xsi:type="dcterms:W3CDTF">2021-06-14T23:22:55Z</dcterms:created>
  <dcterms:modified xsi:type="dcterms:W3CDTF">2021-06-15T00:02:49Z</dcterms:modified>
</cp:coreProperties>
</file>