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G:\pedropy\proyectopy\valorizador\data\"/>
    </mc:Choice>
  </mc:AlternateContent>
  <xr:revisionPtr revIDLastSave="0" documentId="13_ncr:1_{ECE8E597-18DC-4C53-A089-62FBF5D063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1" i="1" l="1"/>
  <c r="L241" i="1"/>
  <c r="J241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K16" i="1"/>
  <c r="L16" i="1"/>
  <c r="J16" i="1"/>
</calcChain>
</file>

<file path=xl/sharedStrings.xml><?xml version="1.0" encoding="utf-8"?>
<sst xmlns="http://schemas.openxmlformats.org/spreadsheetml/2006/main" count="632" uniqueCount="438">
  <si>
    <t>PROYECTO</t>
  </si>
  <si>
    <t>TRAMO</t>
  </si>
  <si>
    <t>CONTRATISTA</t>
  </si>
  <si>
    <t>SUPERVISION</t>
  </si>
  <si>
    <t>CONTRATO Nº</t>
  </si>
  <si>
    <t>FIRMA DE CONTRATO (FECHA)</t>
  </si>
  <si>
    <t>PLAZO DE EJECUCION</t>
  </si>
  <si>
    <t>INICIO DE OBRA</t>
  </si>
  <si>
    <t>TERMINO DE PLAZO CONTRACTUAL</t>
  </si>
  <si>
    <t>MONTO CONTRATO</t>
  </si>
  <si>
    <t>ADELANTO DIRECTO</t>
  </si>
  <si>
    <t>ADELANTO MATERIALES</t>
  </si>
  <si>
    <t>: “RECONSTRUCCIÓN DE PISTAS Y VEREDAS EN LA AV. LAS TORRES TRAMO DESDE LA AV. CIRCUNVALACIÓN HASTA LA ALTURA DE LA QUINTA AV., L = 1.99 KM DISTRITO DE LURIGANCHO CHOSICA, LIMA – LIMA”. Con código único de inversión (IRI): 2498581</t>
  </si>
  <si>
    <t>:  KM 0+000 - KM 90+115 - KM 0+000 - KM 18+260</t>
  </si>
  <si>
    <t>: GOBIERNO REGIONAL DE LIMA METROPOLITANA</t>
  </si>
  <si>
    <t>ENTIDAD (CLIENTE)</t>
  </si>
  <si>
    <t>: CONTRATISTA S.A.C.</t>
  </si>
  <si>
    <t>: CONSORCIO SUPERVISOR</t>
  </si>
  <si>
    <t>: 027-2021-MML-PGRLM-SRAF</t>
  </si>
  <si>
    <t>: 24/09/2021</t>
  </si>
  <si>
    <t>: 120 días Calendarios</t>
  </si>
  <si>
    <t>15 de octubre de 2021</t>
  </si>
  <si>
    <t>11 de febrero de 2022</t>
  </si>
  <si>
    <t>ITEM.</t>
  </si>
  <si>
    <t>DESCRIPCION DE PARTIDA</t>
  </si>
  <si>
    <t>UND.</t>
  </si>
  <si>
    <t>ACUMULADO ANTERIOR</t>
  </si>
  <si>
    <t>AVANCE ACTUAL</t>
  </si>
  <si>
    <t>01</t>
  </si>
  <si>
    <t>OBRAS PROVISIONALES, TRABAJOS PRELIMINARES, SEGURIDAD Y SALUD EN OBRA</t>
  </si>
  <si>
    <t>01.01</t>
  </si>
  <si>
    <t>OBRAS PROVISIONALES Y TRABAJOS PRELIMINARES</t>
  </si>
  <si>
    <t>01.01.01</t>
  </si>
  <si>
    <t>OBRAS PROVISIONALES</t>
  </si>
  <si>
    <t>01.01.01.01</t>
  </si>
  <si>
    <t>CONSTRUCCIONES PROVISIONALES</t>
  </si>
  <si>
    <t>01.01.01.01.01</t>
  </si>
  <si>
    <t>CARTEL DE IDENTIFICACIÓN DE OBRA (8.50m X 3.60m)</t>
  </si>
  <si>
    <t>und</t>
  </si>
  <si>
    <t>01.01.01.01.02</t>
  </si>
  <si>
    <t>CONSTRUCCION DE CERCO DE MALLA HPD DE 1.00 DE ALTURA</t>
  </si>
  <si>
    <t>m</t>
  </si>
  <si>
    <t>01.01.01.01.03</t>
  </si>
  <si>
    <t>ALQUILER DE ALMACÉN, OFICINA Y CASETA DE GUARDIANIA</t>
  </si>
  <si>
    <t>mes</t>
  </si>
  <si>
    <t>01.01.01.01.04</t>
  </si>
  <si>
    <t>ALQUILER DE SERVICIOS HIGIÉNICOS Y VESTUARIOS</t>
  </si>
  <si>
    <t>01.01.01.02</t>
  </si>
  <si>
    <t>INSTALACIONES PROVISIONALES</t>
  </si>
  <si>
    <t>01.01.01.02.01</t>
  </si>
  <si>
    <t>AGUA PARA LA CONSTRUCCION</t>
  </si>
  <si>
    <t>01.01.01.02.01.01</t>
  </si>
  <si>
    <t>OBTENCIÓN DEL SERVICIO DE AGUA PARA LA CONSTRUCCIÓN</t>
  </si>
  <si>
    <t>glb</t>
  </si>
  <si>
    <t>01.01.01.02.01.02</t>
  </si>
  <si>
    <t>ALMACENAMIENTO Y DISTRIBUCIÓN DE AGUA PARA LA CONSTRUCCIÓN</t>
  </si>
  <si>
    <t>01.01.01.02.02</t>
  </si>
  <si>
    <t>DESGÜE PARA LA CONSTRUCCION</t>
  </si>
  <si>
    <t>01.01.01.02.02.01</t>
  </si>
  <si>
    <t>INSTALACION  DE DESAGÜE PARA LA CONSTRUCCIÓN</t>
  </si>
  <si>
    <t>01.01.01.02.03</t>
  </si>
  <si>
    <t>ENERGÍA ELÉCTRICA PROVISIONAL</t>
  </si>
  <si>
    <t>01.01.01.02.03.01</t>
  </si>
  <si>
    <t>CONEXIÓN E INSTALACIÓN DE ENERGÍA ELECTRICA PROVISIONAL</t>
  </si>
  <si>
    <t>01.01.01.02.03.02</t>
  </si>
  <si>
    <t>CONSUMO Y MANTENIMIENTO DE ENERGÍA ELECTRICA PROVISIONAL</t>
  </si>
  <si>
    <t>01.01.02</t>
  </si>
  <si>
    <t>TRABAJOS PRELIMINARES</t>
  </si>
  <si>
    <t>01.01.02.01</t>
  </si>
  <si>
    <t>MOVILIZACION Y DESMOVILIZACION DE MAQUINARIA</t>
  </si>
  <si>
    <t>01.01.02.01.01</t>
  </si>
  <si>
    <t>MOVILIZACION Y DESMOVILIZACION DE EQUIPOS</t>
  </si>
  <si>
    <t>01.01.02.02</t>
  </si>
  <si>
    <t>TRAZO, NIVELACIÓN Y REPLANTEO</t>
  </si>
  <si>
    <t>01.01.02.02.01</t>
  </si>
  <si>
    <t>TRAZO Y REPLANTEO PRELIMINAR C/EQUIPO</t>
  </si>
  <si>
    <t>m2</t>
  </si>
  <si>
    <t>01.02</t>
  </si>
  <si>
    <t>SEGURIDAD Y SALUD EN OBRA</t>
  </si>
  <si>
    <t>01.02.01</t>
  </si>
  <si>
    <t>MANTENIMIENTO DE TRANSITO Y SEGURIDAD VIAL</t>
  </si>
  <si>
    <t>01.02.02</t>
  </si>
  <si>
    <t>EQUIPOS DE PROTECCIÓN INDIVIDUAL</t>
  </si>
  <si>
    <t>01.02.03</t>
  </si>
  <si>
    <t>EQUIPOS DE PROTECCIÓN COLECTIVA</t>
  </si>
  <si>
    <t>01.02.04</t>
  </si>
  <si>
    <t>CAPACITACIÓN EN SEGURIDAD Y SALUD</t>
  </si>
  <si>
    <t>01.02.05</t>
  </si>
  <si>
    <t>RECURSOS PARA RESPUESTAS ANTE EMERGENCIAS EN SEGURIDAD Y SALUD DURANTE EL TRABAJO</t>
  </si>
  <si>
    <t>02</t>
  </si>
  <si>
    <t>PAVIMENTOS</t>
  </si>
  <si>
    <t>02.01</t>
  </si>
  <si>
    <t>TRAMO: AV. CIRCUNVALACION - OVALO HUAÑEC - PUENTE TUMI</t>
  </si>
  <si>
    <t>02.01.01</t>
  </si>
  <si>
    <t>DEMOLICIONES</t>
  </si>
  <si>
    <t>02.01.01.01</t>
  </si>
  <si>
    <t>DEMOLICION DE PAVIMENTO FLEXIBLE C/EQUIPO E=0.05M</t>
  </si>
  <si>
    <t>02.01.01.02</t>
  </si>
  <si>
    <t>DEMOLICION DE PAVIMENTO RIGIDO C/EQUIPO E=0.20M</t>
  </si>
  <si>
    <t>02.01.01.03</t>
  </si>
  <si>
    <t>DEMOLICION DE SARDINEL SUMERGIDO 0.15X0.40M</t>
  </si>
  <si>
    <t>02.01.01.04</t>
  </si>
  <si>
    <t>DEMOLICION DE SARDINEL SUMERGIDO DE 0.30X0.50M</t>
  </si>
  <si>
    <t>02.01.01.05</t>
  </si>
  <si>
    <t>ELIMINACION DE EXCEDENTES DE EXCAVACION C/VOLQUETE (CARGUÍO, TRANSPORTE Y DISPOSICION FINAL)</t>
  </si>
  <si>
    <t>m3</t>
  </si>
  <si>
    <t>02.01.02</t>
  </si>
  <si>
    <t>02.01.02.01</t>
  </si>
  <si>
    <t>02.01.03</t>
  </si>
  <si>
    <t>MOVIMIENTO DE TIERRAS</t>
  </si>
  <si>
    <t>02.01.03.01</t>
  </si>
  <si>
    <t>EXCAVACION HASTA SUBRASANTE EN MATERIAL SUELTO C/ TRACTOR HP 140-160HP</t>
  </si>
  <si>
    <t>02.01.03.02</t>
  </si>
  <si>
    <t>RELLENO COMPACTADO CON MATERIAL DE PRESTAMO C/EQUIPO HASTA NIVEL DE SUBRASANTE</t>
  </si>
  <si>
    <t>02.01.03.03</t>
  </si>
  <si>
    <t>CONFORMACION Y COMPACTACIÓN DE SUBRASANTE</t>
  </si>
  <si>
    <t>02.01.03.04</t>
  </si>
  <si>
    <t>02.01.04</t>
  </si>
  <si>
    <t>SUB BASE GRANULAR</t>
  </si>
  <si>
    <t>02.01.04.01</t>
  </si>
  <si>
    <t>SUB BASE GRANULA e=0.20 m</t>
  </si>
  <si>
    <t>02.01.05</t>
  </si>
  <si>
    <t>PAVIMENTO RIGIDO</t>
  </si>
  <si>
    <t>02.01.05.01</t>
  </si>
  <si>
    <t>COLOCACION Y RETIRO DE GUIAS PARA PAVIMENTADORA</t>
  </si>
  <si>
    <t>02.01.05.02</t>
  </si>
  <si>
    <t>SUMINISTRO Y COLOCACION DE DOWELS LISO L=0.45m ALTURA = 0.15m (INCLUYE CANASTILLA)</t>
  </si>
  <si>
    <t>02.01.05.03</t>
  </si>
  <si>
    <t>SUMINISTRO Y COLOCACION DE ACERO FY= 4200 kg/cm2 EN JUNTA LONGITUDINAL</t>
  </si>
  <si>
    <t>kg</t>
  </si>
  <si>
    <t>02.01.05.04</t>
  </si>
  <si>
    <t>LOSA DE CONCRETO F´C=350 KG/CM2 C/PAVIMENTADORA (H=0.30cm)</t>
  </si>
  <si>
    <t>02.01.05.05</t>
  </si>
  <si>
    <t>FLOTADO Y TEXTURIZADO DE CONCRETO</t>
  </si>
  <si>
    <t>02.01.05.06</t>
  </si>
  <si>
    <t>CORTE CON DISCO EN JUNTAS TRANSVERSAL Y LONGITUDINAL</t>
  </si>
  <si>
    <t>02.01.05.07</t>
  </si>
  <si>
    <t>SELLADO DE JUNTAS DE CONSTRUCCIÓN, CONTRACCIÓN Y ASFALTICA</t>
  </si>
  <si>
    <t>02.01.05.08</t>
  </si>
  <si>
    <t>CURADO DE CONCRETO</t>
  </si>
  <si>
    <t>04</t>
  </si>
  <si>
    <t>VEREDAS DE CONCRETO</t>
  </si>
  <si>
    <t>04.01</t>
  </si>
  <si>
    <t>OBRAS PRELIMINARES</t>
  </si>
  <si>
    <t>04.01.01</t>
  </si>
  <si>
    <t>04.02</t>
  </si>
  <si>
    <t>04.02.01</t>
  </si>
  <si>
    <t>DEMOLICION DE VEREDAS DE CONCRETO C/EQUIPO  E=0.15M</t>
  </si>
  <si>
    <t>04.02.02</t>
  </si>
  <si>
    <t>DEMOLICION DE DADOS DE CONCRETO EN SEÑALIZACION EXISTENTE (h=0.60m)</t>
  </si>
  <si>
    <t>04.02.03</t>
  </si>
  <si>
    <t>RETIRO Y ELIMINACION DE SEÑAL EXISTENTE</t>
  </si>
  <si>
    <t>04.02.04</t>
  </si>
  <si>
    <t>04.03</t>
  </si>
  <si>
    <t>04.03.01</t>
  </si>
  <si>
    <t>EXCAVACION A MANO EN TERRENO NORMAL PARA VEREDAS</t>
  </si>
  <si>
    <t>04.03.02</t>
  </si>
  <si>
    <t>EXCAVACION A MANO EN TERRENO NORMAL PARA RAMPAS</t>
  </si>
  <si>
    <t>04.03.03</t>
  </si>
  <si>
    <t>CONFORMACION Y COMPACTACIÓN DE SUBRASANTE PARA VEREDAS</t>
  </si>
  <si>
    <t>04.03.04</t>
  </si>
  <si>
    <t>CONFORMACION Y COMPACTACIÓN DE SUBRASANTE PARA RAMPAS</t>
  </si>
  <si>
    <t>04.03.05</t>
  </si>
  <si>
    <t>ELIMINACION DE EXCEDENTES DE EXCAVACION C/VOLQUETE  (CARGUÍO, TRANSPORTE Y DISPOSICION FINAL)</t>
  </si>
  <si>
    <t>04.04</t>
  </si>
  <si>
    <t>BASES GRANULAR</t>
  </si>
  <si>
    <t>04.04.01</t>
  </si>
  <si>
    <t>BASE GRANULAR E = 0.10 m PARA VEREDAS</t>
  </si>
  <si>
    <t>04.04.02</t>
  </si>
  <si>
    <t>BASE GRANULAR E = 0.10 m PARA RAMPAS</t>
  </si>
  <si>
    <t>04.05</t>
  </si>
  <si>
    <t>CONCRETO</t>
  </si>
  <si>
    <t>04.05.01</t>
  </si>
  <si>
    <t>ENCOFRADO Y DESENCOFRADO DE VEREDAS</t>
  </si>
  <si>
    <t>04.05.02</t>
  </si>
  <si>
    <t>ENCOFRADO Y DESENCOFRADO DE RAMPAS</t>
  </si>
  <si>
    <t>04.05.03</t>
  </si>
  <si>
    <t>VEREDA DE CONCRETO PREMEZCLADO F'C= 175 kg/cm2, E= 0.10m ACABADO. C.A. 1:2</t>
  </si>
  <si>
    <t>04.05.04</t>
  </si>
  <si>
    <t>RAMPAS PEATONALES DE CONCRETO PREMEZCLADO, f'c 175 kg/cm2 E=0.10m. ACABADO C:A 1:2</t>
  </si>
  <si>
    <t>04.05.05</t>
  </si>
  <si>
    <t>RAMPAS VEHICULARES DE CONCRETO PREMEZCLADO, f'c 350 kg/cm2 E=0.15m ACABADO C:A 1:2</t>
  </si>
  <si>
    <t>04.05.06</t>
  </si>
  <si>
    <t>JUNTA CON ASFALTO E=1" PARA VEREDAS</t>
  </si>
  <si>
    <t>04.05.07</t>
  </si>
  <si>
    <t>05</t>
  </si>
  <si>
    <t>SARDINELES Y MURO SEPARADOR CENTRAL</t>
  </si>
  <si>
    <t>05.01</t>
  </si>
  <si>
    <t>SARDINELES</t>
  </si>
  <si>
    <t>05.01.01</t>
  </si>
  <si>
    <t>05.01.01.01</t>
  </si>
  <si>
    <t>05.01.02</t>
  </si>
  <si>
    <t>05.01.02.01</t>
  </si>
  <si>
    <t>EXCAVACION A MANO EN TERRENO NORMAL PARA SARDINELES</t>
  </si>
  <si>
    <t>05.01.02.02</t>
  </si>
  <si>
    <t>05.01.03</t>
  </si>
  <si>
    <t>OBRAS DE CONCRETO</t>
  </si>
  <si>
    <t>05.01.03.01</t>
  </si>
  <si>
    <t>ENCOFRADO Y DESENCOFRADO NORMAL EN SARDINEL</t>
  </si>
  <si>
    <t>05.01.03.02</t>
  </si>
  <si>
    <t>ACERO CORRUGADO FY= 4200 kg/cm2 GRADO 60</t>
  </si>
  <si>
    <t>05.01.03.03</t>
  </si>
  <si>
    <t>SARDINEL DE CONCRETO PREMEZCLADO F'C= 175 kg/cm2, E= 0.15m ACABADO. C.A. 1:2</t>
  </si>
  <si>
    <t>05.01.03.04</t>
  </si>
  <si>
    <t>JUNTA DE 1" DE POLIESTILENO CADA 3.50 M Y PERIMETRAL</t>
  </si>
  <si>
    <t>05.01.03.05</t>
  </si>
  <si>
    <t>06</t>
  </si>
  <si>
    <t>OBRAS DE ARTE : CANAL Y VERTEDERO</t>
  </si>
  <si>
    <t>06.01</t>
  </si>
  <si>
    <t>CANAL</t>
  </si>
  <si>
    <t>06.01.01</t>
  </si>
  <si>
    <t>06.01.01.01</t>
  </si>
  <si>
    <t>06.01.01.02</t>
  </si>
  <si>
    <t>DEMOLICION DE OBRAS DE ARTE EXISTENTE</t>
  </si>
  <si>
    <t>06.01.02</t>
  </si>
  <si>
    <t>06.01.02.01</t>
  </si>
  <si>
    <t>EXCAVACION A MANO EN TERRENO NORMAL HASTA FONDO DE ZANJA</t>
  </si>
  <si>
    <t>06.01.02.02</t>
  </si>
  <si>
    <t>06.01.03</t>
  </si>
  <si>
    <t>06.01.03.01</t>
  </si>
  <si>
    <t>CONCRETO F'C 100 kg/cm2 PARA SOLADO</t>
  </si>
  <si>
    <t>06.01.03.02</t>
  </si>
  <si>
    <t>ENCOFRADO Y DESENCOFRADO NORMAL EN CANAL</t>
  </si>
  <si>
    <t>06.01.03.03</t>
  </si>
  <si>
    <t>ACERO CORRUGADO FY= 4200 kg/cm2 GRADO 60 EN CANAL</t>
  </si>
  <si>
    <t>06.01.03.04</t>
  </si>
  <si>
    <t>CONCRETO PREMEZCLADO F'C 210 kg/cm2 H67 PARA CANAL</t>
  </si>
  <si>
    <t>06.01.03.05</t>
  </si>
  <si>
    <t>RELLENO DE JUNTAS CON MATERIAL ELASTOMERICO</t>
  </si>
  <si>
    <t>06.01.03.06</t>
  </si>
  <si>
    <t>SUMINISTRO Y COLOCACION DE JUNTA DE CONSTRUCCION CON IDROSTOP</t>
  </si>
  <si>
    <t>06.01.03.07</t>
  </si>
  <si>
    <t>CURADO DE   CONCRETO</t>
  </si>
  <si>
    <t>07</t>
  </si>
  <si>
    <t>PLAN DE MANEJO DE MITIGACION DE IMPACTO AMBIENTAL</t>
  </si>
  <si>
    <t>07.01</t>
  </si>
  <si>
    <t>MITIGACION DE IMPACTO AMBIENTAL</t>
  </si>
  <si>
    <t>METRADO CONTRACTUAL</t>
  </si>
  <si>
    <t>P.U. OFERTA S/.</t>
  </si>
  <si>
    <t>02.01.06</t>
  </si>
  <si>
    <t>VARIOS</t>
  </si>
  <si>
    <t>02.01.06.01</t>
  </si>
  <si>
    <t>LIMPIEZA GENERAL DE LA OBRA</t>
  </si>
  <si>
    <t>02.01.06.02</t>
  </si>
  <si>
    <t>NIVELACION Y REPOSICION DE TAPA DE BUZON A NIVEL DE RASANTE</t>
  </si>
  <si>
    <t>02.02</t>
  </si>
  <si>
    <t>SEÑALIZACION</t>
  </si>
  <si>
    <t>02.02.01</t>
  </si>
  <si>
    <t>SEÑALIZACION HORIZONTAL</t>
  </si>
  <si>
    <t>02.02.01.01</t>
  </si>
  <si>
    <t>PINTADO DE PAVIMENTOS (LINEA CONTINUA Y DISCONTINUA)</t>
  </si>
  <si>
    <t>02.02.01.02</t>
  </si>
  <si>
    <t>PINTADO DE PAVIMENTOS SIMBOLOS Y LETRAS</t>
  </si>
  <si>
    <t>02.02.01.03</t>
  </si>
  <si>
    <t>GIBA DE ASFALTO EN FRIO (H=8 CM)</t>
  </si>
  <si>
    <t>02.02.01.04</t>
  </si>
  <si>
    <t>TACHAS RETROFLECTIVAS</t>
  </si>
  <si>
    <t>02.02.02</t>
  </si>
  <si>
    <t>SEÑALIZACION VERTICAL</t>
  </si>
  <si>
    <t>02.02.02.01</t>
  </si>
  <si>
    <t>SEÑALES PREVENTIVAS</t>
  </si>
  <si>
    <t>02.02.02.01.01</t>
  </si>
  <si>
    <t>SEÑAL PREVENTIVA</t>
  </si>
  <si>
    <t>02.02.02.02</t>
  </si>
  <si>
    <t>SEÑALES REGLAMENTARIAS</t>
  </si>
  <si>
    <t>02.02.02.02.01</t>
  </si>
  <si>
    <t>SEÑAL REGLAMENTARIA</t>
  </si>
  <si>
    <t>02.02.02.03</t>
  </si>
  <si>
    <t>SEÑALES INFORMATIVAS</t>
  </si>
  <si>
    <t>02.02.02.03.01</t>
  </si>
  <si>
    <t>SEÑAL INFORMATIVA</t>
  </si>
  <si>
    <t>02.02.02.03.02</t>
  </si>
  <si>
    <t>SEÑAL INFORMATIVA NOMENCLATURA DE CALLES (INCLUYE POSTE)</t>
  </si>
  <si>
    <t>02.02.02.03.03</t>
  </si>
  <si>
    <t>SEÑAL INFORMATIVA  ELEVADA (INCLUYE POSTE)</t>
  </si>
  <si>
    <t>02.02.03</t>
  </si>
  <si>
    <t>POSTE DE SOPORTE DE SEÑALES VERTICALES, INC. INSTALACION</t>
  </si>
  <si>
    <t>02.02.03.01</t>
  </si>
  <si>
    <t>POSTES PEDESTAL 2 1/2" X 3.50 m</t>
  </si>
  <si>
    <t>02.03</t>
  </si>
  <si>
    <t>BOCACALLES</t>
  </si>
  <si>
    <t>02.03.01</t>
  </si>
  <si>
    <t>02.03.01.01</t>
  </si>
  <si>
    <t>02.03.02</t>
  </si>
  <si>
    <t>02.03.02.01</t>
  </si>
  <si>
    <t>02.03.02.02</t>
  </si>
  <si>
    <t>02.03.02.03</t>
  </si>
  <si>
    <t>02.03.03</t>
  </si>
  <si>
    <t>02.03.03.01</t>
  </si>
  <si>
    <t>02.03.04</t>
  </si>
  <si>
    <t>02.03.04.01</t>
  </si>
  <si>
    <t>SUMINISTRO Y COLOCACION DE DOWELS LISO L=0.45m ALTURA = 0.1375m (INCLUYE CANASTILLA)</t>
  </si>
  <si>
    <t>02.03.04.02</t>
  </si>
  <si>
    <t>02.03.04.03</t>
  </si>
  <si>
    <t>LOSA DE CONCRETO F´C=350 KG/CM2  (H=0.275 cm) EN BOCACALLE</t>
  </si>
  <si>
    <t>02.03.04.04</t>
  </si>
  <si>
    <t>ENCOFRADO Y DESENCOFRADO EN BOCACALLE</t>
  </si>
  <si>
    <t>02.03.04.05</t>
  </si>
  <si>
    <t>02.03.04.06</t>
  </si>
  <si>
    <t>02.03.04.07</t>
  </si>
  <si>
    <t>02.03.04.08</t>
  </si>
  <si>
    <t>03</t>
  </si>
  <si>
    <t>SEMAFORIZACION</t>
  </si>
  <si>
    <t>03.01</t>
  </si>
  <si>
    <t>03.01.01</t>
  </si>
  <si>
    <t>03.02</t>
  </si>
  <si>
    <t>MOVIMIENTO DE TIERRAS PARA BASES DE STRUCTURAS SEMAFORICAS</t>
  </si>
  <si>
    <t>03.02.01</t>
  </si>
  <si>
    <t>CORTE CON DISCO EN VEREDA DE CONCRETO E= 4-6"</t>
  </si>
  <si>
    <t>03.02.02</t>
  </si>
  <si>
    <t>DEMOLICION DE VEREDAS DE 0.10 m</t>
  </si>
  <si>
    <t>03.02.03</t>
  </si>
  <si>
    <t>EXCAVACION  PARA CIMIENTOS - ZAPATAS EN TERRENO NORMAL</t>
  </si>
  <si>
    <t>03.02.04</t>
  </si>
  <si>
    <t>03.03</t>
  </si>
  <si>
    <t>03.03.01</t>
  </si>
  <si>
    <t>ESTRUCTURA METALICA DE ZAPATA PARA SEMIPORTICO O BANDERA</t>
  </si>
  <si>
    <t>03.03.02</t>
  </si>
  <si>
    <t>ESTRUCTURA METALICA DE ZAPATA PARA PEDESTAL</t>
  </si>
  <si>
    <t>03.03.03</t>
  </si>
  <si>
    <t>CONCRETO PREMEZCLADO PARA ZAPATA  f'c = 175 kg/cm2 PARA PEDESTAL</t>
  </si>
  <si>
    <t>03.03.04</t>
  </si>
  <si>
    <t>CONCRETO PREMEZCLADO PARA ZAPATA  f'c = 210 kg/cm2 PARA SEMIPORTICO</t>
  </si>
  <si>
    <t>03.03.05</t>
  </si>
  <si>
    <t>ENCOFRADO DE ZAPATAS</t>
  </si>
  <si>
    <t>03.04</t>
  </si>
  <si>
    <t>CANALIZACION</t>
  </si>
  <si>
    <t>03.04.01</t>
  </si>
  <si>
    <t>CANALIZACION EN PISTA, DUCTO DE 2 VIAS (3")</t>
  </si>
  <si>
    <t>03.04.02</t>
  </si>
  <si>
    <t>CANALIZACION EN VEREDAS, DUCTO DE 2 VIAS (3")</t>
  </si>
  <si>
    <t>03.04.03</t>
  </si>
  <si>
    <t>CANALIZACION EN VEREDAS, DUCTO DE 1 VIA (3")</t>
  </si>
  <si>
    <t>03.04.04</t>
  </si>
  <si>
    <t>CANALIZACION EN JARDIN, DUCTO DE 1 VIA (3")</t>
  </si>
  <si>
    <t>03.04.05</t>
  </si>
  <si>
    <t>CANALIZACION EN JARDIN, DUCTO DE 2 VIA (3")</t>
  </si>
  <si>
    <t>03.05</t>
  </si>
  <si>
    <t>CAJAS DE PASO</t>
  </si>
  <si>
    <t>03.05.01</t>
  </si>
  <si>
    <t>CAJAS DE PASO TIPO CE-2</t>
  </si>
  <si>
    <t>03.05.02</t>
  </si>
  <si>
    <t>CAJAS DE PASO TIPO CE-3</t>
  </si>
  <si>
    <t>03.05.03</t>
  </si>
  <si>
    <t>CAJAS DE PASO TIPO CE-1</t>
  </si>
  <si>
    <t>03.06</t>
  </si>
  <si>
    <t>ESTRUCTURA METALICA</t>
  </si>
  <si>
    <t>03.06.01</t>
  </si>
  <si>
    <t>SEMIPORTICO CON DOS (02) SEMAF. VEHICULARES AEREOS 1C-3L</t>
  </si>
  <si>
    <t>03.06.02</t>
  </si>
  <si>
    <t>BANDERA CON UN(01) SEMAF. VEHICULAR AEREO 1C-3L, CON UN (01) SEMAF. VEH. ADOSADO 1C-3L</t>
  </si>
  <si>
    <t>03.06.03</t>
  </si>
  <si>
    <t>PEDESTAL CON UN (01) SEMAF. VEHICULAR</t>
  </si>
  <si>
    <t>03.06.04</t>
  </si>
  <si>
    <t>PEDESTAL CON DOS (02) SEMAF. VEHICULAR 1C-2L</t>
  </si>
  <si>
    <t>03.06.05</t>
  </si>
  <si>
    <t>PEDESTAL CON UN (01) SEMAF. PEATONAL 1C-2L</t>
  </si>
  <si>
    <t>03.06.06</t>
  </si>
  <si>
    <t>PEDESTAL PARA CONTRALADOR DE TRAFICO</t>
  </si>
  <si>
    <t>03.07</t>
  </si>
  <si>
    <t>TRASLADO E INSTALACION DE ESTRUCTURAS</t>
  </si>
  <si>
    <t>03.07.01</t>
  </si>
  <si>
    <t>INSTALACION DE SEMIPORTICOS O BANDERAS (INCLUYE TRANSPORTE)</t>
  </si>
  <si>
    <t>03.07.02</t>
  </si>
  <si>
    <t>INSTALACION DE PEDESTALES (INCLUYE TRASNPORTE)</t>
  </si>
  <si>
    <t>03.08</t>
  </si>
  <si>
    <t>SEMAFOROS LED´S</t>
  </si>
  <si>
    <t>03.08.01</t>
  </si>
  <si>
    <t>AEREO VEHICULAR DE 1C-3L CON LED´S</t>
  </si>
  <si>
    <t>03.08.02</t>
  </si>
  <si>
    <t>ADOSADO VEHICULAR DE 1C-3L CON LED´S</t>
  </si>
  <si>
    <t>03.08.03</t>
  </si>
  <si>
    <t>ADOSADO VEHICULAR DE 1C-3F CON LED´S (CON FLECHAS)</t>
  </si>
  <si>
    <t>03.08.04</t>
  </si>
  <si>
    <t>PEDESTAL PEATONAL DE 1C-2L CON LED´S</t>
  </si>
  <si>
    <t>03.08.05</t>
  </si>
  <si>
    <t>PEDESTAL VEHICULAR DE 1C-3L CON LED´S</t>
  </si>
  <si>
    <t>03.08.06</t>
  </si>
  <si>
    <t>REPETIDOR ACUSTICO</t>
  </si>
  <si>
    <t>03.09</t>
  </si>
  <si>
    <t>CABLES (SUMINISTRO E INSTALACIÓN)</t>
  </si>
  <si>
    <t>03.09.01</t>
  </si>
  <si>
    <t>CABLE DE CONTROL (4x16 AWG-NMT-NPT)</t>
  </si>
  <si>
    <t>03.09.02</t>
  </si>
  <si>
    <t>CABLE DE CONTROL (3x16 AWG-NMT-NPT)</t>
  </si>
  <si>
    <t>03.09.03</t>
  </si>
  <si>
    <t>CABLE DE ACOMETIDA (2X12 AWG-NMT-NPT)</t>
  </si>
  <si>
    <t>03.09.04</t>
  </si>
  <si>
    <t>CABLE ELECTRICO 1X10 MM2</t>
  </si>
  <si>
    <t>03.09.05</t>
  </si>
  <si>
    <t>CABLE DE COBRE DESNUDO 1X35 MM2 (PARA EN LACE DE POZO A TIERRA)</t>
  </si>
  <si>
    <t>03.10</t>
  </si>
  <si>
    <t>CONTROL DE TRAFICO (SUMINISTRO E INSTALACION)</t>
  </si>
  <si>
    <t>03.10.01</t>
  </si>
  <si>
    <t>CONTRALADOR DE TRAFICO DE 16 GRUPOS</t>
  </si>
  <si>
    <t>03.11</t>
  </si>
  <si>
    <t>SUMINISTRO E INSTALACIÓN DE EE.EE (CON MURETE)</t>
  </si>
  <si>
    <t>03.11.01</t>
  </si>
  <si>
    <t>OPCION TARIFARIA</t>
  </si>
  <si>
    <t>03.12</t>
  </si>
  <si>
    <t>POZO A TIERRA</t>
  </si>
  <si>
    <t>03.12.01</t>
  </si>
  <si>
    <t>POZO DE TIERRA (INCLY. SUMINISTRO E INSTALACION )</t>
  </si>
  <si>
    <t>04.06</t>
  </si>
  <si>
    <t>04.06.01</t>
  </si>
  <si>
    <t>NIVELACION Y RESANE DE CAJAS DOMICILIARIAS DE AGUA Y DESAGÜE</t>
  </si>
  <si>
    <t>04.06.02</t>
  </si>
  <si>
    <t>SUMINISTRO E INSTALACIÓN DE BOLARDOS DE CONCRETO ALINEADO.</t>
  </si>
  <si>
    <t>04.06.03</t>
  </si>
  <si>
    <t>FABRICACIÓN Y COLOCACIÓN DE BARANDAS METÁLICAS (INCLUYE. PINTURA)</t>
  </si>
  <si>
    <t>05.01.03.06</t>
  </si>
  <si>
    <t>PINTADO DE SARDINEL PERALTADO</t>
  </si>
  <si>
    <t>05.02</t>
  </si>
  <si>
    <t>MURO SEPARADOR CENTRAL</t>
  </si>
  <si>
    <t>05.02.01</t>
  </si>
  <si>
    <t>05.02.01.01</t>
  </si>
  <si>
    <t>05.02.02</t>
  </si>
  <si>
    <t>05.02.02.01</t>
  </si>
  <si>
    <t>EXCAVACION A MANO EN TERRENO NORMAL EN MUROS</t>
  </si>
  <si>
    <t>05.02.02.02</t>
  </si>
  <si>
    <t>RELLENO CON MATERIAL DE PRESTAMO</t>
  </si>
  <si>
    <t>05.02.02.03</t>
  </si>
  <si>
    <t>05.02.03</t>
  </si>
  <si>
    <t>05.02.03.01</t>
  </si>
  <si>
    <t>SOLADO DE E=0.05 PARA CIMIENTO</t>
  </si>
  <si>
    <t>05.02.03.02</t>
  </si>
  <si>
    <t>ENCOFRADO Y DESENCOFRADO NORMAL EN MUROS</t>
  </si>
  <si>
    <t>05.02.03.03</t>
  </si>
  <si>
    <t>05.02.03.04</t>
  </si>
  <si>
    <t>CONCRETO PREMEZCLADO F'C 210 kg/cm2 E=0.30 m ACABADO C:A 1:2</t>
  </si>
  <si>
    <t>05.02.03.05</t>
  </si>
  <si>
    <t>05.02.03.06</t>
  </si>
  <si>
    <t>05.02.03.07</t>
  </si>
  <si>
    <t>FABRICACIÓN Y COLOCACIÓN DE REJAS METÁLICAS (INCLUYE. PINTURA)</t>
  </si>
  <si>
    <t>06.01.03.08</t>
  </si>
  <si>
    <t>TAPA DE CONCRETO PARA INSPECCION Y LIMPIEZA SEGUN DETALLE</t>
  </si>
  <si>
    <t>06.01.03.09</t>
  </si>
  <si>
    <t>COMPUERTA METALICA DE 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</si>
</sst>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abSelected="1" zoomScaleNormal="100" workbookViewId="0">
      <selection activeCell="A51" sqref="A51"/>
    </sheetView>
  </sheetViews>
  <sheetFormatPr baseColWidth="10" defaultColWidth="9.140625"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12</v>
      </c>
    </row>
    <row r="2" spans="1:12" x14ac:dyDescent="0.25">
      <c r="A2" s="1" t="s">
        <v>1</v>
      </c>
      <c r="B2" s="1" t="s">
        <v>13</v>
      </c>
    </row>
    <row r="3" spans="1:12" x14ac:dyDescent="0.25">
      <c r="A3" s="1" t="s">
        <v>15</v>
      </c>
      <c r="B3" s="1" t="s">
        <v>14</v>
      </c>
    </row>
    <row r="4" spans="1:12" x14ac:dyDescent="0.25">
      <c r="A4" s="1" t="s">
        <v>2</v>
      </c>
      <c r="B4" s="1" t="s">
        <v>16</v>
      </c>
    </row>
    <row r="5" spans="1:12" x14ac:dyDescent="0.25">
      <c r="A5" s="1" t="s">
        <v>3</v>
      </c>
      <c r="B5" s="1" t="s">
        <v>17</v>
      </c>
    </row>
    <row r="6" spans="1:12" x14ac:dyDescent="0.25">
      <c r="A6" s="1" t="s">
        <v>4</v>
      </c>
      <c r="B6" s="1" t="s">
        <v>18</v>
      </c>
    </row>
    <row r="7" spans="1:12" x14ac:dyDescent="0.25">
      <c r="A7" s="1" t="s">
        <v>5</v>
      </c>
      <c r="B7" s="1" t="s">
        <v>19</v>
      </c>
    </row>
    <row r="8" spans="1:12" x14ac:dyDescent="0.25">
      <c r="A8" s="1" t="s">
        <v>6</v>
      </c>
      <c r="B8" s="1" t="s">
        <v>20</v>
      </c>
    </row>
    <row r="9" spans="1:12" x14ac:dyDescent="0.25">
      <c r="A9" s="1" t="s">
        <v>7</v>
      </c>
      <c r="B9" s="1" t="s">
        <v>21</v>
      </c>
    </row>
    <row r="10" spans="1:12" x14ac:dyDescent="0.25">
      <c r="A10" s="1" t="s">
        <v>8</v>
      </c>
      <c r="B10" s="1" t="s">
        <v>22</v>
      </c>
    </row>
    <row r="11" spans="1:12" x14ac:dyDescent="0.25">
      <c r="A11" s="1" t="s">
        <v>9</v>
      </c>
      <c r="B11" s="1">
        <v>11202117.9</v>
      </c>
    </row>
    <row r="12" spans="1:12" x14ac:dyDescent="0.25">
      <c r="A12" s="2" t="s">
        <v>10</v>
      </c>
    </row>
    <row r="13" spans="1:12" x14ac:dyDescent="0.25">
      <c r="A13" s="2" t="s">
        <v>11</v>
      </c>
    </row>
    <row r="15" spans="1:12" x14ac:dyDescent="0.25">
      <c r="A15" s="1" t="s">
        <v>23</v>
      </c>
      <c r="B15" s="1" t="s">
        <v>24</v>
      </c>
      <c r="C15" s="1" t="s">
        <v>25</v>
      </c>
      <c r="D15" s="1" t="s">
        <v>237</v>
      </c>
      <c r="E15" s="1" t="s">
        <v>238</v>
      </c>
      <c r="F15" s="1" t="s">
        <v>26</v>
      </c>
      <c r="G15" s="1" t="s">
        <v>27</v>
      </c>
    </row>
    <row r="16" spans="1:12" x14ac:dyDescent="0.25">
      <c r="A16" s="1" t="s">
        <v>28</v>
      </c>
      <c r="B16" s="1" t="s">
        <v>29</v>
      </c>
      <c r="J16" s="1">
        <f>+D16*$E16</f>
        <v>0</v>
      </c>
      <c r="K16" s="1">
        <f>+F16*$E16</f>
        <v>0</v>
      </c>
      <c r="L16" s="1">
        <f>+G16*$E16</f>
        <v>0</v>
      </c>
    </row>
    <row r="17" spans="1:12" x14ac:dyDescent="0.25">
      <c r="A17" s="1" t="s">
        <v>30</v>
      </c>
      <c r="B17" s="1" t="s">
        <v>31</v>
      </c>
      <c r="J17" s="1">
        <f t="shared" ref="J17:J43" si="0">+D17*$E17</f>
        <v>0</v>
      </c>
      <c r="K17" s="1">
        <f t="shared" ref="K17:K43" si="1">+F17*$E17</f>
        <v>0</v>
      </c>
      <c r="L17" s="1">
        <f t="shared" ref="L17:L43" si="2">+G17*$E17</f>
        <v>0</v>
      </c>
    </row>
    <row r="18" spans="1:12" x14ac:dyDescent="0.25">
      <c r="A18" s="1" t="s">
        <v>32</v>
      </c>
      <c r="B18" s="1" t="s">
        <v>33</v>
      </c>
      <c r="J18" s="1">
        <f t="shared" si="0"/>
        <v>0</v>
      </c>
      <c r="K18" s="1">
        <f t="shared" si="1"/>
        <v>0</v>
      </c>
      <c r="L18" s="1">
        <f t="shared" si="2"/>
        <v>0</v>
      </c>
    </row>
    <row r="19" spans="1:12" x14ac:dyDescent="0.25">
      <c r="A19" s="1" t="s">
        <v>34</v>
      </c>
      <c r="B19" s="1" t="s">
        <v>35</v>
      </c>
      <c r="J19" s="1">
        <f t="shared" si="0"/>
        <v>0</v>
      </c>
      <c r="K19" s="1">
        <f t="shared" si="1"/>
        <v>0</v>
      </c>
      <c r="L19" s="1">
        <f t="shared" si="2"/>
        <v>0</v>
      </c>
    </row>
    <row r="20" spans="1:12" x14ac:dyDescent="0.25">
      <c r="A20" s="1" t="s">
        <v>36</v>
      </c>
      <c r="B20" s="1" t="s">
        <v>37</v>
      </c>
      <c r="C20" s="1" t="s">
        <v>38</v>
      </c>
      <c r="D20" s="1">
        <v>1</v>
      </c>
      <c r="E20" s="1">
        <v>2154.83</v>
      </c>
      <c r="F20" s="1">
        <v>1</v>
      </c>
      <c r="G20" s="1">
        <v>0</v>
      </c>
      <c r="J20" s="1">
        <f t="shared" si="0"/>
        <v>2154.83</v>
      </c>
      <c r="K20" s="1">
        <f t="shared" si="1"/>
        <v>2154.83</v>
      </c>
      <c r="L20" s="1">
        <f t="shared" si="2"/>
        <v>0</v>
      </c>
    </row>
    <row r="21" spans="1:12" x14ac:dyDescent="0.25">
      <c r="A21" s="1" t="s">
        <v>39</v>
      </c>
      <c r="B21" s="1" t="s">
        <v>40</v>
      </c>
      <c r="C21" s="1" t="s">
        <v>41</v>
      </c>
      <c r="D21" s="1">
        <v>1800</v>
      </c>
      <c r="E21" s="1">
        <v>7.07</v>
      </c>
      <c r="F21" s="1">
        <v>0</v>
      </c>
      <c r="G21" s="1">
        <v>1490.2</v>
      </c>
      <c r="J21" s="1">
        <f t="shared" si="0"/>
        <v>12726</v>
      </c>
      <c r="K21" s="1">
        <f t="shared" si="1"/>
        <v>0</v>
      </c>
      <c r="L21" s="1">
        <f t="shared" si="2"/>
        <v>10535.714</v>
      </c>
    </row>
    <row r="22" spans="1:12" x14ac:dyDescent="0.25">
      <c r="A22" s="1" t="s">
        <v>42</v>
      </c>
      <c r="B22" s="1" t="s">
        <v>43</v>
      </c>
      <c r="C22" s="1" t="s">
        <v>44</v>
      </c>
      <c r="D22" s="1">
        <v>4</v>
      </c>
      <c r="E22" s="1">
        <v>4050</v>
      </c>
      <c r="F22" s="1">
        <v>2.17</v>
      </c>
      <c r="G22" s="1">
        <v>0.43000000000000016</v>
      </c>
      <c r="J22" s="1">
        <f t="shared" si="0"/>
        <v>16200</v>
      </c>
      <c r="K22" s="1">
        <f t="shared" si="1"/>
        <v>8788.5</v>
      </c>
      <c r="L22" s="1">
        <f t="shared" si="2"/>
        <v>1741.5000000000007</v>
      </c>
    </row>
    <row r="23" spans="1:12" x14ac:dyDescent="0.25">
      <c r="A23" s="1" t="s">
        <v>45</v>
      </c>
      <c r="B23" s="1" t="s">
        <v>46</v>
      </c>
      <c r="C23" s="1" t="s">
        <v>44</v>
      </c>
      <c r="D23" s="1">
        <v>4</v>
      </c>
      <c r="E23" s="1">
        <v>601.42999999999995</v>
      </c>
      <c r="F23" s="1">
        <v>0</v>
      </c>
      <c r="G23" s="1">
        <v>1.3</v>
      </c>
      <c r="J23" s="1">
        <f t="shared" si="0"/>
        <v>2405.7199999999998</v>
      </c>
      <c r="K23" s="1">
        <f t="shared" si="1"/>
        <v>0</v>
      </c>
      <c r="L23" s="1">
        <f t="shared" si="2"/>
        <v>781.85899999999992</v>
      </c>
    </row>
    <row r="24" spans="1:12" x14ac:dyDescent="0.25">
      <c r="A24" s="1" t="s">
        <v>47</v>
      </c>
      <c r="B24" s="1" t="s">
        <v>48</v>
      </c>
      <c r="J24" s="1">
        <f t="shared" si="0"/>
        <v>0</v>
      </c>
      <c r="K24" s="1">
        <f t="shared" si="1"/>
        <v>0</v>
      </c>
      <c r="L24" s="1">
        <f t="shared" si="2"/>
        <v>0</v>
      </c>
    </row>
    <row r="25" spans="1:12" x14ac:dyDescent="0.25">
      <c r="A25" s="1" t="s">
        <v>49</v>
      </c>
      <c r="B25" s="1" t="s">
        <v>50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5">
      <c r="A26" s="1" t="s">
        <v>51</v>
      </c>
      <c r="B26" s="1" t="s">
        <v>52</v>
      </c>
      <c r="C26" s="1" t="s">
        <v>53</v>
      </c>
      <c r="D26" s="1">
        <v>1</v>
      </c>
      <c r="E26" s="1">
        <v>315</v>
      </c>
      <c r="F26" s="1">
        <v>0.54</v>
      </c>
      <c r="G26" s="1">
        <v>0.10999999999999999</v>
      </c>
      <c r="J26" s="1">
        <f t="shared" si="0"/>
        <v>315</v>
      </c>
      <c r="K26" s="1">
        <f t="shared" si="1"/>
        <v>170.10000000000002</v>
      </c>
      <c r="L26" s="1">
        <f t="shared" si="2"/>
        <v>34.65</v>
      </c>
    </row>
    <row r="27" spans="1:12" x14ac:dyDescent="0.25">
      <c r="A27" s="1" t="s">
        <v>54</v>
      </c>
      <c r="B27" s="1" t="s">
        <v>55</v>
      </c>
      <c r="C27" s="1" t="s">
        <v>53</v>
      </c>
      <c r="D27" s="1">
        <v>1</v>
      </c>
      <c r="E27" s="1">
        <v>2250</v>
      </c>
      <c r="F27" s="1">
        <v>0</v>
      </c>
      <c r="G27" s="1">
        <v>0.65</v>
      </c>
      <c r="J27" s="1">
        <f t="shared" si="0"/>
        <v>2250</v>
      </c>
      <c r="K27" s="1">
        <f t="shared" si="1"/>
        <v>0</v>
      </c>
      <c r="L27" s="1">
        <f t="shared" si="2"/>
        <v>1462.5</v>
      </c>
    </row>
    <row r="28" spans="1:12" x14ac:dyDescent="0.25">
      <c r="A28" s="1" t="s">
        <v>56</v>
      </c>
      <c r="B28" s="1" t="s">
        <v>57</v>
      </c>
      <c r="J28" s="1">
        <f t="shared" si="0"/>
        <v>0</v>
      </c>
      <c r="K28" s="1">
        <f t="shared" si="1"/>
        <v>0</v>
      </c>
      <c r="L28" s="1">
        <f t="shared" si="2"/>
        <v>0</v>
      </c>
    </row>
    <row r="29" spans="1:12" x14ac:dyDescent="0.25">
      <c r="A29" s="1" t="s">
        <v>58</v>
      </c>
      <c r="B29" s="1" t="s">
        <v>59</v>
      </c>
      <c r="C29" s="1" t="s">
        <v>53</v>
      </c>
      <c r="D29" s="1">
        <v>1</v>
      </c>
      <c r="E29" s="1">
        <v>315</v>
      </c>
      <c r="F29" s="1">
        <v>0.54</v>
      </c>
      <c r="G29" s="1">
        <v>0.10999999999999999</v>
      </c>
      <c r="J29" s="1">
        <f t="shared" si="0"/>
        <v>315</v>
      </c>
      <c r="K29" s="1">
        <f t="shared" si="1"/>
        <v>170.10000000000002</v>
      </c>
      <c r="L29" s="1">
        <f t="shared" si="2"/>
        <v>34.65</v>
      </c>
    </row>
    <row r="30" spans="1:12" x14ac:dyDescent="0.25">
      <c r="A30" s="1" t="s">
        <v>60</v>
      </c>
      <c r="B30" s="1" t="s">
        <v>61</v>
      </c>
      <c r="J30" s="1">
        <f t="shared" si="0"/>
        <v>0</v>
      </c>
      <c r="K30" s="1">
        <f t="shared" si="1"/>
        <v>0</v>
      </c>
      <c r="L30" s="1">
        <f t="shared" si="2"/>
        <v>0</v>
      </c>
    </row>
    <row r="31" spans="1:12" x14ac:dyDescent="0.25">
      <c r="A31" s="1" t="s">
        <v>62</v>
      </c>
      <c r="B31" s="1" t="s">
        <v>63</v>
      </c>
      <c r="C31" s="1" t="s">
        <v>53</v>
      </c>
      <c r="D31" s="1">
        <v>1</v>
      </c>
      <c r="E31" s="1">
        <v>658.47</v>
      </c>
      <c r="F31" s="1">
        <v>0.54</v>
      </c>
      <c r="G31" s="1">
        <v>0.10999999999999999</v>
      </c>
      <c r="J31" s="1">
        <f t="shared" si="0"/>
        <v>658.47</v>
      </c>
      <c r="K31" s="1">
        <f t="shared" si="1"/>
        <v>355.57380000000006</v>
      </c>
      <c r="L31" s="1">
        <f t="shared" si="2"/>
        <v>72.431699999999992</v>
      </c>
    </row>
    <row r="32" spans="1:12" x14ac:dyDescent="0.25">
      <c r="A32" s="1" t="s">
        <v>64</v>
      </c>
      <c r="B32" s="1" t="s">
        <v>65</v>
      </c>
      <c r="C32" s="1" t="s">
        <v>53</v>
      </c>
      <c r="D32" s="1">
        <v>1</v>
      </c>
      <c r="E32" s="1">
        <v>1080</v>
      </c>
      <c r="F32" s="1">
        <v>0.54</v>
      </c>
      <c r="G32" s="1">
        <v>0.10999999999999999</v>
      </c>
      <c r="J32" s="1">
        <f t="shared" si="0"/>
        <v>1080</v>
      </c>
      <c r="K32" s="1">
        <f t="shared" si="1"/>
        <v>583.20000000000005</v>
      </c>
      <c r="L32" s="1">
        <f t="shared" si="2"/>
        <v>118.79999999999998</v>
      </c>
    </row>
    <row r="33" spans="1:12" x14ac:dyDescent="0.25">
      <c r="A33" s="1" t="s">
        <v>66</v>
      </c>
      <c r="B33" s="1" t="s">
        <v>67</v>
      </c>
      <c r="J33" s="1">
        <f t="shared" si="0"/>
        <v>0</v>
      </c>
      <c r="K33" s="1">
        <f t="shared" si="1"/>
        <v>0</v>
      </c>
      <c r="L33" s="1">
        <f t="shared" si="2"/>
        <v>0</v>
      </c>
    </row>
    <row r="34" spans="1:12" x14ac:dyDescent="0.25">
      <c r="A34" s="1" t="s">
        <v>68</v>
      </c>
      <c r="B34" s="1" t="s">
        <v>69</v>
      </c>
      <c r="J34" s="1">
        <f t="shared" si="0"/>
        <v>0</v>
      </c>
      <c r="K34" s="1">
        <f t="shared" si="1"/>
        <v>0</v>
      </c>
      <c r="L34" s="1">
        <f t="shared" si="2"/>
        <v>0</v>
      </c>
    </row>
    <row r="35" spans="1:12" x14ac:dyDescent="0.25">
      <c r="A35" s="1" t="s">
        <v>70</v>
      </c>
      <c r="B35" s="1" t="s">
        <v>71</v>
      </c>
      <c r="C35" s="1" t="s">
        <v>53</v>
      </c>
      <c r="D35" s="1">
        <v>1</v>
      </c>
      <c r="E35" s="1">
        <v>20413.14</v>
      </c>
      <c r="F35" s="1">
        <v>0.5</v>
      </c>
      <c r="G35" s="1">
        <v>0</v>
      </c>
      <c r="J35" s="1">
        <f t="shared" si="0"/>
        <v>20413.14</v>
      </c>
      <c r="K35" s="1">
        <f t="shared" si="1"/>
        <v>10206.57</v>
      </c>
      <c r="L35" s="1">
        <f t="shared" si="2"/>
        <v>0</v>
      </c>
    </row>
    <row r="36" spans="1:12" x14ac:dyDescent="0.25">
      <c r="A36" s="1" t="s">
        <v>72</v>
      </c>
      <c r="B36" s="1" t="s">
        <v>73</v>
      </c>
      <c r="J36" s="1">
        <f t="shared" si="0"/>
        <v>0</v>
      </c>
      <c r="K36" s="1">
        <f t="shared" si="1"/>
        <v>0</v>
      </c>
      <c r="L36" s="1">
        <f t="shared" si="2"/>
        <v>0</v>
      </c>
    </row>
    <row r="37" spans="1:12" x14ac:dyDescent="0.25">
      <c r="A37" s="1" t="s">
        <v>74</v>
      </c>
      <c r="B37" s="1" t="s">
        <v>75</v>
      </c>
      <c r="C37" s="1" t="s">
        <v>76</v>
      </c>
      <c r="D37" s="1">
        <v>36901.11</v>
      </c>
      <c r="E37" s="1">
        <v>1.54</v>
      </c>
      <c r="F37" s="1">
        <v>36901.11</v>
      </c>
      <c r="G37" s="1">
        <v>0</v>
      </c>
      <c r="J37" s="1">
        <f t="shared" si="0"/>
        <v>56827.7094</v>
      </c>
      <c r="K37" s="1">
        <f t="shared" si="1"/>
        <v>56827.7094</v>
      </c>
      <c r="L37" s="1">
        <f t="shared" si="2"/>
        <v>0</v>
      </c>
    </row>
    <row r="38" spans="1:12" x14ac:dyDescent="0.25">
      <c r="A38" s="1" t="s">
        <v>77</v>
      </c>
      <c r="B38" s="1" t="s">
        <v>78</v>
      </c>
      <c r="J38" s="1">
        <f t="shared" si="0"/>
        <v>0</v>
      </c>
      <c r="K38" s="1">
        <f t="shared" si="1"/>
        <v>0</v>
      </c>
      <c r="L38" s="1">
        <f t="shared" si="2"/>
        <v>0</v>
      </c>
    </row>
    <row r="39" spans="1:12" x14ac:dyDescent="0.25">
      <c r="A39" s="1" t="s">
        <v>79</v>
      </c>
      <c r="B39" s="1" t="s">
        <v>80</v>
      </c>
      <c r="C39" s="1" t="s">
        <v>53</v>
      </c>
      <c r="D39" s="1">
        <v>1</v>
      </c>
      <c r="E39" s="1">
        <v>145253.15</v>
      </c>
      <c r="F39" s="1">
        <v>0.54</v>
      </c>
      <c r="G39" s="1">
        <v>0.10999999999999999</v>
      </c>
      <c r="J39" s="1">
        <f t="shared" si="0"/>
        <v>145253.15</v>
      </c>
      <c r="K39" s="1">
        <f t="shared" si="1"/>
        <v>78436.701000000001</v>
      </c>
      <c r="L39" s="1">
        <f t="shared" si="2"/>
        <v>15977.846499999998</v>
      </c>
    </row>
    <row r="40" spans="1:12" x14ac:dyDescent="0.25">
      <c r="A40" s="1" t="s">
        <v>81</v>
      </c>
      <c r="B40" s="1" t="s">
        <v>82</v>
      </c>
      <c r="C40" s="1" t="s">
        <v>53</v>
      </c>
      <c r="D40" s="1">
        <v>1</v>
      </c>
      <c r="E40" s="1">
        <v>20608.560000000001</v>
      </c>
      <c r="F40" s="1">
        <v>0.54</v>
      </c>
      <c r="G40" s="1">
        <v>0.10999999999999999</v>
      </c>
      <c r="J40" s="1">
        <f t="shared" si="0"/>
        <v>20608.560000000001</v>
      </c>
      <c r="K40" s="1">
        <f t="shared" si="1"/>
        <v>11128.622400000002</v>
      </c>
      <c r="L40" s="1">
        <f t="shared" si="2"/>
        <v>2266.9415999999997</v>
      </c>
    </row>
    <row r="41" spans="1:12" x14ac:dyDescent="0.25">
      <c r="A41" s="1" t="s">
        <v>83</v>
      </c>
      <c r="B41" s="1" t="s">
        <v>84</v>
      </c>
      <c r="C41" s="1" t="s">
        <v>53</v>
      </c>
      <c r="D41" s="1">
        <v>1</v>
      </c>
      <c r="E41" s="1">
        <v>288.01</v>
      </c>
      <c r="F41" s="1">
        <v>0.54</v>
      </c>
      <c r="G41" s="1">
        <v>0.10999999999999999</v>
      </c>
      <c r="J41" s="1">
        <f t="shared" si="0"/>
        <v>288.01</v>
      </c>
      <c r="K41" s="1">
        <f t="shared" si="1"/>
        <v>155.52540000000002</v>
      </c>
      <c r="L41" s="1">
        <f t="shared" si="2"/>
        <v>31.681099999999994</v>
      </c>
    </row>
    <row r="42" spans="1:12" x14ac:dyDescent="0.25">
      <c r="A42" s="1" t="s">
        <v>85</v>
      </c>
      <c r="B42" s="1" t="s">
        <v>86</v>
      </c>
      <c r="C42" s="1" t="s">
        <v>53</v>
      </c>
      <c r="D42" s="1">
        <v>1</v>
      </c>
      <c r="E42" s="1">
        <v>3600</v>
      </c>
      <c r="F42" s="1">
        <v>0.54</v>
      </c>
      <c r="G42" s="1">
        <v>0.10999999999999999</v>
      </c>
      <c r="J42" s="1">
        <f t="shared" si="0"/>
        <v>3600</v>
      </c>
      <c r="K42" s="1">
        <f t="shared" si="1"/>
        <v>1944.0000000000002</v>
      </c>
      <c r="L42" s="1">
        <f t="shared" si="2"/>
        <v>395.99999999999994</v>
      </c>
    </row>
    <row r="43" spans="1:12" x14ac:dyDescent="0.25">
      <c r="A43" s="1" t="s">
        <v>87</v>
      </c>
      <c r="B43" s="1" t="s">
        <v>88</v>
      </c>
      <c r="C43" s="1" t="s">
        <v>53</v>
      </c>
      <c r="D43" s="1">
        <v>1</v>
      </c>
      <c r="E43" s="1">
        <v>3150</v>
      </c>
      <c r="F43" s="1">
        <v>0.54</v>
      </c>
      <c r="G43" s="1">
        <v>0.10999999999999999</v>
      </c>
      <c r="J43" s="1">
        <f t="shared" si="0"/>
        <v>3150</v>
      </c>
      <c r="K43" s="1">
        <f t="shared" si="1"/>
        <v>1701</v>
      </c>
      <c r="L43" s="1">
        <f t="shared" si="2"/>
        <v>346.49999999999994</v>
      </c>
    </row>
    <row r="44" spans="1:12" x14ac:dyDescent="0.25">
      <c r="A44" s="1" t="s">
        <v>89</v>
      </c>
      <c r="B44" s="1" t="s">
        <v>90</v>
      </c>
      <c r="J44" s="1">
        <f t="shared" ref="J44:J107" si="3">+D44*$E44</f>
        <v>0</v>
      </c>
      <c r="K44" s="1">
        <f t="shared" ref="K44:K107" si="4">+F44*$E44</f>
        <v>0</v>
      </c>
      <c r="L44" s="1">
        <f t="shared" ref="L44:L107" si="5">+G44*$E44</f>
        <v>0</v>
      </c>
    </row>
    <row r="45" spans="1:12" x14ac:dyDescent="0.25">
      <c r="A45" s="1" t="s">
        <v>91</v>
      </c>
      <c r="B45" s="1" t="s">
        <v>92</v>
      </c>
      <c r="J45" s="1">
        <f t="shared" si="3"/>
        <v>0</v>
      </c>
      <c r="K45" s="1">
        <f t="shared" si="4"/>
        <v>0</v>
      </c>
      <c r="L45" s="1">
        <f t="shared" si="5"/>
        <v>0</v>
      </c>
    </row>
    <row r="46" spans="1:12" x14ac:dyDescent="0.25">
      <c r="A46" s="1" t="s">
        <v>93</v>
      </c>
      <c r="B46" s="1" t="s">
        <v>94</v>
      </c>
      <c r="J46" s="1">
        <f t="shared" si="3"/>
        <v>0</v>
      </c>
      <c r="K46" s="1">
        <f t="shared" si="4"/>
        <v>0</v>
      </c>
      <c r="L46" s="1">
        <f t="shared" si="5"/>
        <v>0</v>
      </c>
    </row>
    <row r="47" spans="1:12" x14ac:dyDescent="0.25">
      <c r="A47" s="1" t="s">
        <v>95</v>
      </c>
      <c r="B47" s="1" t="s">
        <v>96</v>
      </c>
      <c r="C47" s="1" t="s">
        <v>76</v>
      </c>
      <c r="D47" s="1">
        <v>15662.29</v>
      </c>
      <c r="E47" s="1">
        <v>6.72</v>
      </c>
      <c r="F47" s="1">
        <v>12284</v>
      </c>
      <c r="G47" s="1">
        <v>2399.5300000000007</v>
      </c>
      <c r="J47" s="1">
        <f t="shared" si="3"/>
        <v>105250.5888</v>
      </c>
      <c r="K47" s="1">
        <f t="shared" si="4"/>
        <v>82548.479999999996</v>
      </c>
      <c r="L47" s="1">
        <f t="shared" si="5"/>
        <v>16124.841600000003</v>
      </c>
    </row>
    <row r="48" spans="1:12" x14ac:dyDescent="0.25">
      <c r="A48" s="1" t="s">
        <v>97</v>
      </c>
      <c r="B48" s="1" t="s">
        <v>98</v>
      </c>
      <c r="C48" s="1" t="s">
        <v>76</v>
      </c>
      <c r="D48" s="1">
        <v>3639.35</v>
      </c>
      <c r="E48" s="1">
        <v>17.329999999999998</v>
      </c>
      <c r="F48" s="1">
        <v>0</v>
      </c>
      <c r="G48" s="1">
        <v>3247.34</v>
      </c>
      <c r="J48" s="1">
        <f t="shared" si="3"/>
        <v>63069.935499999992</v>
      </c>
      <c r="K48" s="1">
        <f t="shared" si="4"/>
        <v>0</v>
      </c>
      <c r="L48" s="1">
        <f t="shared" si="5"/>
        <v>56276.402199999997</v>
      </c>
    </row>
    <row r="49" spans="1:12" x14ac:dyDescent="0.25">
      <c r="A49" s="1" t="s">
        <v>99</v>
      </c>
      <c r="B49" s="1" t="s">
        <v>100</v>
      </c>
      <c r="C49" s="1" t="s">
        <v>41</v>
      </c>
      <c r="D49" s="1">
        <v>3356.48</v>
      </c>
      <c r="E49" s="1">
        <v>20.81</v>
      </c>
      <c r="F49" s="1">
        <v>3033.05</v>
      </c>
      <c r="G49" s="1">
        <v>242.04999999999973</v>
      </c>
      <c r="J49" s="1">
        <f t="shared" si="3"/>
        <v>69848.348799999992</v>
      </c>
      <c r="K49" s="1">
        <f t="shared" si="4"/>
        <v>63117.770499999999</v>
      </c>
      <c r="L49" s="1">
        <f t="shared" si="5"/>
        <v>5037.0604999999941</v>
      </c>
    </row>
    <row r="50" spans="1:12" x14ac:dyDescent="0.25">
      <c r="A50" s="1" t="s">
        <v>101</v>
      </c>
      <c r="B50" s="1" t="s">
        <v>102</v>
      </c>
      <c r="C50" s="1" t="s">
        <v>41</v>
      </c>
      <c r="D50" s="1">
        <v>197.79</v>
      </c>
      <c r="E50" s="1">
        <v>20.81</v>
      </c>
      <c r="F50" s="1">
        <v>0</v>
      </c>
      <c r="G50" s="1">
        <v>176.75</v>
      </c>
      <c r="J50" s="1">
        <f t="shared" si="3"/>
        <v>4116.0099</v>
      </c>
      <c r="K50" s="1">
        <f t="shared" si="4"/>
        <v>0</v>
      </c>
      <c r="L50" s="1">
        <f t="shared" si="5"/>
        <v>3678.1674999999996</v>
      </c>
    </row>
    <row r="51" spans="1:12" x14ac:dyDescent="0.25">
      <c r="A51" s="1" t="s">
        <v>103</v>
      </c>
      <c r="B51" s="1" t="s">
        <v>104</v>
      </c>
      <c r="C51" s="1" t="s">
        <v>105</v>
      </c>
      <c r="D51" s="1">
        <v>2225.5</v>
      </c>
      <c r="E51" s="1">
        <v>25.18</v>
      </c>
      <c r="F51" s="1">
        <v>796.18</v>
      </c>
      <c r="G51" s="1">
        <v>1127.77</v>
      </c>
      <c r="J51" s="1">
        <f t="shared" si="3"/>
        <v>56038.09</v>
      </c>
      <c r="K51" s="1">
        <f t="shared" si="4"/>
        <v>20047.812399999999</v>
      </c>
      <c r="L51" s="1">
        <f t="shared" si="5"/>
        <v>28397.248599999999</v>
      </c>
    </row>
    <row r="52" spans="1:12" x14ac:dyDescent="0.25">
      <c r="A52" s="1" t="s">
        <v>106</v>
      </c>
      <c r="B52" s="1" t="s">
        <v>73</v>
      </c>
      <c r="J52" s="1">
        <f t="shared" si="3"/>
        <v>0</v>
      </c>
      <c r="K52" s="1">
        <f t="shared" si="4"/>
        <v>0</v>
      </c>
      <c r="L52" s="1">
        <f t="shared" si="5"/>
        <v>0</v>
      </c>
    </row>
    <row r="53" spans="1:12" x14ac:dyDescent="0.25">
      <c r="A53" s="1" t="s">
        <v>107</v>
      </c>
      <c r="B53" s="1" t="s">
        <v>75</v>
      </c>
      <c r="C53" s="1" t="s">
        <v>76</v>
      </c>
      <c r="D53" s="1">
        <v>20854.39</v>
      </c>
      <c r="E53" s="1">
        <v>1.54</v>
      </c>
      <c r="F53" s="1">
        <v>14760</v>
      </c>
      <c r="G53" s="1">
        <v>2801.9900000000016</v>
      </c>
      <c r="J53" s="1">
        <f t="shared" si="3"/>
        <v>32115.760600000001</v>
      </c>
      <c r="K53" s="1">
        <f t="shared" si="4"/>
        <v>22730.400000000001</v>
      </c>
      <c r="L53" s="1">
        <f t="shared" si="5"/>
        <v>4315.0646000000024</v>
      </c>
    </row>
    <row r="54" spans="1:12" x14ac:dyDescent="0.25">
      <c r="A54" s="1" t="s">
        <v>108</v>
      </c>
      <c r="B54" s="1" t="s">
        <v>109</v>
      </c>
      <c r="J54" s="1">
        <f t="shared" si="3"/>
        <v>0</v>
      </c>
      <c r="K54" s="1">
        <f t="shared" si="4"/>
        <v>0</v>
      </c>
      <c r="L54" s="1">
        <f t="shared" si="5"/>
        <v>0</v>
      </c>
    </row>
    <row r="55" spans="1:12" x14ac:dyDescent="0.25">
      <c r="A55" s="1" t="s">
        <v>110</v>
      </c>
      <c r="B55" s="1" t="s">
        <v>111</v>
      </c>
      <c r="C55" s="1" t="s">
        <v>105</v>
      </c>
      <c r="D55" s="1">
        <v>13810.07</v>
      </c>
      <c r="E55" s="1">
        <v>5.91</v>
      </c>
      <c r="F55" s="1">
        <v>8813.48</v>
      </c>
      <c r="G55" s="1">
        <v>673.78000000000065</v>
      </c>
      <c r="J55" s="1">
        <f t="shared" si="3"/>
        <v>81617.513699999996</v>
      </c>
      <c r="K55" s="1">
        <f t="shared" si="4"/>
        <v>52087.666799999999</v>
      </c>
      <c r="L55" s="1">
        <f t="shared" si="5"/>
        <v>3982.0398000000041</v>
      </c>
    </row>
    <row r="56" spans="1:12" x14ac:dyDescent="0.25">
      <c r="A56" s="1" t="s">
        <v>112</v>
      </c>
      <c r="B56" s="1" t="s">
        <v>113</v>
      </c>
      <c r="C56" s="1" t="s">
        <v>105</v>
      </c>
      <c r="D56" s="1">
        <v>4.38</v>
      </c>
      <c r="E56" s="1">
        <v>57.83</v>
      </c>
      <c r="F56" s="1">
        <v>0</v>
      </c>
      <c r="G56" s="1">
        <v>0</v>
      </c>
      <c r="J56" s="1">
        <f t="shared" si="3"/>
        <v>253.29539999999997</v>
      </c>
      <c r="K56" s="1">
        <f t="shared" si="4"/>
        <v>0</v>
      </c>
      <c r="L56" s="1">
        <f t="shared" si="5"/>
        <v>0</v>
      </c>
    </row>
    <row r="57" spans="1:12" x14ac:dyDescent="0.25">
      <c r="A57" s="1" t="s">
        <v>114</v>
      </c>
      <c r="B57" s="1" t="s">
        <v>115</v>
      </c>
      <c r="C57" s="1" t="s">
        <v>76</v>
      </c>
      <c r="D57" s="1">
        <v>20854.39</v>
      </c>
      <c r="E57" s="1">
        <v>2.09</v>
      </c>
      <c r="F57" s="1">
        <v>13500</v>
      </c>
      <c r="G57" s="1">
        <v>1620</v>
      </c>
      <c r="J57" s="1">
        <f t="shared" si="3"/>
        <v>43585.675099999993</v>
      </c>
      <c r="K57" s="1">
        <f t="shared" si="4"/>
        <v>28214.999999999996</v>
      </c>
      <c r="L57" s="1">
        <f t="shared" si="5"/>
        <v>3385.7999999999997</v>
      </c>
    </row>
    <row r="58" spans="1:12" x14ac:dyDescent="0.25">
      <c r="A58" s="1" t="s">
        <v>116</v>
      </c>
      <c r="B58" s="1" t="s">
        <v>104</v>
      </c>
      <c r="C58" s="1" t="s">
        <v>105</v>
      </c>
      <c r="D58" s="1">
        <v>15342.94</v>
      </c>
      <c r="E58" s="1">
        <v>25.18</v>
      </c>
      <c r="F58" s="1">
        <v>11016.84</v>
      </c>
      <c r="G58" s="1">
        <v>842.22999999999956</v>
      </c>
      <c r="J58" s="1">
        <f t="shared" si="3"/>
        <v>386335.2292</v>
      </c>
      <c r="K58" s="1">
        <f t="shared" si="4"/>
        <v>277404.03120000003</v>
      </c>
      <c r="L58" s="1">
        <f t="shared" si="5"/>
        <v>21207.351399999989</v>
      </c>
    </row>
    <row r="59" spans="1:12" x14ac:dyDescent="0.25">
      <c r="A59" s="1" t="s">
        <v>117</v>
      </c>
      <c r="B59" s="1" t="s">
        <v>118</v>
      </c>
      <c r="J59" s="1">
        <f t="shared" si="3"/>
        <v>0</v>
      </c>
      <c r="K59" s="1">
        <f t="shared" si="4"/>
        <v>0</v>
      </c>
      <c r="L59" s="1">
        <f t="shared" si="5"/>
        <v>0</v>
      </c>
    </row>
    <row r="60" spans="1:12" x14ac:dyDescent="0.25">
      <c r="A60" s="1" t="s">
        <v>119</v>
      </c>
      <c r="B60" s="1" t="s">
        <v>120</v>
      </c>
      <c r="C60" s="1" t="s">
        <v>76</v>
      </c>
      <c r="D60" s="1">
        <v>20854.39</v>
      </c>
      <c r="E60" s="1">
        <v>12.33</v>
      </c>
      <c r="F60" s="1">
        <v>13500</v>
      </c>
      <c r="G60" s="1">
        <v>630</v>
      </c>
      <c r="J60" s="1">
        <f t="shared" si="3"/>
        <v>257134.6287</v>
      </c>
      <c r="K60" s="1">
        <f t="shared" si="4"/>
        <v>166455</v>
      </c>
      <c r="L60" s="1">
        <f t="shared" si="5"/>
        <v>7767.9</v>
      </c>
    </row>
    <row r="61" spans="1:12" x14ac:dyDescent="0.25">
      <c r="A61" s="1" t="s">
        <v>121</v>
      </c>
      <c r="B61" s="1" t="s">
        <v>122</v>
      </c>
      <c r="J61" s="1">
        <f t="shared" si="3"/>
        <v>0</v>
      </c>
      <c r="K61" s="1">
        <f t="shared" si="4"/>
        <v>0</v>
      </c>
      <c r="L61" s="1">
        <f t="shared" si="5"/>
        <v>0</v>
      </c>
    </row>
    <row r="62" spans="1:12" x14ac:dyDescent="0.25">
      <c r="A62" s="1" t="s">
        <v>123</v>
      </c>
      <c r="B62" s="1" t="s">
        <v>124</v>
      </c>
      <c r="C62" s="1" t="s">
        <v>41</v>
      </c>
      <c r="D62" s="1">
        <v>8299</v>
      </c>
      <c r="E62" s="1">
        <v>1.89</v>
      </c>
      <c r="F62" s="1">
        <v>2702</v>
      </c>
      <c r="G62" s="1">
        <v>2519.3999999999996</v>
      </c>
      <c r="J62" s="1">
        <f t="shared" si="3"/>
        <v>15685.109999999999</v>
      </c>
      <c r="K62" s="1">
        <f t="shared" si="4"/>
        <v>5106.78</v>
      </c>
      <c r="L62" s="1">
        <f t="shared" si="5"/>
        <v>4761.6659999999993</v>
      </c>
    </row>
    <row r="63" spans="1:12" x14ac:dyDescent="0.25">
      <c r="A63" s="1" t="s">
        <v>125</v>
      </c>
      <c r="B63" s="1" t="s">
        <v>126</v>
      </c>
      <c r="C63" s="1" t="s">
        <v>41</v>
      </c>
      <c r="D63" s="1">
        <v>7215.16</v>
      </c>
      <c r="E63" s="1">
        <v>54.85</v>
      </c>
      <c r="F63" s="1">
        <v>2025</v>
      </c>
      <c r="G63" s="1">
        <v>1894.5</v>
      </c>
      <c r="J63" s="1">
        <f t="shared" si="3"/>
        <v>395751.52600000001</v>
      </c>
      <c r="K63" s="1">
        <f t="shared" si="4"/>
        <v>111071.25</v>
      </c>
      <c r="L63" s="1">
        <f t="shared" si="5"/>
        <v>103913.325</v>
      </c>
    </row>
    <row r="64" spans="1:12" x14ac:dyDescent="0.25">
      <c r="A64" s="1" t="s">
        <v>127</v>
      </c>
      <c r="B64" s="1" t="s">
        <v>128</v>
      </c>
      <c r="C64" s="1" t="s">
        <v>129</v>
      </c>
      <c r="D64" s="1">
        <v>6619.4400000000005</v>
      </c>
      <c r="E64" s="1">
        <v>3.82</v>
      </c>
      <c r="F64" s="1">
        <v>1731.2</v>
      </c>
      <c r="G64" s="1">
        <v>2321.1000000000004</v>
      </c>
      <c r="J64" s="1">
        <f t="shared" si="3"/>
        <v>25286.2608</v>
      </c>
      <c r="K64" s="1">
        <f t="shared" si="4"/>
        <v>6613.1840000000002</v>
      </c>
      <c r="L64" s="1">
        <f t="shared" si="5"/>
        <v>8866.6020000000008</v>
      </c>
    </row>
    <row r="65" spans="1:12" x14ac:dyDescent="0.25">
      <c r="A65" s="1" t="s">
        <v>130</v>
      </c>
      <c r="B65" s="1" t="s">
        <v>131</v>
      </c>
      <c r="C65" s="1" t="s">
        <v>76</v>
      </c>
      <c r="D65" s="1">
        <v>20854.39</v>
      </c>
      <c r="E65" s="1">
        <v>92.12</v>
      </c>
      <c r="F65" s="1">
        <v>5661</v>
      </c>
      <c r="G65" s="1">
        <v>7221.17</v>
      </c>
      <c r="J65" s="1">
        <f t="shared" si="3"/>
        <v>1921106.4068</v>
      </c>
      <c r="K65" s="1">
        <f t="shared" si="4"/>
        <v>521491.32</v>
      </c>
      <c r="L65" s="1">
        <f t="shared" si="5"/>
        <v>665214.18040000007</v>
      </c>
    </row>
    <row r="66" spans="1:12" x14ac:dyDescent="0.25">
      <c r="A66" s="1" t="s">
        <v>132</v>
      </c>
      <c r="B66" s="1" t="s">
        <v>133</v>
      </c>
      <c r="C66" s="1" t="s">
        <v>76</v>
      </c>
      <c r="D66" s="1">
        <v>20854.39</v>
      </c>
      <c r="E66" s="1">
        <v>1.87</v>
      </c>
      <c r="F66" s="1">
        <v>5661</v>
      </c>
      <c r="G66" s="1">
        <v>7221.17</v>
      </c>
      <c r="J66" s="1">
        <f t="shared" si="3"/>
        <v>38997.709300000002</v>
      </c>
      <c r="K66" s="1">
        <f t="shared" si="4"/>
        <v>10586.07</v>
      </c>
      <c r="L66" s="1">
        <f t="shared" si="5"/>
        <v>13503.5879</v>
      </c>
    </row>
    <row r="67" spans="1:12" x14ac:dyDescent="0.25">
      <c r="A67" s="1" t="s">
        <v>134</v>
      </c>
      <c r="B67" s="1" t="s">
        <v>135</v>
      </c>
      <c r="C67" s="1" t="s">
        <v>41</v>
      </c>
      <c r="D67" s="1">
        <v>11956.99</v>
      </c>
      <c r="E67" s="1">
        <v>2.68</v>
      </c>
      <c r="F67" s="1">
        <v>3145</v>
      </c>
      <c r="G67" s="1">
        <v>3925.1999999999989</v>
      </c>
      <c r="J67" s="1">
        <f t="shared" si="3"/>
        <v>32044.733200000002</v>
      </c>
      <c r="K67" s="1">
        <f t="shared" si="4"/>
        <v>8428.6</v>
      </c>
      <c r="L67" s="1">
        <f t="shared" si="5"/>
        <v>10519.535999999998</v>
      </c>
    </row>
    <row r="68" spans="1:12" x14ac:dyDescent="0.25">
      <c r="A68" s="1" t="s">
        <v>136</v>
      </c>
      <c r="B68" s="1" t="s">
        <v>137</v>
      </c>
      <c r="C68" s="1" t="s">
        <v>41</v>
      </c>
      <c r="D68" s="1">
        <v>11956.99</v>
      </c>
      <c r="E68" s="1">
        <v>6.98</v>
      </c>
      <c r="F68" s="1">
        <v>0</v>
      </c>
      <c r="G68" s="1">
        <v>0</v>
      </c>
      <c r="J68" s="1">
        <f t="shared" si="3"/>
        <v>83459.790200000003</v>
      </c>
      <c r="K68" s="1">
        <f t="shared" si="4"/>
        <v>0</v>
      </c>
      <c r="L68" s="1">
        <f t="shared" si="5"/>
        <v>0</v>
      </c>
    </row>
    <row r="69" spans="1:12" x14ac:dyDescent="0.25">
      <c r="A69" s="1" t="s">
        <v>138</v>
      </c>
      <c r="B69" s="1" t="s">
        <v>139</v>
      </c>
      <c r="C69" s="1" t="s">
        <v>76</v>
      </c>
      <c r="D69" s="1">
        <v>20854.39</v>
      </c>
      <c r="E69" s="1">
        <v>1.88</v>
      </c>
      <c r="F69" s="1">
        <v>5661</v>
      </c>
      <c r="G69" s="1">
        <v>7221.17</v>
      </c>
      <c r="J69" s="1">
        <f t="shared" si="3"/>
        <v>39206.253199999999</v>
      </c>
      <c r="K69" s="1">
        <f t="shared" si="4"/>
        <v>10642.68</v>
      </c>
      <c r="L69" s="1">
        <f t="shared" si="5"/>
        <v>13575.799599999998</v>
      </c>
    </row>
    <row r="70" spans="1:12" x14ac:dyDescent="0.25">
      <c r="A70" s="1" t="s">
        <v>239</v>
      </c>
      <c r="B70" s="1" t="s">
        <v>240</v>
      </c>
      <c r="J70" s="1">
        <f t="shared" si="3"/>
        <v>0</v>
      </c>
      <c r="K70" s="1">
        <f t="shared" si="4"/>
        <v>0</v>
      </c>
      <c r="L70" s="1">
        <f t="shared" si="5"/>
        <v>0</v>
      </c>
    </row>
    <row r="71" spans="1:12" x14ac:dyDescent="0.25">
      <c r="A71" s="1" t="s">
        <v>241</v>
      </c>
      <c r="B71" s="1" t="s">
        <v>242</v>
      </c>
      <c r="C71" s="1" t="s">
        <v>76</v>
      </c>
      <c r="D71" s="1">
        <v>35196.47</v>
      </c>
      <c r="E71" s="1">
        <v>0.83</v>
      </c>
      <c r="F71" s="1">
        <v>0</v>
      </c>
      <c r="G71" s="1">
        <v>0</v>
      </c>
      <c r="J71" s="1">
        <f t="shared" si="3"/>
        <v>29213.070100000001</v>
      </c>
      <c r="K71" s="1">
        <f t="shared" si="4"/>
        <v>0</v>
      </c>
      <c r="L71" s="1">
        <f t="shared" si="5"/>
        <v>0</v>
      </c>
    </row>
    <row r="72" spans="1:12" x14ac:dyDescent="0.25">
      <c r="A72" s="1" t="s">
        <v>243</v>
      </c>
      <c r="B72" s="1" t="s">
        <v>244</v>
      </c>
      <c r="C72" s="1" t="s">
        <v>38</v>
      </c>
      <c r="D72" s="1">
        <v>43</v>
      </c>
      <c r="E72" s="1">
        <v>900.1</v>
      </c>
      <c r="F72" s="1">
        <v>0</v>
      </c>
      <c r="G72" s="1">
        <v>0</v>
      </c>
      <c r="J72" s="1">
        <f t="shared" si="3"/>
        <v>38704.300000000003</v>
      </c>
      <c r="K72" s="1">
        <f t="shared" si="4"/>
        <v>0</v>
      </c>
      <c r="L72" s="1">
        <f t="shared" si="5"/>
        <v>0</v>
      </c>
    </row>
    <row r="73" spans="1:12" x14ac:dyDescent="0.25">
      <c r="A73" s="1" t="s">
        <v>245</v>
      </c>
      <c r="B73" s="1" t="s">
        <v>246</v>
      </c>
      <c r="J73" s="1">
        <f t="shared" si="3"/>
        <v>0</v>
      </c>
      <c r="K73" s="1">
        <f t="shared" si="4"/>
        <v>0</v>
      </c>
      <c r="L73" s="1">
        <f t="shared" si="5"/>
        <v>0</v>
      </c>
    </row>
    <row r="74" spans="1:12" x14ac:dyDescent="0.25">
      <c r="A74" s="1" t="s">
        <v>247</v>
      </c>
      <c r="B74" s="1" t="s">
        <v>248</v>
      </c>
      <c r="J74" s="1">
        <f t="shared" si="3"/>
        <v>0</v>
      </c>
      <c r="K74" s="1">
        <f t="shared" si="4"/>
        <v>0</v>
      </c>
      <c r="L74" s="1">
        <f t="shared" si="5"/>
        <v>0</v>
      </c>
    </row>
    <row r="75" spans="1:12" x14ac:dyDescent="0.25">
      <c r="A75" s="1" t="s">
        <v>249</v>
      </c>
      <c r="B75" s="1" t="s">
        <v>250</v>
      </c>
      <c r="C75" s="1" t="s">
        <v>41</v>
      </c>
      <c r="D75" s="1">
        <v>4436.16</v>
      </c>
      <c r="E75" s="1">
        <v>11.4</v>
      </c>
      <c r="F75" s="1">
        <v>0</v>
      </c>
      <c r="G75" s="1">
        <v>0</v>
      </c>
      <c r="J75" s="1">
        <f t="shared" si="3"/>
        <v>50572.224000000002</v>
      </c>
      <c r="K75" s="1">
        <f t="shared" si="4"/>
        <v>0</v>
      </c>
      <c r="L75" s="1">
        <f t="shared" si="5"/>
        <v>0</v>
      </c>
    </row>
    <row r="76" spans="1:12" x14ac:dyDescent="0.25">
      <c r="A76" s="1" t="s">
        <v>251</v>
      </c>
      <c r="B76" s="1" t="s">
        <v>252</v>
      </c>
      <c r="C76" s="1" t="s">
        <v>76</v>
      </c>
      <c r="D76" s="1">
        <v>1111.75</v>
      </c>
      <c r="E76" s="1">
        <v>33.35</v>
      </c>
      <c r="F76" s="1">
        <v>0</v>
      </c>
      <c r="G76" s="1">
        <v>0</v>
      </c>
      <c r="J76" s="1">
        <f t="shared" si="3"/>
        <v>37076.862500000003</v>
      </c>
      <c r="K76" s="1">
        <f t="shared" si="4"/>
        <v>0</v>
      </c>
      <c r="L76" s="1">
        <f t="shared" si="5"/>
        <v>0</v>
      </c>
    </row>
    <row r="77" spans="1:12" x14ac:dyDescent="0.25">
      <c r="A77" s="1" t="s">
        <v>253</v>
      </c>
      <c r="B77" s="1" t="s">
        <v>254</v>
      </c>
      <c r="C77" s="1" t="s">
        <v>38</v>
      </c>
      <c r="D77" s="1">
        <v>9</v>
      </c>
      <c r="E77" s="1">
        <v>975.63</v>
      </c>
      <c r="F77" s="1">
        <v>0</v>
      </c>
      <c r="G77" s="1">
        <v>0</v>
      </c>
      <c r="J77" s="1">
        <f t="shared" si="3"/>
        <v>8780.67</v>
      </c>
      <c r="K77" s="1">
        <f t="shared" si="4"/>
        <v>0</v>
      </c>
      <c r="L77" s="1">
        <f t="shared" si="5"/>
        <v>0</v>
      </c>
    </row>
    <row r="78" spans="1:12" x14ac:dyDescent="0.25">
      <c r="A78" s="1" t="s">
        <v>255</v>
      </c>
      <c r="B78" s="1" t="s">
        <v>256</v>
      </c>
      <c r="C78" s="1" t="s">
        <v>38</v>
      </c>
      <c r="D78" s="1">
        <v>1107</v>
      </c>
      <c r="E78" s="1">
        <v>10.43</v>
      </c>
      <c r="F78" s="1">
        <v>0</v>
      </c>
      <c r="G78" s="1">
        <v>0</v>
      </c>
      <c r="J78" s="1">
        <f t="shared" si="3"/>
        <v>11546.01</v>
      </c>
      <c r="K78" s="1">
        <f t="shared" si="4"/>
        <v>0</v>
      </c>
      <c r="L78" s="1">
        <f t="shared" si="5"/>
        <v>0</v>
      </c>
    </row>
    <row r="79" spans="1:12" x14ac:dyDescent="0.25">
      <c r="A79" s="1" t="s">
        <v>257</v>
      </c>
      <c r="B79" s="1" t="s">
        <v>258</v>
      </c>
      <c r="J79" s="1">
        <f t="shared" si="3"/>
        <v>0</v>
      </c>
      <c r="K79" s="1">
        <f t="shared" si="4"/>
        <v>0</v>
      </c>
      <c r="L79" s="1">
        <f t="shared" si="5"/>
        <v>0</v>
      </c>
    </row>
    <row r="80" spans="1:12" x14ac:dyDescent="0.25">
      <c r="A80" s="1" t="s">
        <v>259</v>
      </c>
      <c r="B80" s="1" t="s">
        <v>260</v>
      </c>
      <c r="J80" s="1">
        <f t="shared" si="3"/>
        <v>0</v>
      </c>
      <c r="K80" s="1">
        <f t="shared" si="4"/>
        <v>0</v>
      </c>
      <c r="L80" s="1">
        <f t="shared" si="5"/>
        <v>0</v>
      </c>
    </row>
    <row r="81" spans="1:12" x14ac:dyDescent="0.25">
      <c r="A81" s="1" t="s">
        <v>261</v>
      </c>
      <c r="B81" s="1" t="s">
        <v>262</v>
      </c>
      <c r="C81" s="1" t="s">
        <v>38</v>
      </c>
      <c r="D81" s="1">
        <v>39</v>
      </c>
      <c r="E81" s="1">
        <v>425.72</v>
      </c>
      <c r="F81" s="1">
        <v>0</v>
      </c>
      <c r="G81" s="1">
        <v>0</v>
      </c>
      <c r="J81" s="1">
        <f t="shared" si="3"/>
        <v>16603.080000000002</v>
      </c>
      <c r="K81" s="1">
        <f t="shared" si="4"/>
        <v>0</v>
      </c>
      <c r="L81" s="1">
        <f t="shared" si="5"/>
        <v>0</v>
      </c>
    </row>
    <row r="82" spans="1:12" x14ac:dyDescent="0.25">
      <c r="A82" s="1" t="s">
        <v>263</v>
      </c>
      <c r="B82" s="1" t="s">
        <v>264</v>
      </c>
      <c r="J82" s="1">
        <f t="shared" si="3"/>
        <v>0</v>
      </c>
      <c r="K82" s="1">
        <f t="shared" si="4"/>
        <v>0</v>
      </c>
      <c r="L82" s="1">
        <f t="shared" si="5"/>
        <v>0</v>
      </c>
    </row>
    <row r="83" spans="1:12" x14ac:dyDescent="0.25">
      <c r="A83" s="1" t="s">
        <v>265</v>
      </c>
      <c r="B83" s="1" t="s">
        <v>266</v>
      </c>
      <c r="C83" s="1" t="s">
        <v>38</v>
      </c>
      <c r="D83" s="1">
        <v>14</v>
      </c>
      <c r="E83" s="1">
        <v>423.68</v>
      </c>
      <c r="F83" s="1">
        <v>0</v>
      </c>
      <c r="G83" s="1">
        <v>0</v>
      </c>
      <c r="J83" s="1">
        <f t="shared" si="3"/>
        <v>5931.52</v>
      </c>
      <c r="K83" s="1">
        <f t="shared" si="4"/>
        <v>0</v>
      </c>
      <c r="L83" s="1">
        <f t="shared" si="5"/>
        <v>0</v>
      </c>
    </row>
    <row r="84" spans="1:12" x14ac:dyDescent="0.25">
      <c r="A84" s="1" t="s">
        <v>267</v>
      </c>
      <c r="B84" s="1" t="s">
        <v>268</v>
      </c>
      <c r="J84" s="1">
        <f t="shared" si="3"/>
        <v>0</v>
      </c>
      <c r="K84" s="1">
        <f t="shared" si="4"/>
        <v>0</v>
      </c>
      <c r="L84" s="1">
        <f t="shared" si="5"/>
        <v>0</v>
      </c>
    </row>
    <row r="85" spans="1:12" x14ac:dyDescent="0.25">
      <c r="A85" s="1" t="s">
        <v>269</v>
      </c>
      <c r="B85" s="1" t="s">
        <v>270</v>
      </c>
      <c r="C85" s="1" t="s">
        <v>38</v>
      </c>
      <c r="D85" s="1">
        <v>6</v>
      </c>
      <c r="E85" s="1">
        <v>431.33</v>
      </c>
      <c r="F85" s="1">
        <v>0</v>
      </c>
      <c r="G85" s="1">
        <v>0</v>
      </c>
      <c r="J85" s="1">
        <f t="shared" si="3"/>
        <v>2587.98</v>
      </c>
      <c r="K85" s="1">
        <f t="shared" si="4"/>
        <v>0</v>
      </c>
      <c r="L85" s="1">
        <f t="shared" si="5"/>
        <v>0</v>
      </c>
    </row>
    <row r="86" spans="1:12" x14ac:dyDescent="0.25">
      <c r="A86" s="1" t="s">
        <v>271</v>
      </c>
      <c r="B86" s="1" t="s">
        <v>272</v>
      </c>
      <c r="C86" s="1" t="s">
        <v>38</v>
      </c>
      <c r="D86" s="1">
        <v>9</v>
      </c>
      <c r="E86" s="1">
        <v>387.45</v>
      </c>
      <c r="F86" s="1">
        <v>0</v>
      </c>
      <c r="G86" s="1">
        <v>0</v>
      </c>
      <c r="J86" s="1">
        <f t="shared" si="3"/>
        <v>3487.0499999999997</v>
      </c>
      <c r="K86" s="1">
        <f t="shared" si="4"/>
        <v>0</v>
      </c>
      <c r="L86" s="1">
        <f t="shared" si="5"/>
        <v>0</v>
      </c>
    </row>
    <row r="87" spans="1:12" x14ac:dyDescent="0.25">
      <c r="A87" s="1" t="s">
        <v>273</v>
      </c>
      <c r="B87" s="1" t="s">
        <v>274</v>
      </c>
      <c r="C87" s="1" t="s">
        <v>38</v>
      </c>
      <c r="D87" s="1">
        <v>1</v>
      </c>
      <c r="E87" s="1">
        <v>4050</v>
      </c>
      <c r="F87" s="1">
        <v>0</v>
      </c>
      <c r="G87" s="1">
        <v>0</v>
      </c>
      <c r="J87" s="1">
        <f t="shared" si="3"/>
        <v>4050</v>
      </c>
      <c r="K87" s="1">
        <f t="shared" si="4"/>
        <v>0</v>
      </c>
      <c r="L87" s="1">
        <f t="shared" si="5"/>
        <v>0</v>
      </c>
    </row>
    <row r="88" spans="1:12" x14ac:dyDescent="0.25">
      <c r="A88" s="1" t="s">
        <v>275</v>
      </c>
      <c r="B88" s="1" t="s">
        <v>276</v>
      </c>
      <c r="J88" s="1">
        <f t="shared" si="3"/>
        <v>0</v>
      </c>
      <c r="K88" s="1">
        <f t="shared" si="4"/>
        <v>0</v>
      </c>
      <c r="L88" s="1">
        <f t="shared" si="5"/>
        <v>0</v>
      </c>
    </row>
    <row r="89" spans="1:12" x14ac:dyDescent="0.25">
      <c r="A89" s="1" t="s">
        <v>277</v>
      </c>
      <c r="B89" s="1" t="s">
        <v>278</v>
      </c>
      <c r="C89" s="1" t="s">
        <v>38</v>
      </c>
      <c r="D89" s="1">
        <v>59</v>
      </c>
      <c r="E89" s="1">
        <v>216.79</v>
      </c>
      <c r="F89" s="1">
        <v>0</v>
      </c>
      <c r="G89" s="1">
        <v>0</v>
      </c>
      <c r="J89" s="1">
        <f t="shared" si="3"/>
        <v>12790.609999999999</v>
      </c>
      <c r="K89" s="1">
        <f t="shared" si="4"/>
        <v>0</v>
      </c>
      <c r="L89" s="1">
        <f t="shared" si="5"/>
        <v>0</v>
      </c>
    </row>
    <row r="90" spans="1:12" x14ac:dyDescent="0.25">
      <c r="A90" s="1" t="s">
        <v>279</v>
      </c>
      <c r="B90" s="1" t="s">
        <v>280</v>
      </c>
      <c r="J90" s="1">
        <f t="shared" si="3"/>
        <v>0</v>
      </c>
      <c r="K90" s="1">
        <f t="shared" si="4"/>
        <v>0</v>
      </c>
      <c r="L90" s="1">
        <f t="shared" si="5"/>
        <v>0</v>
      </c>
    </row>
    <row r="91" spans="1:12" x14ac:dyDescent="0.25">
      <c r="A91" s="1" t="s">
        <v>281</v>
      </c>
      <c r="B91" s="1" t="s">
        <v>143</v>
      </c>
      <c r="J91" s="1">
        <f t="shared" si="3"/>
        <v>0</v>
      </c>
      <c r="K91" s="1">
        <f t="shared" si="4"/>
        <v>0</v>
      </c>
      <c r="L91" s="1">
        <f t="shared" si="5"/>
        <v>0</v>
      </c>
    </row>
    <row r="92" spans="1:12" x14ac:dyDescent="0.25">
      <c r="A92" s="1" t="s">
        <v>282</v>
      </c>
      <c r="B92" s="1" t="s">
        <v>75</v>
      </c>
      <c r="C92" s="1" t="s">
        <v>76</v>
      </c>
      <c r="D92" s="1">
        <v>1849.6100000000001</v>
      </c>
      <c r="E92" s="1">
        <v>1.54</v>
      </c>
      <c r="F92" s="1">
        <v>0</v>
      </c>
      <c r="G92" s="1">
        <v>0</v>
      </c>
      <c r="J92" s="1">
        <f t="shared" si="3"/>
        <v>2848.3994000000002</v>
      </c>
      <c r="K92" s="1">
        <f t="shared" si="4"/>
        <v>0</v>
      </c>
      <c r="L92" s="1">
        <f t="shared" si="5"/>
        <v>0</v>
      </c>
    </row>
    <row r="93" spans="1:12" x14ac:dyDescent="0.25">
      <c r="A93" s="1" t="s">
        <v>283</v>
      </c>
      <c r="B93" s="1" t="s">
        <v>109</v>
      </c>
      <c r="J93" s="1">
        <f t="shared" si="3"/>
        <v>0</v>
      </c>
      <c r="K93" s="1">
        <f t="shared" si="4"/>
        <v>0</v>
      </c>
      <c r="L93" s="1">
        <f t="shared" si="5"/>
        <v>0</v>
      </c>
    </row>
    <row r="94" spans="1:12" x14ac:dyDescent="0.25">
      <c r="A94" s="1" t="s">
        <v>284</v>
      </c>
      <c r="B94" s="1" t="s">
        <v>111</v>
      </c>
      <c r="C94" s="1" t="s">
        <v>105</v>
      </c>
      <c r="D94" s="1">
        <v>878.56000000000006</v>
      </c>
      <c r="E94" s="1">
        <v>5.91</v>
      </c>
      <c r="F94" s="1">
        <v>0</v>
      </c>
      <c r="G94" s="1">
        <v>0</v>
      </c>
      <c r="J94" s="1">
        <f t="shared" si="3"/>
        <v>5192.2896000000001</v>
      </c>
      <c r="K94" s="1">
        <f t="shared" si="4"/>
        <v>0</v>
      </c>
      <c r="L94" s="1">
        <f t="shared" si="5"/>
        <v>0</v>
      </c>
    </row>
    <row r="95" spans="1:12" x14ac:dyDescent="0.25">
      <c r="A95" s="1" t="s">
        <v>285</v>
      </c>
      <c r="B95" s="1" t="s">
        <v>115</v>
      </c>
      <c r="C95" s="1" t="s">
        <v>76</v>
      </c>
      <c r="D95" s="1">
        <v>1849.6100000000001</v>
      </c>
      <c r="E95" s="1">
        <v>2.09</v>
      </c>
      <c r="F95" s="1">
        <v>0</v>
      </c>
      <c r="G95" s="1">
        <v>0</v>
      </c>
      <c r="J95" s="1">
        <f t="shared" si="3"/>
        <v>3865.6849000000002</v>
      </c>
      <c r="K95" s="1">
        <f t="shared" si="4"/>
        <v>0</v>
      </c>
      <c r="L95" s="1">
        <f t="shared" si="5"/>
        <v>0</v>
      </c>
    </row>
    <row r="96" spans="1:12" x14ac:dyDescent="0.25">
      <c r="A96" s="1" t="s">
        <v>286</v>
      </c>
      <c r="B96" s="1" t="s">
        <v>104</v>
      </c>
      <c r="C96" s="1" t="s">
        <v>105</v>
      </c>
      <c r="D96" s="1">
        <v>1098.21</v>
      </c>
      <c r="E96" s="1">
        <v>25.18</v>
      </c>
      <c r="F96" s="1">
        <v>0</v>
      </c>
      <c r="G96" s="1">
        <v>0</v>
      </c>
      <c r="J96" s="1">
        <f t="shared" si="3"/>
        <v>27652.927800000001</v>
      </c>
      <c r="K96" s="1">
        <f t="shared" si="4"/>
        <v>0</v>
      </c>
      <c r="L96" s="1">
        <f t="shared" si="5"/>
        <v>0</v>
      </c>
    </row>
    <row r="97" spans="1:12" x14ac:dyDescent="0.25">
      <c r="A97" s="1" t="s">
        <v>287</v>
      </c>
      <c r="B97" s="1" t="s">
        <v>118</v>
      </c>
      <c r="J97" s="1">
        <f t="shared" si="3"/>
        <v>0</v>
      </c>
      <c r="K97" s="1">
        <f t="shared" si="4"/>
        <v>0</v>
      </c>
      <c r="L97" s="1">
        <f t="shared" si="5"/>
        <v>0</v>
      </c>
    </row>
    <row r="98" spans="1:12" x14ac:dyDescent="0.25">
      <c r="A98" s="1" t="s">
        <v>288</v>
      </c>
      <c r="B98" s="1" t="s">
        <v>120</v>
      </c>
      <c r="C98" s="1" t="s">
        <v>76</v>
      </c>
      <c r="D98" s="1">
        <v>1849.6100000000001</v>
      </c>
      <c r="E98" s="1">
        <v>12.33</v>
      </c>
      <c r="F98" s="1">
        <v>0</v>
      </c>
      <c r="G98" s="1">
        <v>0</v>
      </c>
      <c r="J98" s="1">
        <f t="shared" si="3"/>
        <v>22805.691300000002</v>
      </c>
      <c r="K98" s="1">
        <f t="shared" si="4"/>
        <v>0</v>
      </c>
      <c r="L98" s="1">
        <f t="shared" si="5"/>
        <v>0</v>
      </c>
    </row>
    <row r="99" spans="1:12" x14ac:dyDescent="0.25">
      <c r="A99" s="1" t="s">
        <v>289</v>
      </c>
      <c r="B99" s="1" t="s">
        <v>122</v>
      </c>
      <c r="J99" s="1">
        <f t="shared" si="3"/>
        <v>0</v>
      </c>
      <c r="K99" s="1">
        <f t="shared" si="4"/>
        <v>0</v>
      </c>
      <c r="L99" s="1">
        <f t="shared" si="5"/>
        <v>0</v>
      </c>
    </row>
    <row r="100" spans="1:12" x14ac:dyDescent="0.25">
      <c r="A100" s="1" t="s">
        <v>290</v>
      </c>
      <c r="B100" s="1" t="s">
        <v>291</v>
      </c>
      <c r="C100" s="1" t="s">
        <v>41</v>
      </c>
      <c r="D100" s="1">
        <v>460.82</v>
      </c>
      <c r="E100" s="1">
        <v>54.85</v>
      </c>
      <c r="F100" s="1">
        <v>0</v>
      </c>
      <c r="G100" s="1">
        <v>0</v>
      </c>
      <c r="J100" s="1">
        <f t="shared" si="3"/>
        <v>25275.976999999999</v>
      </c>
      <c r="K100" s="1">
        <f t="shared" si="4"/>
        <v>0</v>
      </c>
      <c r="L100" s="1">
        <f t="shared" si="5"/>
        <v>0</v>
      </c>
    </row>
    <row r="101" spans="1:12" x14ac:dyDescent="0.25">
      <c r="A101" s="1" t="s">
        <v>292</v>
      </c>
      <c r="B101" s="1" t="s">
        <v>128</v>
      </c>
      <c r="C101" s="1" t="s">
        <v>129</v>
      </c>
      <c r="D101" s="1">
        <v>875.79</v>
      </c>
      <c r="E101" s="1">
        <v>3.82</v>
      </c>
      <c r="F101" s="1">
        <v>0</v>
      </c>
      <c r="G101" s="1">
        <v>0</v>
      </c>
      <c r="J101" s="1">
        <f t="shared" si="3"/>
        <v>3345.5177999999996</v>
      </c>
      <c r="K101" s="1">
        <f t="shared" si="4"/>
        <v>0</v>
      </c>
      <c r="L101" s="1">
        <f t="shared" si="5"/>
        <v>0</v>
      </c>
    </row>
    <row r="102" spans="1:12" x14ac:dyDescent="0.25">
      <c r="A102" s="1" t="s">
        <v>293</v>
      </c>
      <c r="B102" s="1" t="s">
        <v>294</v>
      </c>
      <c r="C102" s="1" t="s">
        <v>76</v>
      </c>
      <c r="D102" s="1">
        <v>1849.6100000000001</v>
      </c>
      <c r="E102" s="1">
        <v>78.08</v>
      </c>
      <c r="F102" s="1">
        <v>0</v>
      </c>
      <c r="G102" s="1">
        <v>0</v>
      </c>
      <c r="J102" s="1">
        <f t="shared" si="3"/>
        <v>144417.54880000002</v>
      </c>
      <c r="K102" s="1">
        <f t="shared" si="4"/>
        <v>0</v>
      </c>
      <c r="L102" s="1">
        <f t="shared" si="5"/>
        <v>0</v>
      </c>
    </row>
    <row r="103" spans="1:12" x14ac:dyDescent="0.25">
      <c r="A103" s="1" t="s">
        <v>295</v>
      </c>
      <c r="B103" s="1" t="s">
        <v>296</v>
      </c>
      <c r="C103" s="1" t="s">
        <v>76</v>
      </c>
      <c r="D103" s="1">
        <v>171.34</v>
      </c>
      <c r="E103" s="1">
        <v>30.34</v>
      </c>
      <c r="F103" s="1">
        <v>0</v>
      </c>
      <c r="G103" s="1">
        <v>0</v>
      </c>
      <c r="J103" s="1">
        <f t="shared" si="3"/>
        <v>5198.4556000000002</v>
      </c>
      <c r="K103" s="1">
        <f t="shared" si="4"/>
        <v>0</v>
      </c>
      <c r="L103" s="1">
        <f t="shared" si="5"/>
        <v>0</v>
      </c>
    </row>
    <row r="104" spans="1:12" x14ac:dyDescent="0.25">
      <c r="A104" s="1" t="s">
        <v>297</v>
      </c>
      <c r="B104" s="1" t="s">
        <v>133</v>
      </c>
      <c r="C104" s="1" t="s">
        <v>76</v>
      </c>
      <c r="D104" s="1">
        <v>1849.6100000000001</v>
      </c>
      <c r="E104" s="1">
        <v>1.87</v>
      </c>
      <c r="F104" s="1">
        <v>0</v>
      </c>
      <c r="G104" s="1">
        <v>0</v>
      </c>
      <c r="J104" s="1">
        <f t="shared" si="3"/>
        <v>3458.7707000000005</v>
      </c>
      <c r="K104" s="1">
        <f t="shared" si="4"/>
        <v>0</v>
      </c>
      <c r="L104" s="1">
        <f t="shared" si="5"/>
        <v>0</v>
      </c>
    </row>
    <row r="105" spans="1:12" x14ac:dyDescent="0.25">
      <c r="A105" s="1" t="s">
        <v>298</v>
      </c>
      <c r="B105" s="1" t="s">
        <v>135</v>
      </c>
      <c r="C105" s="1" t="s">
        <v>41</v>
      </c>
      <c r="D105" s="1">
        <v>1088.25</v>
      </c>
      <c r="E105" s="1">
        <v>2.68</v>
      </c>
      <c r="F105" s="1">
        <v>0</v>
      </c>
      <c r="G105" s="1">
        <v>0</v>
      </c>
      <c r="J105" s="1">
        <f t="shared" si="3"/>
        <v>2916.51</v>
      </c>
      <c r="K105" s="1">
        <f t="shared" si="4"/>
        <v>0</v>
      </c>
      <c r="L105" s="1">
        <f t="shared" si="5"/>
        <v>0</v>
      </c>
    </row>
    <row r="106" spans="1:12" x14ac:dyDescent="0.25">
      <c r="A106" s="1" t="s">
        <v>299</v>
      </c>
      <c r="B106" s="1" t="s">
        <v>137</v>
      </c>
      <c r="C106" s="1" t="s">
        <v>41</v>
      </c>
      <c r="D106" s="1">
        <v>1088.25</v>
      </c>
      <c r="E106" s="1">
        <v>6.98</v>
      </c>
      <c r="F106" s="1">
        <v>0</v>
      </c>
      <c r="G106" s="1">
        <v>0</v>
      </c>
      <c r="J106" s="1">
        <f t="shared" si="3"/>
        <v>7595.9850000000006</v>
      </c>
      <c r="K106" s="1">
        <f t="shared" si="4"/>
        <v>0</v>
      </c>
      <c r="L106" s="1">
        <f t="shared" si="5"/>
        <v>0</v>
      </c>
    </row>
    <row r="107" spans="1:12" x14ac:dyDescent="0.25">
      <c r="A107" s="1" t="s">
        <v>300</v>
      </c>
      <c r="B107" s="1" t="s">
        <v>139</v>
      </c>
      <c r="C107" s="1" t="s">
        <v>76</v>
      </c>
      <c r="D107" s="1">
        <v>1849.6100000000001</v>
      </c>
      <c r="E107" s="1">
        <v>1.88</v>
      </c>
      <c r="F107" s="1">
        <v>0</v>
      </c>
      <c r="G107" s="1">
        <v>0</v>
      </c>
      <c r="J107" s="1">
        <f t="shared" si="3"/>
        <v>3477.2667999999999</v>
      </c>
      <c r="K107" s="1">
        <f t="shared" si="4"/>
        <v>0</v>
      </c>
      <c r="L107" s="1">
        <f t="shared" si="5"/>
        <v>0</v>
      </c>
    </row>
    <row r="108" spans="1:12" x14ac:dyDescent="0.25">
      <c r="A108" s="1" t="s">
        <v>301</v>
      </c>
      <c r="B108" s="1" t="s">
        <v>302</v>
      </c>
      <c r="J108" s="1">
        <f t="shared" ref="J108:J171" si="6">+D108*$E108</f>
        <v>0</v>
      </c>
      <c r="K108" s="1">
        <f t="shared" ref="K108:K171" si="7">+F108*$E108</f>
        <v>0</v>
      </c>
      <c r="L108" s="1">
        <f t="shared" ref="L108:L171" si="8">+G108*$E108</f>
        <v>0</v>
      </c>
    </row>
    <row r="109" spans="1:12" x14ac:dyDescent="0.25">
      <c r="A109" s="1" t="s">
        <v>303</v>
      </c>
      <c r="B109" s="1" t="s">
        <v>73</v>
      </c>
      <c r="J109" s="1">
        <f t="shared" si="6"/>
        <v>0</v>
      </c>
      <c r="K109" s="1">
        <f t="shared" si="7"/>
        <v>0</v>
      </c>
      <c r="L109" s="1">
        <f t="shared" si="8"/>
        <v>0</v>
      </c>
    </row>
    <row r="110" spans="1:12" x14ac:dyDescent="0.25">
      <c r="A110" s="1" t="s">
        <v>304</v>
      </c>
      <c r="B110" s="1" t="s">
        <v>75</v>
      </c>
      <c r="C110" s="1" t="s">
        <v>76</v>
      </c>
      <c r="D110" s="1">
        <v>357.26</v>
      </c>
      <c r="E110" s="1">
        <v>1.54</v>
      </c>
      <c r="F110" s="1">
        <v>0</v>
      </c>
      <c r="G110" s="1">
        <v>0</v>
      </c>
      <c r="J110" s="1">
        <f t="shared" si="6"/>
        <v>550.18039999999996</v>
      </c>
      <c r="K110" s="1">
        <f t="shared" si="7"/>
        <v>0</v>
      </c>
      <c r="L110" s="1">
        <f t="shared" si="8"/>
        <v>0</v>
      </c>
    </row>
    <row r="111" spans="1:12" x14ac:dyDescent="0.25">
      <c r="A111" s="1" t="s">
        <v>305</v>
      </c>
      <c r="B111" s="1" t="s">
        <v>306</v>
      </c>
      <c r="J111" s="1">
        <f t="shared" si="6"/>
        <v>0</v>
      </c>
      <c r="K111" s="1">
        <f t="shared" si="7"/>
        <v>0</v>
      </c>
      <c r="L111" s="1">
        <f t="shared" si="8"/>
        <v>0</v>
      </c>
    </row>
    <row r="112" spans="1:12" x14ac:dyDescent="0.25">
      <c r="A112" s="1" t="s">
        <v>307</v>
      </c>
      <c r="B112" s="1" t="s">
        <v>308</v>
      </c>
      <c r="C112" s="1" t="s">
        <v>41</v>
      </c>
      <c r="D112" s="1">
        <v>48.800000000000004</v>
      </c>
      <c r="E112" s="1">
        <v>5.75</v>
      </c>
      <c r="F112" s="1">
        <v>0</v>
      </c>
      <c r="G112" s="1">
        <v>0</v>
      </c>
      <c r="J112" s="1">
        <f t="shared" si="6"/>
        <v>280.60000000000002</v>
      </c>
      <c r="K112" s="1">
        <f t="shared" si="7"/>
        <v>0</v>
      </c>
      <c r="L112" s="1">
        <f t="shared" si="8"/>
        <v>0</v>
      </c>
    </row>
    <row r="113" spans="1:12" x14ac:dyDescent="0.25">
      <c r="A113" s="1" t="s">
        <v>309</v>
      </c>
      <c r="B113" s="1" t="s">
        <v>310</v>
      </c>
      <c r="C113" s="1" t="s">
        <v>76</v>
      </c>
      <c r="D113" s="1">
        <v>10.76</v>
      </c>
      <c r="E113" s="1">
        <v>8.24</v>
      </c>
      <c r="F113" s="1">
        <v>0</v>
      </c>
      <c r="G113" s="1">
        <v>0</v>
      </c>
      <c r="J113" s="1">
        <f t="shared" si="6"/>
        <v>88.662400000000005</v>
      </c>
      <c r="K113" s="1">
        <f t="shared" si="7"/>
        <v>0</v>
      </c>
      <c r="L113" s="1">
        <f t="shared" si="8"/>
        <v>0</v>
      </c>
    </row>
    <row r="114" spans="1:12" x14ac:dyDescent="0.25">
      <c r="A114" s="1" t="s">
        <v>311</v>
      </c>
      <c r="B114" s="1" t="s">
        <v>312</v>
      </c>
      <c r="C114" s="1" t="s">
        <v>105</v>
      </c>
      <c r="D114" s="1">
        <v>9.61</v>
      </c>
      <c r="E114" s="1">
        <v>31.58</v>
      </c>
      <c r="F114" s="1">
        <v>0</v>
      </c>
      <c r="G114" s="1">
        <v>0</v>
      </c>
      <c r="J114" s="1">
        <f t="shared" si="6"/>
        <v>303.48379999999997</v>
      </c>
      <c r="K114" s="1">
        <f t="shared" si="7"/>
        <v>0</v>
      </c>
      <c r="L114" s="1">
        <f t="shared" si="8"/>
        <v>0</v>
      </c>
    </row>
    <row r="115" spans="1:12" x14ac:dyDescent="0.25">
      <c r="A115" s="1" t="s">
        <v>313</v>
      </c>
      <c r="B115" s="1" t="s">
        <v>104</v>
      </c>
      <c r="C115" s="1" t="s">
        <v>105</v>
      </c>
      <c r="D115" s="1">
        <v>14.96</v>
      </c>
      <c r="E115" s="1">
        <v>25.18</v>
      </c>
      <c r="F115" s="1">
        <v>0</v>
      </c>
      <c r="G115" s="1">
        <v>0</v>
      </c>
      <c r="J115" s="1">
        <f t="shared" si="6"/>
        <v>376.69280000000003</v>
      </c>
      <c r="K115" s="1">
        <f t="shared" si="7"/>
        <v>0</v>
      </c>
      <c r="L115" s="1">
        <f t="shared" si="8"/>
        <v>0</v>
      </c>
    </row>
    <row r="116" spans="1:12" x14ac:dyDescent="0.25">
      <c r="A116" s="1" t="s">
        <v>314</v>
      </c>
      <c r="B116" s="1" t="s">
        <v>196</v>
      </c>
      <c r="J116" s="1">
        <f t="shared" si="6"/>
        <v>0</v>
      </c>
      <c r="K116" s="1">
        <f t="shared" si="7"/>
        <v>0</v>
      </c>
      <c r="L116" s="1">
        <f t="shared" si="8"/>
        <v>0</v>
      </c>
    </row>
    <row r="117" spans="1:12" x14ac:dyDescent="0.25">
      <c r="A117" s="1" t="s">
        <v>315</v>
      </c>
      <c r="B117" s="1" t="s">
        <v>316</v>
      </c>
      <c r="C117" s="1" t="s">
        <v>38</v>
      </c>
      <c r="D117" s="1">
        <v>5</v>
      </c>
      <c r="E117" s="1">
        <v>763.01</v>
      </c>
      <c r="F117" s="1">
        <v>0</v>
      </c>
      <c r="G117" s="1">
        <v>0</v>
      </c>
      <c r="J117" s="1">
        <f t="shared" si="6"/>
        <v>3815.05</v>
      </c>
      <c r="K117" s="1">
        <f t="shared" si="7"/>
        <v>0</v>
      </c>
      <c r="L117" s="1">
        <f t="shared" si="8"/>
        <v>0</v>
      </c>
    </row>
    <row r="118" spans="1:12" x14ac:dyDescent="0.25">
      <c r="A118" s="1" t="s">
        <v>317</v>
      </c>
      <c r="B118" s="1" t="s">
        <v>318</v>
      </c>
      <c r="C118" s="1" t="s">
        <v>38</v>
      </c>
      <c r="D118" s="1">
        <v>9</v>
      </c>
      <c r="E118" s="1">
        <v>275.48</v>
      </c>
      <c r="F118" s="1">
        <v>0</v>
      </c>
      <c r="G118" s="1">
        <v>0</v>
      </c>
      <c r="J118" s="1">
        <f t="shared" si="6"/>
        <v>2479.3200000000002</v>
      </c>
      <c r="K118" s="1">
        <f t="shared" si="7"/>
        <v>0</v>
      </c>
      <c r="L118" s="1">
        <f t="shared" si="8"/>
        <v>0</v>
      </c>
    </row>
    <row r="119" spans="1:12" x14ac:dyDescent="0.25">
      <c r="A119" s="1" t="s">
        <v>319</v>
      </c>
      <c r="B119" s="1" t="s">
        <v>320</v>
      </c>
      <c r="C119" s="1" t="s">
        <v>105</v>
      </c>
      <c r="D119" s="1">
        <v>4.6100000000000003</v>
      </c>
      <c r="E119" s="1">
        <v>262.14</v>
      </c>
      <c r="F119" s="1">
        <v>0</v>
      </c>
      <c r="G119" s="1">
        <v>0</v>
      </c>
      <c r="J119" s="1">
        <f t="shared" si="6"/>
        <v>1208.4654</v>
      </c>
      <c r="K119" s="1">
        <f t="shared" si="7"/>
        <v>0</v>
      </c>
      <c r="L119" s="1">
        <f t="shared" si="8"/>
        <v>0</v>
      </c>
    </row>
    <row r="120" spans="1:12" x14ac:dyDescent="0.25">
      <c r="A120" s="1" t="s">
        <v>321</v>
      </c>
      <c r="B120" s="1" t="s">
        <v>322</v>
      </c>
      <c r="C120" s="1" t="s">
        <v>105</v>
      </c>
      <c r="D120" s="1">
        <v>5</v>
      </c>
      <c r="E120" s="1">
        <v>255.53</v>
      </c>
      <c r="F120" s="1">
        <v>0</v>
      </c>
      <c r="G120" s="1">
        <v>0</v>
      </c>
      <c r="J120" s="1">
        <f t="shared" si="6"/>
        <v>1277.6500000000001</v>
      </c>
      <c r="K120" s="1">
        <f t="shared" si="7"/>
        <v>0</v>
      </c>
      <c r="L120" s="1">
        <f t="shared" si="8"/>
        <v>0</v>
      </c>
    </row>
    <row r="121" spans="1:12" x14ac:dyDescent="0.25">
      <c r="A121" s="1" t="s">
        <v>323</v>
      </c>
      <c r="B121" s="1" t="s">
        <v>324</v>
      </c>
      <c r="C121" s="1" t="s">
        <v>38</v>
      </c>
      <c r="D121" s="1">
        <v>14</v>
      </c>
      <c r="E121" s="1">
        <v>41.53</v>
      </c>
      <c r="F121" s="1">
        <v>0</v>
      </c>
      <c r="G121" s="1">
        <v>0</v>
      </c>
      <c r="J121" s="1">
        <f t="shared" si="6"/>
        <v>581.42000000000007</v>
      </c>
      <c r="K121" s="1">
        <f t="shared" si="7"/>
        <v>0</v>
      </c>
      <c r="L121" s="1">
        <f t="shared" si="8"/>
        <v>0</v>
      </c>
    </row>
    <row r="122" spans="1:12" x14ac:dyDescent="0.25">
      <c r="A122" s="1" t="s">
        <v>325</v>
      </c>
      <c r="B122" s="1" t="s">
        <v>326</v>
      </c>
      <c r="J122" s="1">
        <f t="shared" si="6"/>
        <v>0</v>
      </c>
      <c r="K122" s="1">
        <f t="shared" si="7"/>
        <v>0</v>
      </c>
      <c r="L122" s="1">
        <f t="shared" si="8"/>
        <v>0</v>
      </c>
    </row>
    <row r="123" spans="1:12" x14ac:dyDescent="0.25">
      <c r="A123" s="1" t="s">
        <v>327</v>
      </c>
      <c r="B123" s="1" t="s">
        <v>328</v>
      </c>
      <c r="C123" s="1" t="s">
        <v>41</v>
      </c>
      <c r="D123" s="1">
        <v>55.24</v>
      </c>
      <c r="E123" s="1">
        <v>203.26</v>
      </c>
      <c r="F123" s="1">
        <v>0</v>
      </c>
      <c r="G123" s="1">
        <v>0</v>
      </c>
      <c r="J123" s="1">
        <f t="shared" si="6"/>
        <v>11228.082399999999</v>
      </c>
      <c r="K123" s="1">
        <f t="shared" si="7"/>
        <v>0</v>
      </c>
      <c r="L123" s="1">
        <f t="shared" si="8"/>
        <v>0</v>
      </c>
    </row>
    <row r="124" spans="1:12" x14ac:dyDescent="0.25">
      <c r="A124" s="1" t="s">
        <v>329</v>
      </c>
      <c r="B124" s="1" t="s">
        <v>330</v>
      </c>
      <c r="C124" s="1" t="s">
        <v>41</v>
      </c>
      <c r="D124" s="1">
        <v>440.17</v>
      </c>
      <c r="E124" s="1">
        <v>110.84</v>
      </c>
      <c r="F124" s="1">
        <v>0</v>
      </c>
      <c r="G124" s="1">
        <v>0</v>
      </c>
      <c r="J124" s="1">
        <f t="shared" si="6"/>
        <v>48788.442800000004</v>
      </c>
      <c r="K124" s="1">
        <f t="shared" si="7"/>
        <v>0</v>
      </c>
      <c r="L124" s="1">
        <f t="shared" si="8"/>
        <v>0</v>
      </c>
    </row>
    <row r="125" spans="1:12" x14ac:dyDescent="0.25">
      <c r="A125" s="1" t="s">
        <v>331</v>
      </c>
      <c r="B125" s="1" t="s">
        <v>332</v>
      </c>
      <c r="C125" s="1" t="s">
        <v>41</v>
      </c>
      <c r="D125" s="1">
        <v>41.18</v>
      </c>
      <c r="E125" s="1">
        <v>88.88</v>
      </c>
      <c r="F125" s="1">
        <v>0</v>
      </c>
      <c r="G125" s="1">
        <v>0</v>
      </c>
      <c r="J125" s="1">
        <f t="shared" si="6"/>
        <v>3660.0783999999999</v>
      </c>
      <c r="K125" s="1">
        <f t="shared" si="7"/>
        <v>0</v>
      </c>
      <c r="L125" s="1">
        <f t="shared" si="8"/>
        <v>0</v>
      </c>
    </row>
    <row r="126" spans="1:12" x14ac:dyDescent="0.25">
      <c r="A126" s="1" t="s">
        <v>333</v>
      </c>
      <c r="B126" s="1" t="s">
        <v>334</v>
      </c>
      <c r="C126" s="1" t="s">
        <v>41</v>
      </c>
      <c r="D126" s="1">
        <v>35.550000000000004</v>
      </c>
      <c r="E126" s="1">
        <v>65.09</v>
      </c>
      <c r="F126" s="1">
        <v>0</v>
      </c>
      <c r="G126" s="1">
        <v>0</v>
      </c>
      <c r="J126" s="1">
        <f t="shared" si="6"/>
        <v>2313.9495000000006</v>
      </c>
      <c r="K126" s="1">
        <f t="shared" si="7"/>
        <v>0</v>
      </c>
      <c r="L126" s="1">
        <f t="shared" si="8"/>
        <v>0</v>
      </c>
    </row>
    <row r="127" spans="1:12" x14ac:dyDescent="0.25">
      <c r="A127" s="1" t="s">
        <v>335</v>
      </c>
      <c r="B127" s="1" t="s">
        <v>336</v>
      </c>
      <c r="C127" s="1" t="s">
        <v>41</v>
      </c>
      <c r="D127" s="1">
        <v>5.33</v>
      </c>
      <c r="E127" s="1">
        <v>77.22</v>
      </c>
      <c r="F127" s="1">
        <v>0</v>
      </c>
      <c r="G127" s="1">
        <v>0</v>
      </c>
      <c r="J127" s="1">
        <f t="shared" si="6"/>
        <v>411.58260000000001</v>
      </c>
      <c r="K127" s="1">
        <f t="shared" si="7"/>
        <v>0</v>
      </c>
      <c r="L127" s="1">
        <f t="shared" si="8"/>
        <v>0</v>
      </c>
    </row>
    <row r="128" spans="1:12" x14ac:dyDescent="0.25">
      <c r="A128" s="1" t="s">
        <v>337</v>
      </c>
      <c r="B128" s="1" t="s">
        <v>338</v>
      </c>
      <c r="J128" s="1">
        <f t="shared" si="6"/>
        <v>0</v>
      </c>
      <c r="K128" s="1">
        <f t="shared" si="7"/>
        <v>0</v>
      </c>
      <c r="L128" s="1">
        <f t="shared" si="8"/>
        <v>0</v>
      </c>
    </row>
    <row r="129" spans="1:12" x14ac:dyDescent="0.25">
      <c r="A129" s="1" t="s">
        <v>339</v>
      </c>
      <c r="B129" s="1" t="s">
        <v>340</v>
      </c>
      <c r="C129" s="1" t="s">
        <v>38</v>
      </c>
      <c r="D129" s="1">
        <v>10</v>
      </c>
      <c r="E129" s="1">
        <v>678.64</v>
      </c>
      <c r="F129" s="1">
        <v>0</v>
      </c>
      <c r="G129" s="1">
        <v>0</v>
      </c>
      <c r="J129" s="1">
        <f t="shared" si="6"/>
        <v>6786.4</v>
      </c>
      <c r="K129" s="1">
        <f t="shared" si="7"/>
        <v>0</v>
      </c>
      <c r="L129" s="1">
        <f t="shared" si="8"/>
        <v>0</v>
      </c>
    </row>
    <row r="130" spans="1:12" x14ac:dyDescent="0.25">
      <c r="A130" s="1" t="s">
        <v>341</v>
      </c>
      <c r="B130" s="1" t="s">
        <v>342</v>
      </c>
      <c r="C130" s="1" t="s">
        <v>38</v>
      </c>
      <c r="D130" s="1">
        <v>1</v>
      </c>
      <c r="E130" s="1">
        <v>885.79</v>
      </c>
      <c r="F130" s="1">
        <v>0</v>
      </c>
      <c r="G130" s="1">
        <v>0</v>
      </c>
      <c r="J130" s="1">
        <f t="shared" si="6"/>
        <v>885.79</v>
      </c>
      <c r="K130" s="1">
        <f t="shared" si="7"/>
        <v>0</v>
      </c>
      <c r="L130" s="1">
        <f t="shared" si="8"/>
        <v>0</v>
      </c>
    </row>
    <row r="131" spans="1:12" x14ac:dyDescent="0.25">
      <c r="A131" s="1" t="s">
        <v>343</v>
      </c>
      <c r="B131" s="1" t="s">
        <v>344</v>
      </c>
      <c r="C131" s="1" t="s">
        <v>38</v>
      </c>
      <c r="D131" s="1">
        <v>3</v>
      </c>
      <c r="E131" s="1">
        <v>578.28</v>
      </c>
      <c r="F131" s="1">
        <v>0</v>
      </c>
      <c r="G131" s="1">
        <v>0</v>
      </c>
      <c r="J131" s="1">
        <f t="shared" si="6"/>
        <v>1734.84</v>
      </c>
      <c r="K131" s="1">
        <f t="shared" si="7"/>
        <v>0</v>
      </c>
      <c r="L131" s="1">
        <f t="shared" si="8"/>
        <v>0</v>
      </c>
    </row>
    <row r="132" spans="1:12" x14ac:dyDescent="0.25">
      <c r="A132" s="1" t="s">
        <v>345</v>
      </c>
      <c r="B132" s="1" t="s">
        <v>346</v>
      </c>
      <c r="J132" s="1">
        <f t="shared" si="6"/>
        <v>0</v>
      </c>
      <c r="K132" s="1">
        <f t="shared" si="7"/>
        <v>0</v>
      </c>
      <c r="L132" s="1">
        <f t="shared" si="8"/>
        <v>0</v>
      </c>
    </row>
    <row r="133" spans="1:12" x14ac:dyDescent="0.25">
      <c r="A133" s="1" t="s">
        <v>347</v>
      </c>
      <c r="B133" s="1" t="s">
        <v>348</v>
      </c>
      <c r="C133" s="1" t="s">
        <v>38</v>
      </c>
      <c r="D133" s="1">
        <v>2</v>
      </c>
      <c r="E133" s="1">
        <v>5094.2700000000004</v>
      </c>
      <c r="F133" s="1">
        <v>0</v>
      </c>
      <c r="G133" s="1">
        <v>0</v>
      </c>
      <c r="J133" s="1">
        <f t="shared" si="6"/>
        <v>10188.540000000001</v>
      </c>
      <c r="K133" s="1">
        <f t="shared" si="7"/>
        <v>0</v>
      </c>
      <c r="L133" s="1">
        <f t="shared" si="8"/>
        <v>0</v>
      </c>
    </row>
    <row r="134" spans="1:12" x14ac:dyDescent="0.25">
      <c r="A134" s="1" t="s">
        <v>349</v>
      </c>
      <c r="B134" s="1" t="s">
        <v>350</v>
      </c>
      <c r="C134" s="1" t="s">
        <v>38</v>
      </c>
      <c r="D134" s="1">
        <v>3</v>
      </c>
      <c r="E134" s="1">
        <v>4725.45</v>
      </c>
      <c r="F134" s="1">
        <v>0</v>
      </c>
      <c r="G134" s="1">
        <v>0</v>
      </c>
      <c r="J134" s="1">
        <f t="shared" si="6"/>
        <v>14176.349999999999</v>
      </c>
      <c r="K134" s="1">
        <f t="shared" si="7"/>
        <v>0</v>
      </c>
      <c r="L134" s="1">
        <f t="shared" si="8"/>
        <v>0</v>
      </c>
    </row>
    <row r="135" spans="1:12" x14ac:dyDescent="0.25">
      <c r="A135" s="1" t="s">
        <v>351</v>
      </c>
      <c r="B135" s="1" t="s">
        <v>352</v>
      </c>
      <c r="C135" s="1" t="s">
        <v>38</v>
      </c>
      <c r="D135" s="1">
        <v>2</v>
      </c>
      <c r="E135" s="1">
        <v>1323.18</v>
      </c>
      <c r="F135" s="1">
        <v>0</v>
      </c>
      <c r="G135" s="1">
        <v>0</v>
      </c>
      <c r="J135" s="1">
        <f t="shared" si="6"/>
        <v>2646.36</v>
      </c>
      <c r="K135" s="1">
        <f t="shared" si="7"/>
        <v>0</v>
      </c>
      <c r="L135" s="1">
        <f t="shared" si="8"/>
        <v>0</v>
      </c>
    </row>
    <row r="136" spans="1:12" x14ac:dyDescent="0.25">
      <c r="A136" s="1" t="s">
        <v>353</v>
      </c>
      <c r="B136" s="1" t="s">
        <v>354</v>
      </c>
      <c r="C136" s="1" t="s">
        <v>38</v>
      </c>
      <c r="D136" s="1">
        <v>2</v>
      </c>
      <c r="E136" s="1">
        <v>1755</v>
      </c>
      <c r="F136" s="1">
        <v>0</v>
      </c>
      <c r="G136" s="1">
        <v>0</v>
      </c>
      <c r="J136" s="1">
        <f t="shared" si="6"/>
        <v>3510</v>
      </c>
      <c r="K136" s="1">
        <f t="shared" si="7"/>
        <v>0</v>
      </c>
      <c r="L136" s="1">
        <f t="shared" si="8"/>
        <v>0</v>
      </c>
    </row>
    <row r="137" spans="1:12" x14ac:dyDescent="0.25">
      <c r="A137" s="1" t="s">
        <v>355</v>
      </c>
      <c r="B137" s="1" t="s">
        <v>356</v>
      </c>
      <c r="C137" s="1" t="s">
        <v>38</v>
      </c>
      <c r="D137" s="1">
        <v>4</v>
      </c>
      <c r="E137" s="1">
        <v>1215</v>
      </c>
      <c r="F137" s="1">
        <v>0</v>
      </c>
      <c r="G137" s="1">
        <v>0</v>
      </c>
      <c r="J137" s="1">
        <f t="shared" si="6"/>
        <v>4860</v>
      </c>
      <c r="K137" s="1">
        <f t="shared" si="7"/>
        <v>0</v>
      </c>
      <c r="L137" s="1">
        <f t="shared" si="8"/>
        <v>0</v>
      </c>
    </row>
    <row r="138" spans="1:12" x14ac:dyDescent="0.25">
      <c r="A138" s="1" t="s">
        <v>357</v>
      </c>
      <c r="B138" s="1" t="s">
        <v>358</v>
      </c>
      <c r="C138" s="1" t="s">
        <v>38</v>
      </c>
      <c r="D138" s="1">
        <v>1</v>
      </c>
      <c r="E138" s="1">
        <v>1588.5</v>
      </c>
      <c r="F138" s="1">
        <v>0</v>
      </c>
      <c r="G138" s="1">
        <v>0</v>
      </c>
      <c r="J138" s="1">
        <f t="shared" si="6"/>
        <v>1588.5</v>
      </c>
      <c r="K138" s="1">
        <f t="shared" si="7"/>
        <v>0</v>
      </c>
      <c r="L138" s="1">
        <f t="shared" si="8"/>
        <v>0</v>
      </c>
    </row>
    <row r="139" spans="1:12" x14ac:dyDescent="0.25">
      <c r="A139" s="1" t="s">
        <v>359</v>
      </c>
      <c r="B139" s="1" t="s">
        <v>360</v>
      </c>
      <c r="J139" s="1">
        <f t="shared" si="6"/>
        <v>0</v>
      </c>
      <c r="K139" s="1">
        <f t="shared" si="7"/>
        <v>0</v>
      </c>
      <c r="L139" s="1">
        <f t="shared" si="8"/>
        <v>0</v>
      </c>
    </row>
    <row r="140" spans="1:12" x14ac:dyDescent="0.25">
      <c r="A140" s="1" t="s">
        <v>361</v>
      </c>
      <c r="B140" s="1" t="s">
        <v>362</v>
      </c>
      <c r="C140" s="1" t="s">
        <v>38</v>
      </c>
      <c r="D140" s="1">
        <v>5</v>
      </c>
      <c r="E140" s="1">
        <v>416.87</v>
      </c>
      <c r="F140" s="1">
        <v>0</v>
      </c>
      <c r="G140" s="1">
        <v>0</v>
      </c>
      <c r="J140" s="1">
        <f t="shared" si="6"/>
        <v>2084.35</v>
      </c>
      <c r="K140" s="1">
        <f t="shared" si="7"/>
        <v>0</v>
      </c>
      <c r="L140" s="1">
        <f t="shared" si="8"/>
        <v>0</v>
      </c>
    </row>
    <row r="141" spans="1:12" x14ac:dyDescent="0.25">
      <c r="A141" s="1" t="s">
        <v>363</v>
      </c>
      <c r="B141" s="1" t="s">
        <v>364</v>
      </c>
      <c r="C141" s="1" t="s">
        <v>38</v>
      </c>
      <c r="D141" s="1">
        <v>9</v>
      </c>
      <c r="E141" s="1">
        <v>238.23</v>
      </c>
      <c r="F141" s="1">
        <v>0</v>
      </c>
      <c r="G141" s="1">
        <v>0</v>
      </c>
      <c r="J141" s="1">
        <f t="shared" si="6"/>
        <v>2144.0699999999997</v>
      </c>
      <c r="K141" s="1">
        <f t="shared" si="7"/>
        <v>0</v>
      </c>
      <c r="L141" s="1">
        <f t="shared" si="8"/>
        <v>0</v>
      </c>
    </row>
    <row r="142" spans="1:12" x14ac:dyDescent="0.25">
      <c r="A142" s="1" t="s">
        <v>365</v>
      </c>
      <c r="B142" s="1" t="s">
        <v>366</v>
      </c>
      <c r="J142" s="1">
        <f t="shared" si="6"/>
        <v>0</v>
      </c>
      <c r="K142" s="1">
        <f t="shared" si="7"/>
        <v>0</v>
      </c>
      <c r="L142" s="1">
        <f t="shared" si="8"/>
        <v>0</v>
      </c>
    </row>
    <row r="143" spans="1:12" x14ac:dyDescent="0.25">
      <c r="A143" s="1" t="s">
        <v>367</v>
      </c>
      <c r="B143" s="1" t="s">
        <v>368</v>
      </c>
      <c r="C143" s="1" t="s">
        <v>38</v>
      </c>
      <c r="D143" s="1">
        <v>7</v>
      </c>
      <c r="E143" s="1">
        <v>1816</v>
      </c>
      <c r="F143" s="1">
        <v>0</v>
      </c>
      <c r="G143" s="1">
        <v>0</v>
      </c>
      <c r="J143" s="1">
        <f t="shared" si="6"/>
        <v>12712</v>
      </c>
      <c r="K143" s="1">
        <f t="shared" si="7"/>
        <v>0</v>
      </c>
      <c r="L143" s="1">
        <f t="shared" si="8"/>
        <v>0</v>
      </c>
    </row>
    <row r="144" spans="1:12" x14ac:dyDescent="0.25">
      <c r="A144" s="1" t="s">
        <v>369</v>
      </c>
      <c r="B144" s="1" t="s">
        <v>370</v>
      </c>
      <c r="C144" s="1" t="s">
        <v>38</v>
      </c>
      <c r="D144" s="1">
        <v>4</v>
      </c>
      <c r="E144" s="1">
        <v>1816</v>
      </c>
      <c r="F144" s="1">
        <v>0</v>
      </c>
      <c r="G144" s="1">
        <v>0</v>
      </c>
      <c r="J144" s="1">
        <f t="shared" si="6"/>
        <v>7264</v>
      </c>
      <c r="K144" s="1">
        <f t="shared" si="7"/>
        <v>0</v>
      </c>
      <c r="L144" s="1">
        <f t="shared" si="8"/>
        <v>0</v>
      </c>
    </row>
    <row r="145" spans="1:12" x14ac:dyDescent="0.25">
      <c r="A145" s="1" t="s">
        <v>371</v>
      </c>
      <c r="B145" s="1" t="s">
        <v>372</v>
      </c>
      <c r="C145" s="1" t="s">
        <v>38</v>
      </c>
      <c r="D145" s="1">
        <v>1</v>
      </c>
      <c r="E145" s="1">
        <v>1892.61</v>
      </c>
      <c r="F145" s="1">
        <v>0</v>
      </c>
      <c r="G145" s="1">
        <v>0</v>
      </c>
      <c r="J145" s="1">
        <f t="shared" si="6"/>
        <v>1892.61</v>
      </c>
      <c r="K145" s="1">
        <f t="shared" si="7"/>
        <v>0</v>
      </c>
      <c r="L145" s="1">
        <f t="shared" si="8"/>
        <v>0</v>
      </c>
    </row>
    <row r="146" spans="1:12" x14ac:dyDescent="0.25">
      <c r="A146" s="1" t="s">
        <v>373</v>
      </c>
      <c r="B146" s="1" t="s">
        <v>374</v>
      </c>
      <c r="C146" s="1" t="s">
        <v>38</v>
      </c>
      <c r="D146" s="1">
        <v>4</v>
      </c>
      <c r="E146" s="1">
        <v>1712.45</v>
      </c>
      <c r="F146" s="1">
        <v>0</v>
      </c>
      <c r="G146" s="1">
        <v>0</v>
      </c>
      <c r="J146" s="1">
        <f t="shared" si="6"/>
        <v>6849.8</v>
      </c>
      <c r="K146" s="1">
        <f t="shared" si="7"/>
        <v>0</v>
      </c>
      <c r="L146" s="1">
        <f t="shared" si="8"/>
        <v>0</v>
      </c>
    </row>
    <row r="147" spans="1:12" x14ac:dyDescent="0.25">
      <c r="A147" s="1" t="s">
        <v>375</v>
      </c>
      <c r="B147" s="1" t="s">
        <v>376</v>
      </c>
      <c r="C147" s="1" t="s">
        <v>38</v>
      </c>
      <c r="D147" s="1">
        <v>4</v>
      </c>
      <c r="E147" s="1">
        <v>1816</v>
      </c>
      <c r="F147" s="1">
        <v>0</v>
      </c>
      <c r="G147" s="1">
        <v>0</v>
      </c>
      <c r="J147" s="1">
        <f t="shared" si="6"/>
        <v>7264</v>
      </c>
      <c r="K147" s="1">
        <f t="shared" si="7"/>
        <v>0</v>
      </c>
      <c r="L147" s="1">
        <f t="shared" si="8"/>
        <v>0</v>
      </c>
    </row>
    <row r="148" spans="1:12" x14ac:dyDescent="0.25">
      <c r="A148" s="1" t="s">
        <v>377</v>
      </c>
      <c r="B148" s="1" t="s">
        <v>378</v>
      </c>
      <c r="C148" s="1" t="s">
        <v>38</v>
      </c>
      <c r="D148" s="1">
        <v>4</v>
      </c>
      <c r="E148" s="1">
        <v>1389.79</v>
      </c>
      <c r="F148" s="1">
        <v>0</v>
      </c>
      <c r="G148" s="1">
        <v>0</v>
      </c>
      <c r="J148" s="1">
        <f t="shared" si="6"/>
        <v>5559.16</v>
      </c>
      <c r="K148" s="1">
        <f t="shared" si="7"/>
        <v>0</v>
      </c>
      <c r="L148" s="1">
        <f t="shared" si="8"/>
        <v>0</v>
      </c>
    </row>
    <row r="149" spans="1:12" x14ac:dyDescent="0.25">
      <c r="A149" s="1" t="s">
        <v>379</v>
      </c>
      <c r="B149" s="1" t="s">
        <v>380</v>
      </c>
      <c r="J149" s="1">
        <f t="shared" si="6"/>
        <v>0</v>
      </c>
      <c r="K149" s="1">
        <f t="shared" si="7"/>
        <v>0</v>
      </c>
      <c r="L149" s="1">
        <f t="shared" si="8"/>
        <v>0</v>
      </c>
    </row>
    <row r="150" spans="1:12" x14ac:dyDescent="0.25">
      <c r="A150" s="1" t="s">
        <v>381</v>
      </c>
      <c r="B150" s="1" t="s">
        <v>382</v>
      </c>
      <c r="C150" s="1" t="s">
        <v>41</v>
      </c>
      <c r="D150" s="1">
        <v>1359.43</v>
      </c>
      <c r="E150" s="1">
        <v>10.86</v>
      </c>
      <c r="F150" s="1">
        <v>0</v>
      </c>
      <c r="G150" s="1">
        <v>0</v>
      </c>
      <c r="J150" s="1">
        <f t="shared" si="6"/>
        <v>14763.409799999999</v>
      </c>
      <c r="K150" s="1">
        <f t="shared" si="7"/>
        <v>0</v>
      </c>
      <c r="L150" s="1">
        <f t="shared" si="8"/>
        <v>0</v>
      </c>
    </row>
    <row r="151" spans="1:12" x14ac:dyDescent="0.25">
      <c r="A151" s="1" t="s">
        <v>383</v>
      </c>
      <c r="B151" s="1" t="s">
        <v>384</v>
      </c>
      <c r="C151" s="1" t="s">
        <v>41</v>
      </c>
      <c r="D151" s="1">
        <v>227.83</v>
      </c>
      <c r="E151" s="1">
        <v>9.67</v>
      </c>
      <c r="F151" s="1">
        <v>0</v>
      </c>
      <c r="G151" s="1">
        <v>0</v>
      </c>
      <c r="J151" s="1">
        <f t="shared" si="6"/>
        <v>2203.1161000000002</v>
      </c>
      <c r="K151" s="1">
        <f t="shared" si="7"/>
        <v>0</v>
      </c>
      <c r="L151" s="1">
        <f t="shared" si="8"/>
        <v>0</v>
      </c>
    </row>
    <row r="152" spans="1:12" x14ac:dyDescent="0.25">
      <c r="A152" s="1" t="s">
        <v>385</v>
      </c>
      <c r="B152" s="1" t="s">
        <v>386</v>
      </c>
      <c r="C152" s="1" t="s">
        <v>41</v>
      </c>
      <c r="D152" s="1">
        <v>13.56</v>
      </c>
      <c r="E152" s="1">
        <v>8.0299999999999994</v>
      </c>
      <c r="F152" s="1">
        <v>0</v>
      </c>
      <c r="G152" s="1">
        <v>0</v>
      </c>
      <c r="J152" s="1">
        <f t="shared" si="6"/>
        <v>108.88679999999999</v>
      </c>
      <c r="K152" s="1">
        <f t="shared" si="7"/>
        <v>0</v>
      </c>
      <c r="L152" s="1">
        <f t="shared" si="8"/>
        <v>0</v>
      </c>
    </row>
    <row r="153" spans="1:12" x14ac:dyDescent="0.25">
      <c r="A153" s="1" t="s">
        <v>387</v>
      </c>
      <c r="B153" s="1" t="s">
        <v>388</v>
      </c>
      <c r="C153" s="1" t="s">
        <v>41</v>
      </c>
      <c r="D153" s="1">
        <v>327.01</v>
      </c>
      <c r="E153" s="1">
        <v>9.5500000000000007</v>
      </c>
      <c r="F153" s="1">
        <v>0</v>
      </c>
      <c r="G153" s="1">
        <v>0</v>
      </c>
      <c r="J153" s="1">
        <f t="shared" si="6"/>
        <v>3122.9455000000003</v>
      </c>
      <c r="K153" s="1">
        <f t="shared" si="7"/>
        <v>0</v>
      </c>
      <c r="L153" s="1">
        <f t="shared" si="8"/>
        <v>0</v>
      </c>
    </row>
    <row r="154" spans="1:12" x14ac:dyDescent="0.25">
      <c r="A154" s="1" t="s">
        <v>389</v>
      </c>
      <c r="B154" s="1" t="s">
        <v>390</v>
      </c>
      <c r="C154" s="1" t="s">
        <v>41</v>
      </c>
      <c r="D154" s="1">
        <v>30</v>
      </c>
      <c r="E154" s="1">
        <v>20.88</v>
      </c>
      <c r="F154" s="1">
        <v>0</v>
      </c>
      <c r="G154" s="1">
        <v>0</v>
      </c>
      <c r="J154" s="1">
        <f t="shared" si="6"/>
        <v>626.4</v>
      </c>
      <c r="K154" s="1">
        <f t="shared" si="7"/>
        <v>0</v>
      </c>
      <c r="L154" s="1">
        <f t="shared" si="8"/>
        <v>0</v>
      </c>
    </row>
    <row r="155" spans="1:12" x14ac:dyDescent="0.25">
      <c r="A155" s="1" t="s">
        <v>391</v>
      </c>
      <c r="B155" s="1" t="s">
        <v>392</v>
      </c>
      <c r="J155" s="1">
        <f t="shared" si="6"/>
        <v>0</v>
      </c>
      <c r="K155" s="1">
        <f t="shared" si="7"/>
        <v>0</v>
      </c>
      <c r="L155" s="1">
        <f t="shared" si="8"/>
        <v>0</v>
      </c>
    </row>
    <row r="156" spans="1:12" x14ac:dyDescent="0.25">
      <c r="A156" s="1" t="s">
        <v>393</v>
      </c>
      <c r="B156" s="1" t="s">
        <v>394</v>
      </c>
      <c r="C156" s="1" t="s">
        <v>38</v>
      </c>
      <c r="D156" s="1">
        <v>1</v>
      </c>
      <c r="E156" s="1">
        <v>51133.89</v>
      </c>
      <c r="F156" s="1">
        <v>0</v>
      </c>
      <c r="G156" s="1">
        <v>0</v>
      </c>
      <c r="J156" s="1">
        <f t="shared" si="6"/>
        <v>51133.89</v>
      </c>
      <c r="K156" s="1">
        <f t="shared" si="7"/>
        <v>0</v>
      </c>
      <c r="L156" s="1">
        <f t="shared" si="8"/>
        <v>0</v>
      </c>
    </row>
    <row r="157" spans="1:12" x14ac:dyDescent="0.25">
      <c r="A157" s="1" t="s">
        <v>395</v>
      </c>
      <c r="B157" s="1" t="s">
        <v>396</v>
      </c>
      <c r="J157" s="1">
        <f t="shared" si="6"/>
        <v>0</v>
      </c>
      <c r="K157" s="1">
        <f t="shared" si="7"/>
        <v>0</v>
      </c>
      <c r="L157" s="1">
        <f t="shared" si="8"/>
        <v>0</v>
      </c>
    </row>
    <row r="158" spans="1:12" x14ac:dyDescent="0.25">
      <c r="A158" s="1" t="s">
        <v>397</v>
      </c>
      <c r="B158" s="1" t="s">
        <v>398</v>
      </c>
      <c r="C158" s="1" t="s">
        <v>38</v>
      </c>
      <c r="D158" s="1">
        <v>1</v>
      </c>
      <c r="E158" s="1">
        <v>1335.03</v>
      </c>
      <c r="F158" s="1">
        <v>0</v>
      </c>
      <c r="G158" s="1">
        <v>0</v>
      </c>
      <c r="J158" s="1">
        <f t="shared" si="6"/>
        <v>1335.03</v>
      </c>
      <c r="K158" s="1">
        <f t="shared" si="7"/>
        <v>0</v>
      </c>
      <c r="L158" s="1">
        <f t="shared" si="8"/>
        <v>0</v>
      </c>
    </row>
    <row r="159" spans="1:12" x14ac:dyDescent="0.25">
      <c r="A159" s="1" t="s">
        <v>399</v>
      </c>
      <c r="B159" s="1" t="s">
        <v>400</v>
      </c>
      <c r="J159" s="1">
        <f t="shared" si="6"/>
        <v>0</v>
      </c>
      <c r="K159" s="1">
        <f t="shared" si="7"/>
        <v>0</v>
      </c>
      <c r="L159" s="1">
        <f t="shared" si="8"/>
        <v>0</v>
      </c>
    </row>
    <row r="160" spans="1:12" x14ac:dyDescent="0.25">
      <c r="A160" s="1" t="s">
        <v>401</v>
      </c>
      <c r="B160" s="1" t="s">
        <v>402</v>
      </c>
      <c r="C160" s="1" t="s">
        <v>38</v>
      </c>
      <c r="D160" s="1">
        <v>1</v>
      </c>
      <c r="E160" s="1">
        <v>1646.99</v>
      </c>
      <c r="F160" s="1">
        <v>0</v>
      </c>
      <c r="G160" s="1">
        <v>0</v>
      </c>
      <c r="J160" s="1">
        <f t="shared" si="6"/>
        <v>1646.99</v>
      </c>
      <c r="K160" s="1">
        <f t="shared" si="7"/>
        <v>0</v>
      </c>
      <c r="L160" s="1">
        <f t="shared" si="8"/>
        <v>0</v>
      </c>
    </row>
    <row r="161" spans="1:12" x14ac:dyDescent="0.25">
      <c r="A161" s="1" t="s">
        <v>140</v>
      </c>
      <c r="B161" s="1" t="s">
        <v>141</v>
      </c>
      <c r="J161" s="1">
        <f t="shared" si="6"/>
        <v>0</v>
      </c>
      <c r="K161" s="1">
        <f t="shared" si="7"/>
        <v>0</v>
      </c>
      <c r="L161" s="1">
        <f t="shared" si="8"/>
        <v>0</v>
      </c>
    </row>
    <row r="162" spans="1:12" x14ac:dyDescent="0.25">
      <c r="A162" s="1" t="s">
        <v>142</v>
      </c>
      <c r="B162" s="1" t="s">
        <v>143</v>
      </c>
      <c r="J162" s="1">
        <f t="shared" si="6"/>
        <v>0</v>
      </c>
      <c r="K162" s="1">
        <f t="shared" si="7"/>
        <v>0</v>
      </c>
      <c r="L162" s="1">
        <f t="shared" si="8"/>
        <v>0</v>
      </c>
    </row>
    <row r="163" spans="1:12" x14ac:dyDescent="0.25">
      <c r="A163" s="1" t="s">
        <v>144</v>
      </c>
      <c r="B163" s="1" t="s">
        <v>75</v>
      </c>
      <c r="C163" s="1" t="s">
        <v>76</v>
      </c>
      <c r="D163" s="1">
        <v>12496.26</v>
      </c>
      <c r="E163" s="1">
        <v>1.54</v>
      </c>
      <c r="F163" s="1">
        <v>2754.2</v>
      </c>
      <c r="G163" s="1">
        <v>236.57000000000016</v>
      </c>
      <c r="J163" s="1">
        <f t="shared" si="6"/>
        <v>19244.240400000002</v>
      </c>
      <c r="K163" s="1">
        <f t="shared" si="7"/>
        <v>4241.4679999999998</v>
      </c>
      <c r="L163" s="1">
        <f t="shared" si="8"/>
        <v>364.31780000000026</v>
      </c>
    </row>
    <row r="164" spans="1:12" x14ac:dyDescent="0.25">
      <c r="A164" s="1" t="s">
        <v>145</v>
      </c>
      <c r="B164" s="1" t="s">
        <v>94</v>
      </c>
      <c r="J164" s="1">
        <f t="shared" si="6"/>
        <v>0</v>
      </c>
      <c r="K164" s="1">
        <f t="shared" si="7"/>
        <v>0</v>
      </c>
      <c r="L164" s="1">
        <f t="shared" si="8"/>
        <v>0</v>
      </c>
    </row>
    <row r="165" spans="1:12" x14ac:dyDescent="0.25">
      <c r="A165" s="1" t="s">
        <v>146</v>
      </c>
      <c r="B165" s="1" t="s">
        <v>147</v>
      </c>
      <c r="C165" s="1" t="s">
        <v>76</v>
      </c>
      <c r="D165" s="1">
        <v>4394.24</v>
      </c>
      <c r="E165" s="1">
        <v>15.44</v>
      </c>
      <c r="F165" s="1">
        <v>2128.44</v>
      </c>
      <c r="G165" s="1">
        <v>1635.7399999999998</v>
      </c>
      <c r="J165" s="1">
        <f t="shared" si="6"/>
        <v>67847.065600000002</v>
      </c>
      <c r="K165" s="1">
        <f t="shared" si="7"/>
        <v>32863.113599999997</v>
      </c>
      <c r="L165" s="1">
        <f t="shared" si="8"/>
        <v>25255.825599999996</v>
      </c>
    </row>
    <row r="166" spans="1:12" x14ac:dyDescent="0.25">
      <c r="A166" s="1" t="s">
        <v>148</v>
      </c>
      <c r="B166" s="1" t="s">
        <v>149</v>
      </c>
      <c r="C166" s="1" t="s">
        <v>76</v>
      </c>
      <c r="D166" s="1">
        <v>1.08</v>
      </c>
      <c r="E166" s="1">
        <v>18.27</v>
      </c>
      <c r="F166" s="1">
        <v>0</v>
      </c>
      <c r="G166" s="1">
        <v>0</v>
      </c>
      <c r="J166" s="1">
        <f t="shared" si="6"/>
        <v>19.7316</v>
      </c>
      <c r="K166" s="1">
        <f t="shared" si="7"/>
        <v>0</v>
      </c>
      <c r="L166" s="1">
        <f t="shared" si="8"/>
        <v>0</v>
      </c>
    </row>
    <row r="167" spans="1:12" x14ac:dyDescent="0.25">
      <c r="A167" s="1" t="s">
        <v>150</v>
      </c>
      <c r="B167" s="1" t="s">
        <v>151</v>
      </c>
      <c r="C167" s="1" t="s">
        <v>38</v>
      </c>
      <c r="D167" s="1">
        <v>3</v>
      </c>
      <c r="E167" s="1">
        <v>36.450000000000003</v>
      </c>
      <c r="F167" s="1">
        <v>0</v>
      </c>
      <c r="G167" s="1">
        <v>0</v>
      </c>
      <c r="J167" s="1">
        <f t="shared" si="6"/>
        <v>109.35000000000001</v>
      </c>
      <c r="K167" s="1">
        <f t="shared" si="7"/>
        <v>0</v>
      </c>
      <c r="L167" s="1">
        <f t="shared" si="8"/>
        <v>0</v>
      </c>
    </row>
    <row r="168" spans="1:12" x14ac:dyDescent="0.25">
      <c r="A168" s="1" t="s">
        <v>152</v>
      </c>
      <c r="B168" s="1" t="s">
        <v>104</v>
      </c>
      <c r="C168" s="1" t="s">
        <v>105</v>
      </c>
      <c r="D168" s="1">
        <v>823.92000000000007</v>
      </c>
      <c r="E168" s="1">
        <v>25.18</v>
      </c>
      <c r="F168" s="1">
        <v>415.05</v>
      </c>
      <c r="G168" s="1">
        <v>290.75000000000017</v>
      </c>
      <c r="J168" s="1">
        <f t="shared" si="6"/>
        <v>20746.305600000003</v>
      </c>
      <c r="K168" s="1">
        <f t="shared" si="7"/>
        <v>10450.959000000001</v>
      </c>
      <c r="L168" s="1">
        <f t="shared" si="8"/>
        <v>7321.0850000000046</v>
      </c>
    </row>
    <row r="169" spans="1:12" x14ac:dyDescent="0.25">
      <c r="A169" s="1" t="s">
        <v>153</v>
      </c>
      <c r="B169" s="1" t="s">
        <v>109</v>
      </c>
      <c r="J169" s="1">
        <f t="shared" si="6"/>
        <v>0</v>
      </c>
      <c r="K169" s="1">
        <f t="shared" si="7"/>
        <v>0</v>
      </c>
      <c r="L169" s="1">
        <f t="shared" si="8"/>
        <v>0</v>
      </c>
    </row>
    <row r="170" spans="1:12" x14ac:dyDescent="0.25">
      <c r="A170" s="1" t="s">
        <v>154</v>
      </c>
      <c r="B170" s="1" t="s">
        <v>155</v>
      </c>
      <c r="C170" s="1" t="s">
        <v>105</v>
      </c>
      <c r="D170" s="1">
        <v>3193.44</v>
      </c>
      <c r="E170" s="1">
        <v>31.58</v>
      </c>
      <c r="F170" s="1">
        <v>523.84</v>
      </c>
      <c r="G170" s="1">
        <v>27.519999999999982</v>
      </c>
      <c r="J170" s="1">
        <f t="shared" si="6"/>
        <v>100848.8352</v>
      </c>
      <c r="K170" s="1">
        <f t="shared" si="7"/>
        <v>16542.867200000001</v>
      </c>
      <c r="L170" s="1">
        <f t="shared" si="8"/>
        <v>869.08159999999941</v>
      </c>
    </row>
    <row r="171" spans="1:12" x14ac:dyDescent="0.25">
      <c r="A171" s="1" t="s">
        <v>156</v>
      </c>
      <c r="B171" s="1" t="s">
        <v>157</v>
      </c>
      <c r="C171" s="1" t="s">
        <v>105</v>
      </c>
      <c r="D171" s="1">
        <v>269.94</v>
      </c>
      <c r="E171" s="1">
        <v>31.58</v>
      </c>
      <c r="F171" s="1">
        <v>0</v>
      </c>
      <c r="G171" s="1">
        <v>0</v>
      </c>
      <c r="J171" s="1">
        <f t="shared" si="6"/>
        <v>8524.7052000000003</v>
      </c>
      <c r="K171" s="1">
        <f t="shared" si="7"/>
        <v>0</v>
      </c>
      <c r="L171" s="1">
        <f t="shared" si="8"/>
        <v>0</v>
      </c>
    </row>
    <row r="172" spans="1:12" x14ac:dyDescent="0.25">
      <c r="A172" s="1" t="s">
        <v>158</v>
      </c>
      <c r="B172" s="1" t="s">
        <v>159</v>
      </c>
      <c r="C172" s="1" t="s">
        <v>76</v>
      </c>
      <c r="D172" s="1">
        <v>11666.460000000001</v>
      </c>
      <c r="E172" s="1">
        <v>4.9400000000000004</v>
      </c>
      <c r="F172" s="1">
        <v>1659.8600000000001</v>
      </c>
      <c r="G172" s="1">
        <v>619.61000000000013</v>
      </c>
      <c r="J172" s="1">
        <f t="shared" ref="J172:J235" si="9">+D172*$E172</f>
        <v>57632.31240000001</v>
      </c>
      <c r="K172" s="1">
        <f t="shared" ref="K172:K235" si="10">+F172*$E172</f>
        <v>8199.7084000000013</v>
      </c>
      <c r="L172" s="1">
        <f t="shared" ref="L172:L235" si="11">+G172*$E172</f>
        <v>3060.8734000000009</v>
      </c>
    </row>
    <row r="173" spans="1:12" x14ac:dyDescent="0.25">
      <c r="A173" s="1" t="s">
        <v>160</v>
      </c>
      <c r="B173" s="1" t="s">
        <v>161</v>
      </c>
      <c r="C173" s="1" t="s">
        <v>76</v>
      </c>
      <c r="D173" s="1">
        <v>829.80000000000007</v>
      </c>
      <c r="E173" s="1">
        <v>4.9400000000000004</v>
      </c>
      <c r="F173" s="1">
        <v>0</v>
      </c>
      <c r="G173" s="1">
        <v>0</v>
      </c>
      <c r="J173" s="1">
        <f t="shared" si="9"/>
        <v>4099.2120000000004</v>
      </c>
      <c r="K173" s="1">
        <f t="shared" si="10"/>
        <v>0</v>
      </c>
      <c r="L173" s="1">
        <f t="shared" si="11"/>
        <v>0</v>
      </c>
    </row>
    <row r="174" spans="1:12" x14ac:dyDescent="0.25">
      <c r="A174" s="1" t="s">
        <v>162</v>
      </c>
      <c r="B174" s="1" t="s">
        <v>163</v>
      </c>
      <c r="C174" s="1" t="s">
        <v>105</v>
      </c>
      <c r="D174" s="1">
        <v>3505.31</v>
      </c>
      <c r="E174" s="1">
        <v>25.18</v>
      </c>
      <c r="F174" s="1">
        <v>720.2299999999999</v>
      </c>
      <c r="G174" s="1">
        <v>0</v>
      </c>
      <c r="J174" s="1">
        <f t="shared" si="9"/>
        <v>88263.705799999996</v>
      </c>
      <c r="K174" s="1">
        <f t="shared" si="10"/>
        <v>18135.391399999997</v>
      </c>
      <c r="L174" s="1">
        <f t="shared" si="11"/>
        <v>0</v>
      </c>
    </row>
    <row r="175" spans="1:12" x14ac:dyDescent="0.25">
      <c r="A175" s="1" t="s">
        <v>164</v>
      </c>
      <c r="B175" s="1" t="s">
        <v>165</v>
      </c>
      <c r="J175" s="1">
        <f t="shared" si="9"/>
        <v>0</v>
      </c>
      <c r="K175" s="1">
        <f t="shared" si="10"/>
        <v>0</v>
      </c>
      <c r="L175" s="1">
        <f t="shared" si="11"/>
        <v>0</v>
      </c>
    </row>
    <row r="176" spans="1:12" x14ac:dyDescent="0.25">
      <c r="A176" s="1" t="s">
        <v>166</v>
      </c>
      <c r="B176" s="1" t="s">
        <v>167</v>
      </c>
      <c r="C176" s="1" t="s">
        <v>76</v>
      </c>
      <c r="D176" s="1">
        <v>11666.460000000001</v>
      </c>
      <c r="E176" s="1">
        <v>23.58</v>
      </c>
      <c r="F176" s="1">
        <v>1971.8500000000001</v>
      </c>
      <c r="G176" s="1">
        <v>307.62000000000012</v>
      </c>
      <c r="J176" s="1">
        <f t="shared" si="9"/>
        <v>275095.12680000003</v>
      </c>
      <c r="K176" s="1">
        <f t="shared" si="10"/>
        <v>46496.222999999998</v>
      </c>
      <c r="L176" s="1">
        <f t="shared" si="11"/>
        <v>7253.6796000000022</v>
      </c>
    </row>
    <row r="177" spans="1:12" x14ac:dyDescent="0.25">
      <c r="A177" s="1" t="s">
        <v>168</v>
      </c>
      <c r="B177" s="1" t="s">
        <v>169</v>
      </c>
      <c r="C177" s="1" t="s">
        <v>76</v>
      </c>
      <c r="D177" s="1">
        <v>829.80000000000007</v>
      </c>
      <c r="E177" s="1">
        <v>23.58</v>
      </c>
      <c r="F177" s="1">
        <v>0</v>
      </c>
      <c r="G177" s="1">
        <v>0</v>
      </c>
      <c r="J177" s="1">
        <f t="shared" si="9"/>
        <v>19566.684000000001</v>
      </c>
      <c r="K177" s="1">
        <f t="shared" si="10"/>
        <v>0</v>
      </c>
      <c r="L177" s="1">
        <f t="shared" si="11"/>
        <v>0</v>
      </c>
    </row>
    <row r="178" spans="1:12" x14ac:dyDescent="0.25">
      <c r="A178" s="1" t="s">
        <v>170</v>
      </c>
      <c r="B178" s="1" t="s">
        <v>171</v>
      </c>
      <c r="J178" s="1">
        <f t="shared" si="9"/>
        <v>0</v>
      </c>
      <c r="K178" s="1">
        <f t="shared" si="10"/>
        <v>0</v>
      </c>
      <c r="L178" s="1">
        <f t="shared" si="11"/>
        <v>0</v>
      </c>
    </row>
    <row r="179" spans="1:12" x14ac:dyDescent="0.25">
      <c r="A179" s="1" t="s">
        <v>172</v>
      </c>
      <c r="B179" s="1" t="s">
        <v>173</v>
      </c>
      <c r="C179" s="1" t="s">
        <v>76</v>
      </c>
      <c r="D179" s="1">
        <v>2177.87</v>
      </c>
      <c r="E179" s="1">
        <v>28.35</v>
      </c>
      <c r="F179" s="1">
        <v>155.37</v>
      </c>
      <c r="G179" s="1">
        <v>365.75</v>
      </c>
      <c r="J179" s="1">
        <f t="shared" si="9"/>
        <v>61742.614500000003</v>
      </c>
      <c r="K179" s="1">
        <f t="shared" si="10"/>
        <v>4404.7395000000006</v>
      </c>
      <c r="L179" s="1">
        <f t="shared" si="11"/>
        <v>10369.012500000001</v>
      </c>
    </row>
    <row r="180" spans="1:12" x14ac:dyDescent="0.25">
      <c r="A180" s="1" t="s">
        <v>174</v>
      </c>
      <c r="B180" s="1" t="s">
        <v>175</v>
      </c>
      <c r="C180" s="1" t="s">
        <v>76</v>
      </c>
      <c r="D180" s="1">
        <v>19.64</v>
      </c>
      <c r="E180" s="1">
        <v>28.35</v>
      </c>
      <c r="F180" s="1">
        <v>0</v>
      </c>
      <c r="G180" s="1">
        <v>0</v>
      </c>
      <c r="J180" s="1">
        <f t="shared" si="9"/>
        <v>556.7940000000001</v>
      </c>
      <c r="K180" s="1">
        <f t="shared" si="10"/>
        <v>0</v>
      </c>
      <c r="L180" s="1">
        <f t="shared" si="11"/>
        <v>0</v>
      </c>
    </row>
    <row r="181" spans="1:12" x14ac:dyDescent="0.25">
      <c r="A181" s="1" t="s">
        <v>176</v>
      </c>
      <c r="B181" s="1" t="s">
        <v>177</v>
      </c>
      <c r="C181" s="1" t="s">
        <v>105</v>
      </c>
      <c r="D181" s="1">
        <v>1580.3400000000001</v>
      </c>
      <c r="E181" s="1">
        <v>265.55</v>
      </c>
      <c r="F181" s="1">
        <v>295.37</v>
      </c>
      <c r="G181" s="1">
        <v>63.20999999999998</v>
      </c>
      <c r="J181" s="1">
        <f t="shared" si="9"/>
        <v>419659.28700000007</v>
      </c>
      <c r="K181" s="1">
        <f t="shared" si="10"/>
        <v>78435.503500000006</v>
      </c>
      <c r="L181" s="1">
        <f t="shared" si="11"/>
        <v>16785.415499999996</v>
      </c>
    </row>
    <row r="182" spans="1:12" x14ac:dyDescent="0.25">
      <c r="A182" s="1" t="s">
        <v>178</v>
      </c>
      <c r="B182" s="1" t="s">
        <v>179</v>
      </c>
      <c r="C182" s="1" t="s">
        <v>105</v>
      </c>
      <c r="D182" s="1">
        <v>43.56</v>
      </c>
      <c r="E182" s="1">
        <v>300.27999999999997</v>
      </c>
      <c r="F182" s="1">
        <v>0</v>
      </c>
      <c r="G182" s="1">
        <v>0</v>
      </c>
      <c r="J182" s="1">
        <f t="shared" si="9"/>
        <v>13080.1968</v>
      </c>
      <c r="K182" s="1">
        <f t="shared" si="10"/>
        <v>0</v>
      </c>
      <c r="L182" s="1">
        <f t="shared" si="11"/>
        <v>0</v>
      </c>
    </row>
    <row r="183" spans="1:12" x14ac:dyDescent="0.25">
      <c r="A183" s="1" t="s">
        <v>180</v>
      </c>
      <c r="B183" s="1" t="s">
        <v>181</v>
      </c>
      <c r="C183" s="1" t="s">
        <v>105</v>
      </c>
      <c r="D183" s="1">
        <v>93.83</v>
      </c>
      <c r="E183" s="1">
        <v>356.03</v>
      </c>
      <c r="F183" s="1">
        <v>0</v>
      </c>
      <c r="G183" s="1">
        <v>0</v>
      </c>
      <c r="J183" s="1">
        <f t="shared" si="9"/>
        <v>33406.294899999994</v>
      </c>
      <c r="K183" s="1">
        <f t="shared" si="10"/>
        <v>0</v>
      </c>
      <c r="L183" s="1">
        <f t="shared" si="11"/>
        <v>0</v>
      </c>
    </row>
    <row r="184" spans="1:12" x14ac:dyDescent="0.25">
      <c r="A184" s="1" t="s">
        <v>182</v>
      </c>
      <c r="B184" s="1" t="s">
        <v>183</v>
      </c>
      <c r="C184" s="1" t="s">
        <v>41</v>
      </c>
      <c r="D184" s="1">
        <v>3059.21</v>
      </c>
      <c r="E184" s="1">
        <v>2.97</v>
      </c>
      <c r="F184" s="1">
        <v>0</v>
      </c>
      <c r="G184" s="1">
        <v>0</v>
      </c>
      <c r="J184" s="1">
        <f t="shared" si="9"/>
        <v>9085.8537000000015</v>
      </c>
      <c r="K184" s="1">
        <f t="shared" si="10"/>
        <v>0</v>
      </c>
      <c r="L184" s="1">
        <f t="shared" si="11"/>
        <v>0</v>
      </c>
    </row>
    <row r="185" spans="1:12" x14ac:dyDescent="0.25">
      <c r="A185" s="1" t="s">
        <v>184</v>
      </c>
      <c r="B185" s="1" t="s">
        <v>139</v>
      </c>
      <c r="C185" s="1" t="s">
        <v>76</v>
      </c>
      <c r="D185" s="1">
        <v>12496.26</v>
      </c>
      <c r="E185" s="1">
        <v>1.88</v>
      </c>
      <c r="F185" s="1">
        <v>2042.54</v>
      </c>
      <c r="G185" s="1">
        <v>510.75</v>
      </c>
      <c r="J185" s="1">
        <f t="shared" si="9"/>
        <v>23492.968799999999</v>
      </c>
      <c r="K185" s="1">
        <f t="shared" si="10"/>
        <v>3839.9751999999999</v>
      </c>
      <c r="L185" s="1">
        <f t="shared" si="11"/>
        <v>960.20999999999992</v>
      </c>
    </row>
    <row r="186" spans="1:12" x14ac:dyDescent="0.25">
      <c r="A186" s="1" t="s">
        <v>403</v>
      </c>
      <c r="B186" s="1" t="s">
        <v>240</v>
      </c>
      <c r="J186" s="1">
        <f t="shared" si="9"/>
        <v>0</v>
      </c>
      <c r="K186" s="1">
        <f t="shared" si="10"/>
        <v>0</v>
      </c>
      <c r="L186" s="1">
        <f t="shared" si="11"/>
        <v>0</v>
      </c>
    </row>
    <row r="187" spans="1:12" x14ac:dyDescent="0.25">
      <c r="A187" s="1" t="s">
        <v>404</v>
      </c>
      <c r="B187" s="1" t="s">
        <v>405</v>
      </c>
      <c r="C187" s="1" t="s">
        <v>38</v>
      </c>
      <c r="D187" s="1">
        <v>21</v>
      </c>
      <c r="E187" s="1">
        <v>123.44</v>
      </c>
      <c r="F187" s="1">
        <v>0</v>
      </c>
      <c r="G187" s="1">
        <v>0</v>
      </c>
      <c r="J187" s="1">
        <f t="shared" si="9"/>
        <v>2592.2399999999998</v>
      </c>
      <c r="K187" s="1">
        <f t="shared" si="10"/>
        <v>0</v>
      </c>
      <c r="L187" s="1">
        <f t="shared" si="11"/>
        <v>0</v>
      </c>
    </row>
    <row r="188" spans="1:12" x14ac:dyDescent="0.25">
      <c r="A188" s="1" t="s">
        <v>406</v>
      </c>
      <c r="B188" s="1" t="s">
        <v>407</v>
      </c>
      <c r="C188" s="1" t="s">
        <v>38</v>
      </c>
      <c r="D188" s="1">
        <v>99</v>
      </c>
      <c r="E188" s="1">
        <v>87.89</v>
      </c>
      <c r="F188" s="1">
        <v>0</v>
      </c>
      <c r="G188" s="1">
        <v>0</v>
      </c>
      <c r="J188" s="1">
        <f t="shared" si="9"/>
        <v>8701.11</v>
      </c>
      <c r="K188" s="1">
        <f t="shared" si="10"/>
        <v>0</v>
      </c>
      <c r="L188" s="1">
        <f t="shared" si="11"/>
        <v>0</v>
      </c>
    </row>
    <row r="189" spans="1:12" x14ac:dyDescent="0.25">
      <c r="A189" s="1" t="s">
        <v>408</v>
      </c>
      <c r="B189" s="1" t="s">
        <v>409</v>
      </c>
      <c r="C189" s="1" t="s">
        <v>41</v>
      </c>
      <c r="D189" s="1">
        <v>497.92</v>
      </c>
      <c r="E189" s="1">
        <v>189.27</v>
      </c>
      <c r="F189" s="1">
        <v>0</v>
      </c>
      <c r="G189" s="1">
        <v>0</v>
      </c>
      <c r="J189" s="1">
        <f t="shared" si="9"/>
        <v>94241.318400000004</v>
      </c>
      <c r="K189" s="1">
        <f t="shared" si="10"/>
        <v>0</v>
      </c>
      <c r="L189" s="1">
        <f t="shared" si="11"/>
        <v>0</v>
      </c>
    </row>
    <row r="190" spans="1:12" x14ac:dyDescent="0.25">
      <c r="A190" s="1" t="s">
        <v>185</v>
      </c>
      <c r="B190" s="1" t="s">
        <v>186</v>
      </c>
      <c r="J190" s="1">
        <f t="shared" si="9"/>
        <v>0</v>
      </c>
      <c r="K190" s="1">
        <f t="shared" si="10"/>
        <v>0</v>
      </c>
      <c r="L190" s="1">
        <f t="shared" si="11"/>
        <v>0</v>
      </c>
    </row>
    <row r="191" spans="1:12" x14ac:dyDescent="0.25">
      <c r="A191" s="1" t="s">
        <v>187</v>
      </c>
      <c r="B191" s="1" t="s">
        <v>188</v>
      </c>
      <c r="J191" s="1">
        <f t="shared" si="9"/>
        <v>0</v>
      </c>
      <c r="K191" s="1">
        <f t="shared" si="10"/>
        <v>0</v>
      </c>
      <c r="L191" s="1">
        <f t="shared" si="11"/>
        <v>0</v>
      </c>
    </row>
    <row r="192" spans="1:12" x14ac:dyDescent="0.25">
      <c r="A192" s="1" t="s">
        <v>189</v>
      </c>
      <c r="B192" s="1" t="s">
        <v>143</v>
      </c>
      <c r="J192" s="1">
        <f t="shared" si="9"/>
        <v>0</v>
      </c>
      <c r="K192" s="1">
        <f t="shared" si="10"/>
        <v>0</v>
      </c>
      <c r="L192" s="1">
        <f t="shared" si="11"/>
        <v>0</v>
      </c>
    </row>
    <row r="193" spans="1:12" x14ac:dyDescent="0.25">
      <c r="A193" s="1" t="s">
        <v>190</v>
      </c>
      <c r="B193" s="1" t="s">
        <v>75</v>
      </c>
      <c r="C193" s="1" t="s">
        <v>76</v>
      </c>
      <c r="D193" s="1">
        <v>424.05</v>
      </c>
      <c r="E193" s="1">
        <v>1.54</v>
      </c>
      <c r="F193" s="1">
        <v>0</v>
      </c>
      <c r="G193" s="1">
        <v>70.56</v>
      </c>
      <c r="J193" s="1">
        <f t="shared" si="9"/>
        <v>653.03700000000003</v>
      </c>
      <c r="K193" s="1">
        <f t="shared" si="10"/>
        <v>0</v>
      </c>
      <c r="L193" s="1">
        <f t="shared" si="11"/>
        <v>108.66240000000001</v>
      </c>
    </row>
    <row r="194" spans="1:12" x14ac:dyDescent="0.25">
      <c r="A194" s="1" t="s">
        <v>191</v>
      </c>
      <c r="B194" s="1" t="s">
        <v>109</v>
      </c>
      <c r="J194" s="1">
        <f t="shared" si="9"/>
        <v>0</v>
      </c>
      <c r="K194" s="1">
        <f t="shared" si="10"/>
        <v>0</v>
      </c>
      <c r="L194" s="1">
        <f t="shared" si="11"/>
        <v>0</v>
      </c>
    </row>
    <row r="195" spans="1:12" x14ac:dyDescent="0.25">
      <c r="A195" s="1" t="s">
        <v>192</v>
      </c>
      <c r="B195" s="1" t="s">
        <v>193</v>
      </c>
      <c r="C195" s="1" t="s">
        <v>105</v>
      </c>
      <c r="D195" s="1">
        <v>190.82</v>
      </c>
      <c r="E195" s="1">
        <v>31.58</v>
      </c>
      <c r="F195" s="1">
        <v>0</v>
      </c>
      <c r="G195" s="1">
        <v>10.59</v>
      </c>
      <c r="J195" s="1">
        <f t="shared" si="9"/>
        <v>6026.0955999999996</v>
      </c>
      <c r="K195" s="1">
        <f t="shared" si="10"/>
        <v>0</v>
      </c>
      <c r="L195" s="1">
        <f t="shared" si="11"/>
        <v>334.43219999999997</v>
      </c>
    </row>
    <row r="196" spans="1:12" x14ac:dyDescent="0.25">
      <c r="A196" s="1" t="s">
        <v>194</v>
      </c>
      <c r="B196" s="1" t="s">
        <v>104</v>
      </c>
      <c r="C196" s="1" t="s">
        <v>105</v>
      </c>
      <c r="D196" s="1">
        <v>238.53</v>
      </c>
      <c r="E196" s="1">
        <v>25.18</v>
      </c>
      <c r="F196" s="1">
        <v>0</v>
      </c>
      <c r="G196" s="1">
        <v>13.23</v>
      </c>
      <c r="J196" s="1">
        <f t="shared" si="9"/>
        <v>6006.1854000000003</v>
      </c>
      <c r="K196" s="1">
        <f t="shared" si="10"/>
        <v>0</v>
      </c>
      <c r="L196" s="1">
        <f t="shared" si="11"/>
        <v>333.13139999999999</v>
      </c>
    </row>
    <row r="197" spans="1:12" x14ac:dyDescent="0.25">
      <c r="A197" s="1" t="s">
        <v>195</v>
      </c>
      <c r="B197" s="1" t="s">
        <v>196</v>
      </c>
      <c r="J197" s="1">
        <f t="shared" si="9"/>
        <v>0</v>
      </c>
      <c r="K197" s="1">
        <f t="shared" si="10"/>
        <v>0</v>
      </c>
      <c r="L197" s="1">
        <f t="shared" si="11"/>
        <v>0</v>
      </c>
    </row>
    <row r="198" spans="1:12" x14ac:dyDescent="0.25">
      <c r="A198" s="1" t="s">
        <v>197</v>
      </c>
      <c r="B198" s="1" t="s">
        <v>198</v>
      </c>
      <c r="C198" s="1" t="s">
        <v>76</v>
      </c>
      <c r="D198" s="1">
        <v>848.09</v>
      </c>
      <c r="E198" s="1">
        <v>33.67</v>
      </c>
      <c r="F198" s="1">
        <v>0</v>
      </c>
      <c r="G198" s="1">
        <v>281.74</v>
      </c>
      <c r="J198" s="1">
        <f t="shared" si="9"/>
        <v>28555.190300000002</v>
      </c>
      <c r="K198" s="1">
        <f t="shared" si="10"/>
        <v>0</v>
      </c>
      <c r="L198" s="1">
        <f t="shared" si="11"/>
        <v>9486.1858000000011</v>
      </c>
    </row>
    <row r="199" spans="1:12" x14ac:dyDescent="0.25">
      <c r="A199" s="1" t="s">
        <v>199</v>
      </c>
      <c r="B199" s="1" t="s">
        <v>200</v>
      </c>
      <c r="C199" s="1" t="s">
        <v>129</v>
      </c>
      <c r="D199" s="1">
        <v>17515.91</v>
      </c>
      <c r="E199" s="1">
        <v>4.0599999999999996</v>
      </c>
      <c r="F199" s="1">
        <v>0</v>
      </c>
      <c r="G199" s="1">
        <v>2911.57</v>
      </c>
      <c r="J199" s="1">
        <f t="shared" si="9"/>
        <v>71114.594599999997</v>
      </c>
      <c r="K199" s="1">
        <f t="shared" si="10"/>
        <v>0</v>
      </c>
      <c r="L199" s="1">
        <f t="shared" si="11"/>
        <v>11820.974199999999</v>
      </c>
    </row>
    <row r="200" spans="1:12" x14ac:dyDescent="0.25">
      <c r="A200" s="1" t="s">
        <v>201</v>
      </c>
      <c r="B200" s="1" t="s">
        <v>202</v>
      </c>
      <c r="C200" s="1" t="s">
        <v>105</v>
      </c>
      <c r="D200" s="1">
        <v>254.43</v>
      </c>
      <c r="E200" s="1">
        <v>328.22</v>
      </c>
      <c r="F200" s="1">
        <v>0</v>
      </c>
      <c r="G200" s="1">
        <v>79.67</v>
      </c>
      <c r="J200" s="1">
        <f t="shared" si="9"/>
        <v>83509.01460000001</v>
      </c>
      <c r="K200" s="1">
        <f t="shared" si="10"/>
        <v>0</v>
      </c>
      <c r="L200" s="1">
        <f t="shared" si="11"/>
        <v>26149.287400000001</v>
      </c>
    </row>
    <row r="201" spans="1:12" x14ac:dyDescent="0.25">
      <c r="A201" s="1" t="s">
        <v>203</v>
      </c>
      <c r="B201" s="1" t="s">
        <v>204</v>
      </c>
      <c r="C201" s="1" t="s">
        <v>41</v>
      </c>
      <c r="D201" s="1">
        <v>2957.01</v>
      </c>
      <c r="E201" s="1">
        <v>17.57</v>
      </c>
      <c r="F201" s="1">
        <v>0</v>
      </c>
      <c r="G201" s="1">
        <v>492.14</v>
      </c>
      <c r="J201" s="1">
        <f t="shared" si="9"/>
        <v>51954.665700000005</v>
      </c>
      <c r="K201" s="1">
        <f t="shared" si="10"/>
        <v>0</v>
      </c>
      <c r="L201" s="1">
        <f t="shared" si="11"/>
        <v>8646.8997999999992</v>
      </c>
    </row>
    <row r="202" spans="1:12" x14ac:dyDescent="0.25">
      <c r="A202" s="1" t="s">
        <v>205</v>
      </c>
      <c r="B202" s="1" t="s">
        <v>139</v>
      </c>
      <c r="C202" s="1" t="s">
        <v>76</v>
      </c>
      <c r="D202" s="1">
        <v>1272.1400000000001</v>
      </c>
      <c r="E202" s="1">
        <v>1.88</v>
      </c>
      <c r="F202" s="1">
        <v>0</v>
      </c>
      <c r="G202" s="1">
        <v>352.17</v>
      </c>
      <c r="J202" s="1">
        <f t="shared" si="9"/>
        <v>2391.6232</v>
      </c>
      <c r="K202" s="1">
        <f t="shared" si="10"/>
        <v>0</v>
      </c>
      <c r="L202" s="1">
        <f t="shared" si="11"/>
        <v>662.07960000000003</v>
      </c>
    </row>
    <row r="203" spans="1:12" x14ac:dyDescent="0.25">
      <c r="A203" s="1" t="s">
        <v>410</v>
      </c>
      <c r="B203" s="1" t="s">
        <v>411</v>
      </c>
      <c r="C203" s="1" t="s">
        <v>41</v>
      </c>
      <c r="D203" s="1">
        <v>2826.9700000000003</v>
      </c>
      <c r="E203" s="1">
        <v>13.13</v>
      </c>
      <c r="F203" s="1">
        <v>0</v>
      </c>
      <c r="G203" s="1">
        <v>0</v>
      </c>
      <c r="J203" s="1">
        <f t="shared" si="9"/>
        <v>37118.116100000007</v>
      </c>
      <c r="K203" s="1">
        <f t="shared" si="10"/>
        <v>0</v>
      </c>
      <c r="L203" s="1">
        <f t="shared" si="11"/>
        <v>0</v>
      </c>
    </row>
    <row r="204" spans="1:12" x14ac:dyDescent="0.25">
      <c r="A204" s="1" t="s">
        <v>412</v>
      </c>
      <c r="B204" s="1" t="s">
        <v>413</v>
      </c>
      <c r="J204" s="1">
        <f t="shared" si="9"/>
        <v>0</v>
      </c>
      <c r="K204" s="1">
        <f t="shared" si="10"/>
        <v>0</v>
      </c>
      <c r="L204" s="1">
        <f t="shared" si="11"/>
        <v>0</v>
      </c>
    </row>
    <row r="205" spans="1:12" x14ac:dyDescent="0.25">
      <c r="A205" s="1" t="s">
        <v>414</v>
      </c>
      <c r="B205" s="1" t="s">
        <v>143</v>
      </c>
      <c r="J205" s="1">
        <f t="shared" si="9"/>
        <v>0</v>
      </c>
      <c r="K205" s="1">
        <f t="shared" si="10"/>
        <v>0</v>
      </c>
      <c r="L205" s="1">
        <f t="shared" si="11"/>
        <v>0</v>
      </c>
    </row>
    <row r="206" spans="1:12" x14ac:dyDescent="0.25">
      <c r="A206" s="1" t="s">
        <v>415</v>
      </c>
      <c r="B206" s="1" t="s">
        <v>75</v>
      </c>
      <c r="C206" s="1" t="s">
        <v>76</v>
      </c>
      <c r="D206" s="1">
        <v>234.63</v>
      </c>
      <c r="E206" s="1">
        <v>1.54</v>
      </c>
      <c r="F206" s="1">
        <v>0</v>
      </c>
      <c r="G206" s="1">
        <v>0</v>
      </c>
      <c r="J206" s="1">
        <f t="shared" si="9"/>
        <v>361.33019999999999</v>
      </c>
      <c r="K206" s="1">
        <f t="shared" si="10"/>
        <v>0</v>
      </c>
      <c r="L206" s="1">
        <f t="shared" si="11"/>
        <v>0</v>
      </c>
    </row>
    <row r="207" spans="1:12" x14ac:dyDescent="0.25">
      <c r="A207" s="1" t="s">
        <v>416</v>
      </c>
      <c r="B207" s="1" t="s">
        <v>109</v>
      </c>
      <c r="J207" s="1">
        <f t="shared" si="9"/>
        <v>0</v>
      </c>
      <c r="K207" s="1">
        <f t="shared" si="10"/>
        <v>0</v>
      </c>
      <c r="L207" s="1">
        <f t="shared" si="11"/>
        <v>0</v>
      </c>
    </row>
    <row r="208" spans="1:12" x14ac:dyDescent="0.25">
      <c r="A208" s="1" t="s">
        <v>417</v>
      </c>
      <c r="B208" s="1" t="s">
        <v>418</v>
      </c>
      <c r="C208" s="1" t="s">
        <v>105</v>
      </c>
      <c r="D208" s="1">
        <v>129.04</v>
      </c>
      <c r="E208" s="1">
        <v>31.58</v>
      </c>
      <c r="F208" s="1">
        <v>0</v>
      </c>
      <c r="G208" s="1">
        <v>0</v>
      </c>
      <c r="J208" s="1">
        <f t="shared" si="9"/>
        <v>4075.0831999999996</v>
      </c>
      <c r="K208" s="1">
        <f t="shared" si="10"/>
        <v>0</v>
      </c>
      <c r="L208" s="1">
        <f t="shared" si="11"/>
        <v>0</v>
      </c>
    </row>
    <row r="209" spans="1:12" x14ac:dyDescent="0.25">
      <c r="A209" s="1" t="s">
        <v>419</v>
      </c>
      <c r="B209" s="1" t="s">
        <v>420</v>
      </c>
      <c r="C209" s="1" t="s">
        <v>105</v>
      </c>
      <c r="D209" s="1">
        <v>30.17</v>
      </c>
      <c r="E209" s="1">
        <v>44.26</v>
      </c>
      <c r="F209" s="1">
        <v>0</v>
      </c>
      <c r="G209" s="1">
        <v>0</v>
      </c>
      <c r="J209" s="1">
        <f t="shared" si="9"/>
        <v>1335.3242</v>
      </c>
      <c r="K209" s="1">
        <f t="shared" si="10"/>
        <v>0</v>
      </c>
      <c r="L209" s="1">
        <f t="shared" si="11"/>
        <v>0</v>
      </c>
    </row>
    <row r="210" spans="1:12" x14ac:dyDescent="0.25">
      <c r="A210" s="1" t="s">
        <v>421</v>
      </c>
      <c r="B210" s="1" t="s">
        <v>104</v>
      </c>
      <c r="C210" s="1" t="s">
        <v>105</v>
      </c>
      <c r="D210" s="1">
        <v>123.60000000000001</v>
      </c>
      <c r="E210" s="1">
        <v>25.18</v>
      </c>
      <c r="F210" s="1">
        <v>0</v>
      </c>
      <c r="G210" s="1">
        <v>0</v>
      </c>
      <c r="J210" s="1">
        <f t="shared" si="9"/>
        <v>3112.248</v>
      </c>
      <c r="K210" s="1">
        <f t="shared" si="10"/>
        <v>0</v>
      </c>
      <c r="L210" s="1">
        <f t="shared" si="11"/>
        <v>0</v>
      </c>
    </row>
    <row r="211" spans="1:12" x14ac:dyDescent="0.25">
      <c r="A211" s="1" t="s">
        <v>422</v>
      </c>
      <c r="B211" s="1" t="s">
        <v>196</v>
      </c>
      <c r="J211" s="1">
        <f t="shared" si="9"/>
        <v>0</v>
      </c>
      <c r="K211" s="1">
        <f t="shared" si="10"/>
        <v>0</v>
      </c>
      <c r="L211" s="1">
        <f t="shared" si="11"/>
        <v>0</v>
      </c>
    </row>
    <row r="212" spans="1:12" x14ac:dyDescent="0.25">
      <c r="A212" s="1" t="s">
        <v>423</v>
      </c>
      <c r="B212" s="1" t="s">
        <v>424</v>
      </c>
      <c r="C212" s="1" t="s">
        <v>76</v>
      </c>
      <c r="D212" s="1">
        <v>234.63</v>
      </c>
      <c r="E212" s="1">
        <v>10.61</v>
      </c>
      <c r="F212" s="1">
        <v>0</v>
      </c>
      <c r="G212" s="1">
        <v>0</v>
      </c>
      <c r="J212" s="1">
        <f t="shared" si="9"/>
        <v>2489.4242999999997</v>
      </c>
      <c r="K212" s="1">
        <f t="shared" si="10"/>
        <v>0</v>
      </c>
      <c r="L212" s="1">
        <f t="shared" si="11"/>
        <v>0</v>
      </c>
    </row>
    <row r="213" spans="1:12" x14ac:dyDescent="0.25">
      <c r="A213" s="1" t="s">
        <v>425</v>
      </c>
      <c r="B213" s="1" t="s">
        <v>426</v>
      </c>
      <c r="C213" s="1" t="s">
        <v>76</v>
      </c>
      <c r="D213" s="1">
        <v>938.5</v>
      </c>
      <c r="E213" s="1">
        <v>33.67</v>
      </c>
      <c r="F213" s="1">
        <v>0</v>
      </c>
      <c r="G213" s="1">
        <v>0</v>
      </c>
      <c r="J213" s="1">
        <f t="shared" si="9"/>
        <v>31599.295000000002</v>
      </c>
      <c r="K213" s="1">
        <f t="shared" si="10"/>
        <v>0</v>
      </c>
      <c r="L213" s="1">
        <f t="shared" si="11"/>
        <v>0</v>
      </c>
    </row>
    <row r="214" spans="1:12" x14ac:dyDescent="0.25">
      <c r="A214" s="1" t="s">
        <v>427</v>
      </c>
      <c r="B214" s="1" t="s">
        <v>200</v>
      </c>
      <c r="C214" s="1" t="s">
        <v>129</v>
      </c>
      <c r="D214" s="1">
        <v>6241.05</v>
      </c>
      <c r="E214" s="1">
        <v>4.0599999999999996</v>
      </c>
      <c r="F214" s="1">
        <v>0</v>
      </c>
      <c r="G214" s="1">
        <v>0</v>
      </c>
      <c r="J214" s="1">
        <f t="shared" si="9"/>
        <v>25338.662999999997</v>
      </c>
      <c r="K214" s="1">
        <f t="shared" si="10"/>
        <v>0</v>
      </c>
      <c r="L214" s="1">
        <f t="shared" si="11"/>
        <v>0</v>
      </c>
    </row>
    <row r="215" spans="1:12" x14ac:dyDescent="0.25">
      <c r="A215" s="1" t="s">
        <v>428</v>
      </c>
      <c r="B215" s="1" t="s">
        <v>429</v>
      </c>
      <c r="C215" s="1" t="s">
        <v>105</v>
      </c>
      <c r="D215" s="1">
        <v>187.70000000000002</v>
      </c>
      <c r="E215" s="1">
        <v>265.70999999999998</v>
      </c>
      <c r="F215" s="1">
        <v>0</v>
      </c>
      <c r="G215" s="1">
        <v>0</v>
      </c>
      <c r="J215" s="1">
        <f t="shared" si="9"/>
        <v>49873.767</v>
      </c>
      <c r="K215" s="1">
        <f t="shared" si="10"/>
        <v>0</v>
      </c>
      <c r="L215" s="1">
        <f t="shared" si="11"/>
        <v>0</v>
      </c>
    </row>
    <row r="216" spans="1:12" x14ac:dyDescent="0.25">
      <c r="A216" s="1" t="s">
        <v>430</v>
      </c>
      <c r="B216" s="1" t="s">
        <v>204</v>
      </c>
      <c r="C216" s="1" t="s">
        <v>41</v>
      </c>
      <c r="D216" s="1">
        <v>795.28</v>
      </c>
      <c r="E216" s="1">
        <v>17.57</v>
      </c>
      <c r="F216" s="1">
        <v>0</v>
      </c>
      <c r="G216" s="1">
        <v>0</v>
      </c>
      <c r="J216" s="1">
        <f t="shared" si="9"/>
        <v>13973.069599999999</v>
      </c>
      <c r="K216" s="1">
        <f t="shared" si="10"/>
        <v>0</v>
      </c>
      <c r="L216" s="1">
        <f t="shared" si="11"/>
        <v>0</v>
      </c>
    </row>
    <row r="217" spans="1:12" x14ac:dyDescent="0.25">
      <c r="A217" s="1" t="s">
        <v>431</v>
      </c>
      <c r="B217" s="1" t="s">
        <v>139</v>
      </c>
      <c r="C217" s="1" t="s">
        <v>76</v>
      </c>
      <c r="D217" s="1">
        <v>938.5</v>
      </c>
      <c r="E217" s="1">
        <v>1.88</v>
      </c>
      <c r="F217" s="1">
        <v>0</v>
      </c>
      <c r="G217" s="1">
        <v>0</v>
      </c>
      <c r="J217" s="1">
        <f t="shared" si="9"/>
        <v>1764.3799999999999</v>
      </c>
      <c r="K217" s="1">
        <f t="shared" si="10"/>
        <v>0</v>
      </c>
      <c r="L217" s="1">
        <f t="shared" si="11"/>
        <v>0</v>
      </c>
    </row>
    <row r="218" spans="1:12" x14ac:dyDescent="0.25">
      <c r="A218" s="1" t="s">
        <v>432</v>
      </c>
      <c r="B218" s="1" t="s">
        <v>433</v>
      </c>
      <c r="C218" s="1" t="s">
        <v>41</v>
      </c>
      <c r="D218" s="1">
        <v>335.18</v>
      </c>
      <c r="E218" s="1">
        <v>162</v>
      </c>
      <c r="F218" s="1">
        <v>0</v>
      </c>
      <c r="G218" s="1">
        <v>0</v>
      </c>
      <c r="J218" s="1">
        <f t="shared" si="9"/>
        <v>54299.16</v>
      </c>
      <c r="K218" s="1">
        <f t="shared" si="10"/>
        <v>0</v>
      </c>
      <c r="L218" s="1">
        <f t="shared" si="11"/>
        <v>0</v>
      </c>
    </row>
    <row r="219" spans="1:12" x14ac:dyDescent="0.25">
      <c r="A219" s="1" t="s">
        <v>206</v>
      </c>
      <c r="B219" s="1" t="s">
        <v>207</v>
      </c>
      <c r="J219" s="1">
        <f t="shared" si="9"/>
        <v>0</v>
      </c>
      <c r="K219" s="1">
        <f t="shared" si="10"/>
        <v>0</v>
      </c>
      <c r="L219" s="1">
        <f t="shared" si="11"/>
        <v>0</v>
      </c>
    </row>
    <row r="220" spans="1:12" x14ac:dyDescent="0.25">
      <c r="A220" s="1" t="s">
        <v>208</v>
      </c>
      <c r="B220" s="1" t="s">
        <v>209</v>
      </c>
      <c r="J220" s="1">
        <f t="shared" si="9"/>
        <v>0</v>
      </c>
      <c r="K220" s="1">
        <f t="shared" si="10"/>
        <v>0</v>
      </c>
      <c r="L220" s="1">
        <f t="shared" si="11"/>
        <v>0</v>
      </c>
    </row>
    <row r="221" spans="1:12" x14ac:dyDescent="0.25">
      <c r="A221" s="1" t="s">
        <v>210</v>
      </c>
      <c r="B221" s="1" t="s">
        <v>143</v>
      </c>
      <c r="J221" s="1">
        <f t="shared" si="9"/>
        <v>0</v>
      </c>
      <c r="K221" s="1">
        <f t="shared" si="10"/>
        <v>0</v>
      </c>
      <c r="L221" s="1">
        <f t="shared" si="11"/>
        <v>0</v>
      </c>
    </row>
    <row r="222" spans="1:12" x14ac:dyDescent="0.25">
      <c r="A222" s="1" t="s">
        <v>211</v>
      </c>
      <c r="B222" s="1" t="s">
        <v>75</v>
      </c>
      <c r="C222" s="1" t="s">
        <v>76</v>
      </c>
      <c r="D222" s="1">
        <v>2432.54</v>
      </c>
      <c r="E222" s="1">
        <v>1.54</v>
      </c>
      <c r="F222" s="1">
        <v>1003.0199999999999</v>
      </c>
      <c r="G222" s="1">
        <v>248.58000000000004</v>
      </c>
      <c r="J222" s="1">
        <f t="shared" si="9"/>
        <v>3746.1116000000002</v>
      </c>
      <c r="K222" s="1">
        <f t="shared" si="10"/>
        <v>1544.6507999999999</v>
      </c>
      <c r="L222" s="1">
        <f t="shared" si="11"/>
        <v>382.81320000000005</v>
      </c>
    </row>
    <row r="223" spans="1:12" x14ac:dyDescent="0.25">
      <c r="A223" s="1" t="s">
        <v>212</v>
      </c>
      <c r="B223" s="1" t="s">
        <v>213</v>
      </c>
      <c r="C223" s="1" t="s">
        <v>105</v>
      </c>
      <c r="D223" s="1">
        <v>551.77</v>
      </c>
      <c r="E223" s="1">
        <v>122.63</v>
      </c>
      <c r="F223" s="1">
        <v>269.92</v>
      </c>
      <c r="G223" s="1">
        <v>0</v>
      </c>
      <c r="J223" s="1">
        <f t="shared" si="9"/>
        <v>67663.555099999998</v>
      </c>
      <c r="K223" s="1">
        <f t="shared" si="10"/>
        <v>33100.289600000004</v>
      </c>
      <c r="L223" s="1">
        <f t="shared" si="11"/>
        <v>0</v>
      </c>
    </row>
    <row r="224" spans="1:12" x14ac:dyDescent="0.25">
      <c r="A224" s="1" t="s">
        <v>214</v>
      </c>
      <c r="B224" s="1" t="s">
        <v>109</v>
      </c>
      <c r="J224" s="1">
        <f t="shared" si="9"/>
        <v>0</v>
      </c>
      <c r="K224" s="1">
        <f t="shared" si="10"/>
        <v>0</v>
      </c>
      <c r="L224" s="1">
        <f t="shared" si="11"/>
        <v>0</v>
      </c>
    </row>
    <row r="225" spans="1:12" x14ac:dyDescent="0.25">
      <c r="A225" s="1" t="s">
        <v>215</v>
      </c>
      <c r="B225" s="1" t="s">
        <v>216</v>
      </c>
      <c r="C225" s="1" t="s">
        <v>105</v>
      </c>
      <c r="D225" s="1">
        <v>4458.3599999999997</v>
      </c>
      <c r="E225" s="1">
        <v>31.58</v>
      </c>
      <c r="F225" s="1">
        <v>1808.86</v>
      </c>
      <c r="G225" s="1">
        <v>97.870000000000118</v>
      </c>
      <c r="J225" s="1">
        <f t="shared" si="9"/>
        <v>140795.00879999998</v>
      </c>
      <c r="K225" s="1">
        <f t="shared" si="10"/>
        <v>57123.798799999997</v>
      </c>
      <c r="L225" s="1">
        <f t="shared" si="11"/>
        <v>3090.7346000000034</v>
      </c>
    </row>
    <row r="226" spans="1:12" x14ac:dyDescent="0.25">
      <c r="A226" s="1" t="s">
        <v>217</v>
      </c>
      <c r="B226" s="1" t="s">
        <v>104</v>
      </c>
      <c r="C226" s="1" t="s">
        <v>105</v>
      </c>
      <c r="D226" s="1">
        <v>4855.6500000000005</v>
      </c>
      <c r="E226" s="1">
        <v>25.18</v>
      </c>
      <c r="F226" s="1">
        <v>2273.31</v>
      </c>
      <c r="G226" s="1">
        <v>105.25</v>
      </c>
      <c r="J226" s="1">
        <f t="shared" si="9"/>
        <v>122265.26700000001</v>
      </c>
      <c r="K226" s="1">
        <f t="shared" si="10"/>
        <v>57241.945800000001</v>
      </c>
      <c r="L226" s="1">
        <f t="shared" si="11"/>
        <v>2650.1950000000002</v>
      </c>
    </row>
    <row r="227" spans="1:12" x14ac:dyDescent="0.25">
      <c r="A227" s="1" t="s">
        <v>218</v>
      </c>
      <c r="B227" s="1" t="s">
        <v>196</v>
      </c>
      <c r="J227" s="1">
        <f t="shared" si="9"/>
        <v>0</v>
      </c>
      <c r="K227" s="1">
        <f t="shared" si="10"/>
        <v>0</v>
      </c>
      <c r="L227" s="1">
        <f t="shared" si="11"/>
        <v>0</v>
      </c>
    </row>
    <row r="228" spans="1:12" x14ac:dyDescent="0.25">
      <c r="A228" s="1" t="s">
        <v>219</v>
      </c>
      <c r="B228" s="1" t="s">
        <v>220</v>
      </c>
      <c r="C228" s="1" t="s">
        <v>76</v>
      </c>
      <c r="D228" s="1">
        <v>2432.54</v>
      </c>
      <c r="E228" s="1">
        <v>10.61</v>
      </c>
      <c r="F228" s="1">
        <v>1252.4100000000001</v>
      </c>
      <c r="G228" s="1">
        <v>170.07999999999993</v>
      </c>
      <c r="J228" s="1">
        <f t="shared" si="9"/>
        <v>25809.249399999997</v>
      </c>
      <c r="K228" s="1">
        <f t="shared" si="10"/>
        <v>13288.070100000001</v>
      </c>
      <c r="L228" s="1">
        <f t="shared" si="11"/>
        <v>1804.5487999999991</v>
      </c>
    </row>
    <row r="229" spans="1:12" x14ac:dyDescent="0.25">
      <c r="A229" s="1" t="s">
        <v>221</v>
      </c>
      <c r="B229" s="1" t="s">
        <v>222</v>
      </c>
      <c r="C229" s="1" t="s">
        <v>76</v>
      </c>
      <c r="D229" s="1">
        <v>8890.42</v>
      </c>
      <c r="E229" s="1">
        <v>33.67</v>
      </c>
      <c r="F229" s="1">
        <v>3532.44</v>
      </c>
      <c r="G229" s="1">
        <v>404.52999999999975</v>
      </c>
      <c r="J229" s="1">
        <f t="shared" si="9"/>
        <v>299340.44140000001</v>
      </c>
      <c r="K229" s="1">
        <f t="shared" si="10"/>
        <v>118937.25480000001</v>
      </c>
      <c r="L229" s="1">
        <f t="shared" si="11"/>
        <v>13620.525099999992</v>
      </c>
    </row>
    <row r="230" spans="1:12" x14ac:dyDescent="0.25">
      <c r="A230" s="1" t="s">
        <v>223</v>
      </c>
      <c r="B230" s="1" t="s">
        <v>224</v>
      </c>
      <c r="C230" s="1" t="s">
        <v>129</v>
      </c>
      <c r="D230" s="1">
        <v>73209.94</v>
      </c>
      <c r="E230" s="1">
        <v>4.0599999999999996</v>
      </c>
      <c r="F230" s="1">
        <v>21046.21</v>
      </c>
      <c r="G230" s="1">
        <v>5723.3600000000006</v>
      </c>
      <c r="J230" s="1">
        <f t="shared" si="9"/>
        <v>297232.35639999999</v>
      </c>
      <c r="K230" s="1">
        <f t="shared" si="10"/>
        <v>85447.612599999993</v>
      </c>
      <c r="L230" s="1">
        <f t="shared" si="11"/>
        <v>23236.8416</v>
      </c>
    </row>
    <row r="231" spans="1:12" x14ac:dyDescent="0.25">
      <c r="A231" s="1" t="s">
        <v>225</v>
      </c>
      <c r="B231" s="1" t="s">
        <v>226</v>
      </c>
      <c r="C231" s="1" t="s">
        <v>105</v>
      </c>
      <c r="D231" s="1">
        <v>1646.57</v>
      </c>
      <c r="E231" s="1">
        <v>265.70999999999998</v>
      </c>
      <c r="F231" s="1">
        <v>642.26</v>
      </c>
      <c r="G231" s="1">
        <v>73.549999999999955</v>
      </c>
      <c r="J231" s="1">
        <f t="shared" si="9"/>
        <v>437510.11469999998</v>
      </c>
      <c r="K231" s="1">
        <f t="shared" si="10"/>
        <v>170654.90459999998</v>
      </c>
      <c r="L231" s="1">
        <f t="shared" si="11"/>
        <v>19542.970499999985</v>
      </c>
    </row>
    <row r="232" spans="1:12" x14ac:dyDescent="0.25">
      <c r="A232" s="1" t="s">
        <v>227</v>
      </c>
      <c r="B232" s="1" t="s">
        <v>228</v>
      </c>
      <c r="C232" s="1" t="s">
        <v>41</v>
      </c>
      <c r="D232" s="1">
        <v>1673</v>
      </c>
      <c r="E232" s="1">
        <v>14.93</v>
      </c>
      <c r="F232" s="1">
        <v>196.72000000000003</v>
      </c>
      <c r="G232" s="1">
        <v>531.28</v>
      </c>
      <c r="J232" s="1">
        <f t="shared" si="9"/>
        <v>24977.89</v>
      </c>
      <c r="K232" s="1">
        <f t="shared" si="10"/>
        <v>2937.0296000000003</v>
      </c>
      <c r="L232" s="1">
        <f t="shared" si="11"/>
        <v>7932.0103999999992</v>
      </c>
    </row>
    <row r="233" spans="1:12" x14ac:dyDescent="0.25">
      <c r="A233" s="1" t="s">
        <v>229</v>
      </c>
      <c r="B233" s="1" t="s">
        <v>230</v>
      </c>
      <c r="C233" s="1" t="s">
        <v>41</v>
      </c>
      <c r="D233" s="1">
        <v>1644</v>
      </c>
      <c r="E233" s="1">
        <v>36.76</v>
      </c>
      <c r="F233" s="1">
        <v>642.2600000000001</v>
      </c>
      <c r="G233" s="1">
        <v>85.739999999999895</v>
      </c>
      <c r="J233" s="1">
        <f t="shared" si="9"/>
        <v>60433.439999999995</v>
      </c>
      <c r="K233" s="1">
        <f t="shared" si="10"/>
        <v>23609.477600000002</v>
      </c>
      <c r="L233" s="1">
        <f t="shared" si="11"/>
        <v>3151.8023999999959</v>
      </c>
    </row>
    <row r="234" spans="1:12" x14ac:dyDescent="0.25">
      <c r="A234" s="1" t="s">
        <v>231</v>
      </c>
      <c r="B234" s="1" t="s">
        <v>232</v>
      </c>
      <c r="C234" s="1" t="s">
        <v>76</v>
      </c>
      <c r="D234" s="1">
        <v>11719.460000000001</v>
      </c>
      <c r="E234" s="1">
        <v>1.65</v>
      </c>
      <c r="F234" s="1">
        <v>2247.9199999999996</v>
      </c>
      <c r="G234" s="1">
        <v>2762.7500000000005</v>
      </c>
      <c r="J234" s="1">
        <f t="shared" si="9"/>
        <v>19337.109</v>
      </c>
      <c r="K234" s="1">
        <f t="shared" si="10"/>
        <v>3709.0679999999993</v>
      </c>
      <c r="L234" s="1">
        <f t="shared" si="11"/>
        <v>4558.5375000000004</v>
      </c>
    </row>
    <row r="235" spans="1:12" x14ac:dyDescent="0.25">
      <c r="A235" s="1" t="s">
        <v>434</v>
      </c>
      <c r="B235" s="1" t="s">
        <v>435</v>
      </c>
      <c r="C235" s="1" t="s">
        <v>38</v>
      </c>
      <c r="D235" s="1">
        <v>330</v>
      </c>
      <c r="E235" s="1">
        <v>90</v>
      </c>
      <c r="F235" s="1">
        <v>0</v>
      </c>
      <c r="G235" s="1">
        <v>0</v>
      </c>
      <c r="J235" s="1">
        <f t="shared" si="9"/>
        <v>29700</v>
      </c>
      <c r="K235" s="1">
        <f t="shared" si="10"/>
        <v>0</v>
      </c>
      <c r="L235" s="1">
        <f t="shared" si="11"/>
        <v>0</v>
      </c>
    </row>
    <row r="236" spans="1:12" x14ac:dyDescent="0.25">
      <c r="A236" s="1" t="s">
        <v>436</v>
      </c>
      <c r="B236" s="1" t="s">
        <v>437</v>
      </c>
      <c r="C236" s="1" t="s">
        <v>38</v>
      </c>
      <c r="D236" s="1">
        <v>13</v>
      </c>
      <c r="E236" s="1">
        <v>2700</v>
      </c>
      <c r="F236" s="1">
        <v>0</v>
      </c>
      <c r="G236" s="1">
        <v>0</v>
      </c>
      <c r="J236" s="1">
        <f t="shared" ref="J236:J238" si="12">+D236*$E236</f>
        <v>35100</v>
      </c>
      <c r="K236" s="1">
        <f t="shared" ref="K236:K238" si="13">+F236*$E236</f>
        <v>0</v>
      </c>
      <c r="L236" s="1">
        <f t="shared" ref="L236:L238" si="14">+G236*$E236</f>
        <v>0</v>
      </c>
    </row>
    <row r="237" spans="1:12" x14ac:dyDescent="0.25">
      <c r="A237" s="1" t="s">
        <v>233</v>
      </c>
      <c r="B237" s="1" t="s">
        <v>234</v>
      </c>
      <c r="J237" s="1">
        <f t="shared" si="12"/>
        <v>0</v>
      </c>
      <c r="K237" s="1">
        <f t="shared" si="13"/>
        <v>0</v>
      </c>
      <c r="L237" s="1">
        <f t="shared" si="14"/>
        <v>0</v>
      </c>
    </row>
    <row r="238" spans="1:12" x14ac:dyDescent="0.25">
      <c r="A238" s="1" t="s">
        <v>235</v>
      </c>
      <c r="B238" s="1" t="s">
        <v>236</v>
      </c>
      <c r="C238" s="1" t="s">
        <v>53</v>
      </c>
      <c r="D238" s="1">
        <v>1</v>
      </c>
      <c r="E238" s="1">
        <v>27140.240000000002</v>
      </c>
      <c r="F238" s="1">
        <v>0</v>
      </c>
      <c r="G238" s="1">
        <v>0</v>
      </c>
      <c r="J238" s="1">
        <f t="shared" si="12"/>
        <v>27140.240000000002</v>
      </c>
      <c r="K238" s="1">
        <f t="shared" si="13"/>
        <v>0</v>
      </c>
      <c r="L238" s="1">
        <f t="shared" si="14"/>
        <v>0</v>
      </c>
    </row>
    <row r="241" spans="10:12" x14ac:dyDescent="0.25">
      <c r="J241" s="1">
        <f>+SUM(J16:J238)</f>
        <v>8058150.9577000001</v>
      </c>
      <c r="K241" s="1">
        <f t="shared" ref="K241:L241" si="15">+SUM(K16:K238)</f>
        <v>2350372.5279999999</v>
      </c>
      <c r="L241" s="1">
        <f t="shared" si="15"/>
        <v>1214079.7799000004</v>
      </c>
    </row>
  </sheetData>
  <pageMargins left="0.7" right="0.7" top="0.75" bottom="0.75" header="0.3" footer="0.3"/>
  <ignoredErrors>
    <ignoredError sqref="A15:G2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jesam</dc:creator>
  <cp:lastModifiedBy>Jesus Salazar</cp:lastModifiedBy>
  <dcterms:created xsi:type="dcterms:W3CDTF">2015-06-05T18:19:34Z</dcterms:created>
  <dcterms:modified xsi:type="dcterms:W3CDTF">2022-11-23T22:10:26Z</dcterms:modified>
</cp:coreProperties>
</file>