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edropy\proyectopy\valorizador\referencias\"/>
    </mc:Choice>
  </mc:AlternateContent>
  <xr:revisionPtr revIDLastSave="0" documentId="13_ncr:1_{C404D26C-3968-4346-BC3D-1D102DE3CAD9}" xr6:coauthVersionLast="47" xr6:coauthVersionMax="47" xr10:uidLastSave="{00000000-0000-0000-0000-000000000000}"/>
  <bookViews>
    <workbookView xWindow="2205" yWindow="2205" windowWidth="21600" windowHeight="11295" xr2:uid="{DBB6057E-3651-427A-9805-0C6AF295CD40}"/>
  </bookViews>
  <sheets>
    <sheet name="Resume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#N/A</definedName>
    <definedName name="\b">#REF!</definedName>
    <definedName name="\c">#REF!</definedName>
    <definedName name="\d">#REF!</definedName>
    <definedName name="\i">#REF!</definedName>
    <definedName name="\PRECIOS">#REF!</definedName>
    <definedName name="\v">#REF!</definedName>
    <definedName name="\x">#REF!</definedName>
    <definedName name="__PAG1">#REF!</definedName>
    <definedName name="_CUN1">#REF!</definedName>
    <definedName name="_Dist_Bin" hidden="1">'[1]Valorización CP'!$C$31</definedName>
    <definedName name="_Dist_Values" hidden="1">'[1]Valorización CP'!$C$31</definedName>
    <definedName name="_Fill" hidden="1">#REF!</definedName>
    <definedName name="_Key1" hidden="1">'[2]RES,MET,ADI1'!#REF!</definedName>
    <definedName name="_Order1" hidden="1">0</definedName>
    <definedName name="_Order2" hidden="1">0</definedName>
    <definedName name="_PAG1">#REF!</definedName>
    <definedName name="_Parse_Out" hidden="1">#REF!</definedName>
    <definedName name="_POL4">#REF!</definedName>
    <definedName name="A_impresión_IM">#REF!</definedName>
    <definedName name="AA">#REF!</definedName>
    <definedName name="ACUMULADO_ACTUAL">[3]Hoja1!$AO$20:$AO$93</definedName>
    <definedName name="ACUMULADO_ANTERIOR">[3]Hoja1!$AM$20:$AM$93</definedName>
    <definedName name="ADICIONAL">'[4]pagos efectuados'!#REF!</definedName>
    <definedName name="ALCANTARILLAS">#REF!</definedName>
    <definedName name="AM">#REF!</definedName>
    <definedName name="AMORTIZ">'[5]Amort. Adel. en Efectivo'!#REF!</definedName>
    <definedName name="AMORTIZACION">#REF!</definedName>
    <definedName name="AR">'[6]C.I.'!$J$13:$T$147</definedName>
    <definedName name="_xlnm.Print_Area" localSheetId="0">Resumen!$A$1:$H$251</definedName>
    <definedName name="AreaEprd">#REF!</definedName>
    <definedName name="AreaPaste">#REF!</definedName>
    <definedName name="AreaTitulo">#REF!</definedName>
    <definedName name="AS">#REF!</definedName>
    <definedName name="AVAC">'[7]Deduc. Reaj.'!$A$3:$O$37</definedName>
    <definedName name="AZA">#REF!</definedName>
    <definedName name="_xlnm.Database">#REF!</definedName>
    <definedName name="C_">#N/A</definedName>
    <definedName name="CABEZA">#REF!</definedName>
    <definedName name="CABEZA6">#REF!</definedName>
    <definedName name="CABEZA7">#REF!</definedName>
    <definedName name="de">#REF!</definedName>
    <definedName name="DEDUCC">'[5]Deducc. que no Corresp.'!#REF!</definedName>
    <definedName name="DEDUCCION">#REF!</definedName>
    <definedName name="ECX">#REF!</definedName>
    <definedName name="FIN">#REF!</definedName>
    <definedName name="FINAL">#REF!</definedName>
    <definedName name="GENERAL">#REF!</definedName>
    <definedName name="INICIO">[8]II.3!$H$12:$H$12</definedName>
    <definedName name="IU_0">[9]Hoja1!$AW$20:$AW$28</definedName>
    <definedName name="IU_1">[9]Hoja1!$AX$20:$AX$28</definedName>
    <definedName name="IU_2">[9]Hoja1!$AY$20:$AY$28</definedName>
    <definedName name="IU_3">[9]Hoja1!$AZ$20:$AZ$28</definedName>
    <definedName name="IU_4">[9]Hoja1!$BA$20:$BA$28</definedName>
    <definedName name="IU_5">[9]Hoja1!$BB$20:$BB$28</definedName>
    <definedName name="IU_6">[9]Hoja1!$BC$20:$BC$28</definedName>
    <definedName name="IU_7">[10]Hoja1!#REF!</definedName>
    <definedName name="IU_ABRIL00">[11]Hoja1!$BM$20:$BM$32</definedName>
    <definedName name="IU_ABRIL99">[11]Hoja1!$BA$20:$BA$32</definedName>
    <definedName name="IU_AGOSTO99">[11]Hoja1!$BE$20:$BE$32</definedName>
    <definedName name="IU_BASE">[11]Hoja1!$AV$20:$AV$32</definedName>
    <definedName name="IU_DICIEMBRE98">[11]Hoja1!$AW$20:$AW$32</definedName>
    <definedName name="IU_DICIEMBRE99">[11]Hoja1!$BI$20:$BI$32</definedName>
    <definedName name="IU_ENERO00">[11]Hoja1!$BJ$20:$BJ$32</definedName>
    <definedName name="IU_ENERO99">[11]Hoja1!$AX$20:$AX$32</definedName>
    <definedName name="IU_FEBRERO00">[11]Hoja1!$BK$20:$BK$32</definedName>
    <definedName name="IU_FEBRERO99">[11]Hoja1!$AY$20:$AY$32</definedName>
    <definedName name="IU_JULIO99">[11]Hoja1!$BD$20:$BD$32</definedName>
    <definedName name="IU_JUNIO99">[11]Hoja1!$BC$20:$BC$32</definedName>
    <definedName name="IU_MARZO00">[11]Hoja1!$BL$20:$BL$32</definedName>
    <definedName name="IU_MARZO99">[11]Hoja1!$AZ$20:$AZ$32</definedName>
    <definedName name="IU_MAYO99">[11]Hoja1!$BB$20:$BB$32</definedName>
    <definedName name="IU_NOVIEMBRE99">[11]Hoja1!$BH$20:$BH$32</definedName>
    <definedName name="IU_OCTUBRE99">[11]Hoja1!$BG$20:$BG$32</definedName>
    <definedName name="IU_SEPTIEMBRE99">[11]Hoja1!$BF$20:$BF$32</definedName>
    <definedName name="katy">#REF!</definedName>
    <definedName name="KR">[11]Hoja1!$AV$35:$BN$36</definedName>
    <definedName name="METRADO">'[2]RES,MET,ADI1'!#REF!</definedName>
    <definedName name="METRADO_BASE">[3]Hoja1!$J$20:$J$93</definedName>
    <definedName name="MetradosCP">'[1]Metrados CP'!$E$15:$T$92</definedName>
    <definedName name="num_linhas">#REF!</definedName>
    <definedName name="obra">[12]Hoja1!$A$1</definedName>
    <definedName name="ORDEN">#REF!</definedName>
    <definedName name="PAG">#REF!</definedName>
    <definedName name="PARTIDA">'[2]RES,MET,ADI1'!#REF!</definedName>
    <definedName name="POLI4">#REF!</definedName>
    <definedName name="PRECIOS_UNITARIOS">[3]Hoja1!$K$20:$K$93</definedName>
    <definedName name="PRESENTE_MES">[3]Hoja1!$AN$20:$AN$93</definedName>
    <definedName name="PRESUP.ADI1.TVI">'[13]RES,MET,ADI1'!#REF!</definedName>
    <definedName name="PRESUPUESTO">'[1]Valorización CP'!$F$19:$F$93</definedName>
    <definedName name="Print_Area_MI">#REF!</definedName>
    <definedName name="PROPIO">'[2]RES,MET,ADI1'!#REF!</definedName>
    <definedName name="REEUMEN">'[14]PER,COM.PRO.ADI1'!#REF!</definedName>
    <definedName name="REINTEGRO">#REF!</definedName>
    <definedName name="RESUMEN">#REF!</definedName>
    <definedName name="s">#REF!</definedName>
    <definedName name="saldo">#REF!</definedName>
    <definedName name="SUSTENTO">#REF!</definedName>
    <definedName name="SUSTENTO6">#REF!</definedName>
    <definedName name="SUSTENTO7">#REF!</definedName>
    <definedName name="TABLA">'[15]Deduccion Reajuste'!#REF!</definedName>
    <definedName name="TABLA1">#REF!</definedName>
    <definedName name="TABLA2">#REF!</definedName>
    <definedName name="TABLAS">#REF!</definedName>
    <definedName name="TCOS">#REF!</definedName>
    <definedName name="_xlnm.Print_Titles" localSheetId="0">Resumen!$1:$13</definedName>
    <definedName name="Títulos_a_imprimir_IM">#REF!</definedName>
    <definedName name="TOTAL">#REF!</definedName>
    <definedName name="Total_Scheduled_Jobhours">#REF!</definedName>
    <definedName name="UNIDAD">'[2]RES,MET,ADI1'!#REF!</definedName>
    <definedName name="VALA1">#REF!</definedName>
    <definedName name="VALO1">#REF!</definedName>
    <definedName name="VALOA1">#REF!</definedName>
    <definedName name="VALOAD1">#REF!</definedName>
    <definedName name="VALOADI1">#REF!</definedName>
    <definedName name="VALORIZACION_MES">'[16]VALORIZACION 10'!$J$90</definedName>
    <definedName name="xx">[17]Hoja1!$K$20:$K$93</definedName>
    <definedName name="xxx">[17]Hoja1!$J$20:$J$93</definedName>
    <definedName name="Z_45F329CA_E9E7_11D7_A877_00E07DA7DA85_.wvu.PrintArea" localSheetId="0" hidden="1">Resumen!$B$1:$G$250</definedName>
    <definedName name="Z_45F329CA_E9E7_11D7_A877_00E07DA7DA85_.wvu.PrintTitles" localSheetId="0" hidden="1">Resumen!$5:$12</definedName>
    <definedName name="Z_5DD7C280_E9C1_11D7_A877_00E07DA7DA85_.wvu.PrintArea" localSheetId="0" hidden="1">Resumen!$B$1:$G$250</definedName>
    <definedName name="Z_5DD7C280_E9C1_11D7_A877_00E07DA7DA85_.wvu.PrintTitles" localSheetId="0" hidden="1">Resumen!$5:$12</definedName>
    <definedName name="Z_6E522E40_ADAC_11D9_BF96_E1679183EC62_.wvu.PrintArea" localSheetId="0" hidden="1">Resumen!$B$1:$G$250</definedName>
    <definedName name="Z_6E522E40_ADAC_11D9_BF96_E1679183EC62_.wvu.PrintTitles" localSheetId="0" hidden="1">Resumen!$5:$12</definedName>
    <definedName name="Z_96ADFEC0_F4F1_11D7_8BBA_444553540000_.wvu.PrintArea" localSheetId="0" hidden="1">Resumen!$B$1:$G$250</definedName>
    <definedName name="Z_96ADFEC0_F4F1_11D7_8BBA_444553540000_.wvu.PrintTitles" localSheetId="0" hidden="1">Resumen!$5:$12</definedName>
    <definedName name="Z_CEA23600_97CC_11D9_BFD0_00E07DEB8876_.wvu.PrintArea" localSheetId="0" hidden="1">Resumen!$B$1:$G$250</definedName>
    <definedName name="Z_CEA23600_97CC_11D9_BFD0_00E07DEB8876_.wvu.PrintTitles" localSheetId="0" hidden="1">Resumen!$5:$12</definedName>
    <definedName name="Z_E2D6C99B_B71A_11D9_AA94_00E07DBAFB56_.wvu.PrintArea" localSheetId="0" hidden="1">Resumen!$B$1:$G$250</definedName>
    <definedName name="Z_E2D6C99B_B71A_11D9_AA94_00E07DBAFB56_.wvu.PrintTitles" localSheetId="0" hidden="1">Resumen!$5:$12</definedName>
    <definedName name="ZANJA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3" i="1" l="1"/>
  <c r="E253" i="1"/>
  <c r="G249" i="1" l="1"/>
  <c r="G205" i="1" l="1"/>
  <c r="G204" i="1"/>
  <c r="G203" i="1"/>
  <c r="G202" i="1"/>
  <c r="G201" i="1"/>
  <c r="G200" i="1"/>
  <c r="G198" i="1"/>
  <c r="G197" i="1"/>
  <c r="G242" i="1" l="1"/>
  <c r="G239" i="1"/>
  <c r="G238" i="1"/>
  <c r="G237" i="1"/>
  <c r="G236" i="1"/>
  <c r="G235" i="1"/>
  <c r="G234" i="1"/>
  <c r="G233" i="1"/>
  <c r="G232" i="1"/>
  <c r="G231" i="1"/>
  <c r="G229" i="1"/>
  <c r="G228" i="1"/>
  <c r="G226" i="1"/>
  <c r="G225" i="1"/>
  <c r="G220" i="1"/>
  <c r="G219" i="1"/>
  <c r="G218" i="1"/>
  <c r="G217" i="1"/>
  <c r="G216" i="1"/>
  <c r="G215" i="1"/>
  <c r="G214" i="1"/>
  <c r="G212" i="1"/>
  <c r="G211" i="1"/>
  <c r="G210" i="1"/>
  <c r="G208" i="1"/>
  <c r="G195" i="1"/>
  <c r="G190" i="1"/>
  <c r="G189" i="1"/>
  <c r="G188" i="1"/>
  <c r="G186" i="1"/>
  <c r="G185" i="1"/>
  <c r="G184" i="1"/>
  <c r="G183" i="1"/>
  <c r="G182" i="1"/>
  <c r="G181" i="1"/>
  <c r="G180" i="1"/>
  <c r="G178" i="1"/>
  <c r="G177" i="1"/>
  <c r="G175" i="1"/>
  <c r="G174" i="1"/>
  <c r="G173" i="1"/>
  <c r="G172" i="1"/>
  <c r="G171" i="1"/>
  <c r="G169" i="1"/>
  <c r="G168" i="1"/>
  <c r="G167" i="1"/>
  <c r="G166" i="1"/>
  <c r="G164" i="1"/>
  <c r="G160" i="1"/>
  <c r="G158" i="1"/>
  <c r="G156" i="1"/>
  <c r="G154" i="1"/>
  <c r="G153" i="1"/>
  <c r="G152" i="1"/>
  <c r="G151" i="1"/>
  <c r="G150" i="1"/>
  <c r="G148" i="1"/>
  <c r="G147" i="1"/>
  <c r="G146" i="1"/>
  <c r="G145" i="1"/>
  <c r="G144" i="1"/>
  <c r="G143" i="1"/>
  <c r="G141" i="1"/>
  <c r="G140" i="1"/>
  <c r="G138" i="1"/>
  <c r="G137" i="1"/>
  <c r="G136" i="1"/>
  <c r="G135" i="1"/>
  <c r="G134" i="1"/>
  <c r="G133" i="1"/>
  <c r="G131" i="1"/>
  <c r="G130" i="1"/>
  <c r="G129" i="1"/>
  <c r="G127" i="1"/>
  <c r="G126" i="1"/>
  <c r="G125" i="1"/>
  <c r="G124" i="1"/>
  <c r="G123" i="1"/>
  <c r="G121" i="1"/>
  <c r="G120" i="1"/>
  <c r="G119" i="1"/>
  <c r="G118" i="1"/>
  <c r="G117" i="1"/>
  <c r="G115" i="1"/>
  <c r="G114" i="1"/>
  <c r="G113" i="1"/>
  <c r="G112" i="1"/>
  <c r="G110" i="1"/>
  <c r="G106" i="1"/>
  <c r="G105" i="1"/>
  <c r="G104" i="1"/>
  <c r="G103" i="1"/>
  <c r="G102" i="1"/>
  <c r="G101" i="1"/>
  <c r="G100" i="1"/>
  <c r="G99" i="1"/>
  <c r="G97" i="1"/>
  <c r="G95" i="1"/>
  <c r="G94" i="1"/>
  <c r="G93" i="1"/>
  <c r="G91" i="1"/>
  <c r="G88" i="1"/>
  <c r="G86" i="1"/>
  <c r="G85" i="1"/>
  <c r="G84" i="1"/>
  <c r="G82" i="1"/>
  <c r="G80" i="1"/>
  <c r="G77" i="1"/>
  <c r="G76" i="1"/>
  <c r="G75" i="1"/>
  <c r="G74" i="1"/>
  <c r="G71" i="1"/>
  <c r="G70" i="1"/>
  <c r="G68" i="1"/>
  <c r="G67" i="1"/>
  <c r="G66" i="1"/>
  <c r="G65" i="1"/>
  <c r="G64" i="1"/>
  <c r="G63" i="1"/>
  <c r="G62" i="1"/>
  <c r="G61" i="1"/>
  <c r="G59" i="1"/>
  <c r="G57" i="1"/>
  <c r="G56" i="1"/>
  <c r="G55" i="1"/>
  <c r="G54" i="1"/>
  <c r="G52" i="1"/>
  <c r="G50" i="1"/>
  <c r="G49" i="1"/>
  <c r="G48" i="1"/>
  <c r="G47" i="1"/>
  <c r="G46" i="1"/>
  <c r="G41" i="1"/>
  <c r="G40" i="1"/>
  <c r="G39" i="1"/>
  <c r="G38" i="1"/>
  <c r="G37" i="1"/>
  <c r="G35" i="1"/>
  <c r="G33" i="1"/>
  <c r="G30" i="1"/>
  <c r="G29" i="1"/>
  <c r="G27" i="1"/>
  <c r="G25" i="1"/>
  <c r="G24" i="1"/>
  <c r="G21" i="1"/>
  <c r="G20" i="1"/>
  <c r="G19" i="1"/>
  <c r="G18" i="1"/>
  <c r="G253" i="1" l="1"/>
</calcChain>
</file>

<file path=xl/sharedStrings.xml><?xml version="1.0" encoding="utf-8"?>
<sst xmlns="http://schemas.openxmlformats.org/spreadsheetml/2006/main" count="627" uniqueCount="423">
  <si>
    <t>ITEM.</t>
  </si>
  <si>
    <t>DESCRIPCION DE PARTIDA</t>
  </si>
  <si>
    <t>UND.</t>
  </si>
  <si>
    <t>01</t>
  </si>
  <si>
    <t>OBRAS PROVISIONALES, TRABAJOS PRELIMINARES, SEGURIDAD Y SALUD EN OBRA</t>
  </si>
  <si>
    <t>01.01</t>
  </si>
  <si>
    <t>OBRAS PROVISIONALES Y TRABAJOS PRELIMINARES</t>
  </si>
  <si>
    <t>01.01.01</t>
  </si>
  <si>
    <t>OBRAS PROVISIONALES</t>
  </si>
  <si>
    <t>01.01.01.01</t>
  </si>
  <si>
    <t>CONSTRUCCIONES PROVISIONALES</t>
  </si>
  <si>
    <t>01.01.01.01.01</t>
  </si>
  <si>
    <t>CARTEL DE IDENTIFICACIÓN DE OBRA (8.50m X 3.60m)</t>
  </si>
  <si>
    <t>und</t>
  </si>
  <si>
    <t>01.01.01.01.02</t>
  </si>
  <si>
    <t>CONSTRUCCION DE CERCO DE MALLA HPD DE 1.00 DE ALTURA</t>
  </si>
  <si>
    <t>m</t>
  </si>
  <si>
    <t>01.01.01.01.03</t>
  </si>
  <si>
    <t>ALQUILER DE ALMACÉN, OFICINA Y CASETA DE GUARDIANIA</t>
  </si>
  <si>
    <t>mes</t>
  </si>
  <si>
    <t>01.01.01.01.04</t>
  </si>
  <si>
    <t>ALQUILER DE SERVICIOS HIGIÉNICOS Y VESTUARIOS</t>
  </si>
  <si>
    <t>01.01.01.02</t>
  </si>
  <si>
    <t>INSTALACIONES PROVISIONALES</t>
  </si>
  <si>
    <t>01.01.01.02.01</t>
  </si>
  <si>
    <t>AGUA PARA LA CONSTRUCCION</t>
  </si>
  <si>
    <t>01.01.01.02.01.01</t>
  </si>
  <si>
    <t>OBTENCIÓN DEL SERVICIO DE AGUA PARA LA CONSTRUCCIÓN</t>
  </si>
  <si>
    <t>glb</t>
  </si>
  <si>
    <t>01.01.01.02.01.02</t>
  </si>
  <si>
    <t>ALMACENAMIENTO Y DISTRIBUCIÓN DE AGUA PARA LA CONSTRUCCIÓN</t>
  </si>
  <si>
    <t>01.01.01.02.02</t>
  </si>
  <si>
    <t>DESGÜE PARA LA CONSTRUCCION</t>
  </si>
  <si>
    <t>01.01.01.02.02.01</t>
  </si>
  <si>
    <t>INSTALACION  DE DESAGÜE PARA LA CONSTRUCCIÓN</t>
  </si>
  <si>
    <t>01.01.01.02.03</t>
  </si>
  <si>
    <t>ENERGÍA ELÉCTRICA PROVISIONAL</t>
  </si>
  <si>
    <t>01.01.01.02.03.01</t>
  </si>
  <si>
    <t>CONEXIÓN E INSTALACIÓN DE ENERGÍA ELECTRICA PROVISIONAL</t>
  </si>
  <si>
    <t>01.01.01.02.03.02</t>
  </si>
  <si>
    <t>CONSUMO Y MANTENIMIENTO DE ENERGÍA ELECTRICA PROVISIONAL</t>
  </si>
  <si>
    <t>01.01.02</t>
  </si>
  <si>
    <t>TRABAJOS PRELIMINARES</t>
  </si>
  <si>
    <t>01.01.02.01</t>
  </si>
  <si>
    <t>MOVILIZACION Y DESMOVILIZACION DE MAQUINARIA</t>
  </si>
  <si>
    <t>01.01.02.01.01</t>
  </si>
  <si>
    <t>MOVILIZACION Y DESMOVILIZACION DE EQUIPOS</t>
  </si>
  <si>
    <t>01.01.02.02</t>
  </si>
  <si>
    <t>TRAZO, NIVELACIÓN Y REPLANTEO</t>
  </si>
  <si>
    <t>01.01.02.02.01</t>
  </si>
  <si>
    <t>TRAZO Y REPLANTEO PRELIMINAR C/EQUIPO</t>
  </si>
  <si>
    <t>m2</t>
  </si>
  <si>
    <t>01.02</t>
  </si>
  <si>
    <t>SEGURIDAD Y SALUD EN OBRA</t>
  </si>
  <si>
    <t>01.02.01</t>
  </si>
  <si>
    <t>MANTENIMIENTO DE TRANSITO Y SEGURIDAD VIAL</t>
  </si>
  <si>
    <t>01.02.02</t>
  </si>
  <si>
    <t>EQUIPOS DE PROTECCIÓN INDIVIDUAL</t>
  </si>
  <si>
    <t>01.02.03</t>
  </si>
  <si>
    <t>EQUIPOS DE PROTECCIÓN COLECTIVA</t>
  </si>
  <si>
    <t>01.02.04</t>
  </si>
  <si>
    <t>CAPACITACIÓN EN SEGURIDAD Y SALUD</t>
  </si>
  <si>
    <t>01.02.05</t>
  </si>
  <si>
    <t>RECURSOS PARA RESPUESTAS ANTE EMERGENCIAS EN SEGURIDAD Y SALUD DURANTE EL TRABAJO</t>
  </si>
  <si>
    <t>02</t>
  </si>
  <si>
    <t>PAVIMENTOS</t>
  </si>
  <si>
    <t>02.01</t>
  </si>
  <si>
    <t>TRAMO: AV. CIRCUNVALACION - OVALO HUAÑEC - PUENTE TUMI</t>
  </si>
  <si>
    <t>02.01.01</t>
  </si>
  <si>
    <t>DEMOLICIONES</t>
  </si>
  <si>
    <t>02.01.01.01</t>
  </si>
  <si>
    <t>DEMOLICION DE PAVIMENTO FLEXIBLE C/EQUIPO E=0.05M</t>
  </si>
  <si>
    <t>02.01.01.02</t>
  </si>
  <si>
    <t>DEMOLICION DE PAVIMENTO RIGIDO C/EQUIPO E=0.20M</t>
  </si>
  <si>
    <t>02.01.01.03</t>
  </si>
  <si>
    <t>DEMOLICION DE SARDINEL SUMERGIDO 0.15X0.40M</t>
  </si>
  <si>
    <t>02.01.01.04</t>
  </si>
  <si>
    <t>DEMOLICION DE SARDINEL SUMERGIDO DE 0.30X0.50M</t>
  </si>
  <si>
    <t>02.01.01.05</t>
  </si>
  <si>
    <t>ELIMINACION DE EXCEDENTES DE EXCAVACION C/VOLQUETE (CARGUÍO, TRANSPORTE Y DISPOSICION FINAL)</t>
  </si>
  <si>
    <t>m3</t>
  </si>
  <si>
    <t>02.01.02</t>
  </si>
  <si>
    <t>02.01.02.01</t>
  </si>
  <si>
    <t>02.01.03</t>
  </si>
  <si>
    <t>MOVIMIENTO DE TIERRAS</t>
  </si>
  <si>
    <t>02.01.03.01</t>
  </si>
  <si>
    <t>EXCAVACION HASTA SUBRASANTE EN MATERIAL SUELTO C/ TRACTOR HP 140-160HP</t>
  </si>
  <si>
    <t>02.01.03.02</t>
  </si>
  <si>
    <t>RELLENO COMPACTADO CON MATERIAL DE PRESTAMO C/EQUIPO HASTA NIVEL DE SUBRASANTE</t>
  </si>
  <si>
    <t>02.01.03.03</t>
  </si>
  <si>
    <t>CONFORMACION Y COMPACTACIÓN DE SUBRASANTE</t>
  </si>
  <si>
    <t>02.01.03.04</t>
  </si>
  <si>
    <t>02.01.04</t>
  </si>
  <si>
    <t>SUB BASE GRANULAR</t>
  </si>
  <si>
    <t>02.01.04.01</t>
  </si>
  <si>
    <t>SUB BASE GRANULA e=0.20 m</t>
  </si>
  <si>
    <t>02.01.05</t>
  </si>
  <si>
    <t>PAVIMENTO RIGIDO</t>
  </si>
  <si>
    <t>02.01.05.01</t>
  </si>
  <si>
    <t>COLOCACION Y RETIRO DE GUIAS PARA PAVIMENTADORA</t>
  </si>
  <si>
    <t>02.01.05.02</t>
  </si>
  <si>
    <t>SUMINISTRO Y COLOCACION DE DOWELS LISO L=0.45m ALTURA = 0.15m (INCLUYE CANASTILLA)</t>
  </si>
  <si>
    <t>02.01.05.03</t>
  </si>
  <si>
    <t>SUMINISTRO Y COLOCACION DE ACERO FY= 4200 kg/cm2 EN JUNTA LONGITUDINAL</t>
  </si>
  <si>
    <t>kg</t>
  </si>
  <si>
    <t>02.01.05.04</t>
  </si>
  <si>
    <t>LOSA DE CONCRETO F´C=350 KG/CM2 C/PAVIMENTADORA (H=0.30cm)</t>
  </si>
  <si>
    <t>02.01.05.05</t>
  </si>
  <si>
    <t>FLOTADO Y TEXTURIZADO DE CONCRETO</t>
  </si>
  <si>
    <t>02.01.05.06</t>
  </si>
  <si>
    <t>CORTE CON DISCO EN JUNTAS TRANSVERSAL Y LONGITUDINAL</t>
  </si>
  <si>
    <t>02.01.05.07</t>
  </si>
  <si>
    <t>SELLADO DE JUNTAS DE CONSTRUCCIÓN, CONTRACCIÓN Y ASFALTICA</t>
  </si>
  <si>
    <t>02.01.05.08</t>
  </si>
  <si>
    <t>CURADO DE CONCRETO</t>
  </si>
  <si>
    <t>02.01.06</t>
  </si>
  <si>
    <t>VARIOS</t>
  </si>
  <si>
    <t>02.01.06.01</t>
  </si>
  <si>
    <t>LIMPIEZA GENERAL DE LA OBRA</t>
  </si>
  <si>
    <t>02.01.06.02</t>
  </si>
  <si>
    <t>NIVELACION Y REPOSICION DE TAPA DE BUZON A NIVEL DE RASANTE</t>
  </si>
  <si>
    <t>02.02</t>
  </si>
  <si>
    <t>SEÑALIZACION</t>
  </si>
  <si>
    <t>02.02.01</t>
  </si>
  <si>
    <t>SEÑALIZACION HORIZONTAL</t>
  </si>
  <si>
    <t>02.02.01.01</t>
  </si>
  <si>
    <t>PINTADO DE PAVIMENTOS (LINEA CONTINUA Y DISCONTINUA)</t>
  </si>
  <si>
    <t>02.02.01.02</t>
  </si>
  <si>
    <t>PINTADO DE PAVIMENTOS SIMBOLOS Y LETRAS</t>
  </si>
  <si>
    <t>02.02.01.03</t>
  </si>
  <si>
    <t>GIBA DE ASFALTO EN FRIO (H=8 CM)</t>
  </si>
  <si>
    <t>02.02.01.04</t>
  </si>
  <si>
    <t>TACHAS RETROFLECTIVAS</t>
  </si>
  <si>
    <t>02.02.02</t>
  </si>
  <si>
    <t>SEÑALIZACION VERTICAL</t>
  </si>
  <si>
    <t>02.02.02.01</t>
  </si>
  <si>
    <t>SEÑALES PREVENTIVAS</t>
  </si>
  <si>
    <t>02.02.02.01.01</t>
  </si>
  <si>
    <t>SEÑAL PREVENTIVA</t>
  </si>
  <si>
    <t>02.02.02.02</t>
  </si>
  <si>
    <t>SEÑALES REGLAMENTARIAS</t>
  </si>
  <si>
    <t>02.02.02.02.01</t>
  </si>
  <si>
    <t>SEÑAL REGLAMENTARIA</t>
  </si>
  <si>
    <t>02.02.02.03</t>
  </si>
  <si>
    <t>SEÑALES INFORMATIVAS</t>
  </si>
  <si>
    <t>02.02.02.03.01</t>
  </si>
  <si>
    <t>SEÑAL INFORMATIVA</t>
  </si>
  <si>
    <t>02.02.02.03.02</t>
  </si>
  <si>
    <t>SEÑAL INFORMATIVA NOMENCLATURA DE CALLES (INCLUYE POSTE)</t>
  </si>
  <si>
    <t>02.02.02.03.03</t>
  </si>
  <si>
    <t>SEÑAL INFORMATIVA  ELEVADA (INCLUYE POSTE)</t>
  </si>
  <si>
    <t>02.02.03</t>
  </si>
  <si>
    <t>POSTE DE SOPORTE DE SEÑALES VERTICALES, INC. INSTALACION</t>
  </si>
  <si>
    <t>02.02.03.01</t>
  </si>
  <si>
    <t>POSTES PEDESTAL 2 1/2" X 3.50 m</t>
  </si>
  <si>
    <t>02.03</t>
  </si>
  <si>
    <t>BOCACALLES</t>
  </si>
  <si>
    <t>02.03.01</t>
  </si>
  <si>
    <t>OBRAS PRELIMINARES</t>
  </si>
  <si>
    <t>02.03.01.01</t>
  </si>
  <si>
    <t>02.03.02</t>
  </si>
  <si>
    <t>02.03.02.01</t>
  </si>
  <si>
    <t>02.03.02.02</t>
  </si>
  <si>
    <t>02.03.02.03</t>
  </si>
  <si>
    <t>02.03.03</t>
  </si>
  <si>
    <t>02.03.03.01</t>
  </si>
  <si>
    <t>02.03.04</t>
  </si>
  <si>
    <t>02.03.04.01</t>
  </si>
  <si>
    <t>SUMINISTRO Y COLOCACION DE DOWELS LISO L=0.45m ALTURA = 0.1375m (INCLUYE CANASTILLA)</t>
  </si>
  <si>
    <t>02.03.04.02</t>
  </si>
  <si>
    <t>02.03.04.03</t>
  </si>
  <si>
    <t>LOSA DE CONCRETO F´C=350 KG/CM2  (H=0.275 cm) EN BOCACALLE</t>
  </si>
  <si>
    <t>02.03.04.04</t>
  </si>
  <si>
    <t>ENCOFRADO Y DESENCOFRADO EN BOCACALLE</t>
  </si>
  <si>
    <t>02.03.04.05</t>
  </si>
  <si>
    <t>02.03.04.06</t>
  </si>
  <si>
    <t>02.03.04.07</t>
  </si>
  <si>
    <t>02.03.04.08</t>
  </si>
  <si>
    <t>03</t>
  </si>
  <si>
    <t>SEMAFORIZACION</t>
  </si>
  <si>
    <t>03.01</t>
  </si>
  <si>
    <t>03.01.01</t>
  </si>
  <si>
    <t>03.02</t>
  </si>
  <si>
    <t>MOVIMIENTO DE TIERRAS PARA BASES DE STRUCTURAS SEMAFORICAS</t>
  </si>
  <si>
    <t>03.02.01</t>
  </si>
  <si>
    <t>CORTE CON DISCO EN VEREDA DE CONCRETO E= 4-6"</t>
  </si>
  <si>
    <t>03.02.02</t>
  </si>
  <si>
    <t>DEMOLICION DE VEREDAS DE 0.10 m</t>
  </si>
  <si>
    <t>03.02.03</t>
  </si>
  <si>
    <t>EXCAVACION  PARA CIMIENTOS - ZAPATAS EN TERRENO NORMAL</t>
  </si>
  <si>
    <t>03.02.04</t>
  </si>
  <si>
    <t>03.03</t>
  </si>
  <si>
    <t>OBRAS DE CONCRETO</t>
  </si>
  <si>
    <t>03.03.01</t>
  </si>
  <si>
    <t>ESTRUCTURA METALICA DE ZAPATA PARA SEMIPORTICO O BANDERA</t>
  </si>
  <si>
    <t>03.03.02</t>
  </si>
  <si>
    <t>ESTRUCTURA METALICA DE ZAPATA PARA PEDESTAL</t>
  </si>
  <si>
    <t>03.03.03</t>
  </si>
  <si>
    <t>CONCRETO PREMEZCLADO PARA ZAPATA  f'c = 175 kg/cm2 PARA PEDESTAL</t>
  </si>
  <si>
    <t>03.03.04</t>
  </si>
  <si>
    <t>CONCRETO PREMEZCLADO PARA ZAPATA  f'c = 210 kg/cm2 PARA SEMIPORTICO</t>
  </si>
  <si>
    <t>03.03.05</t>
  </si>
  <si>
    <t>ENCOFRADO DE ZAPATAS</t>
  </si>
  <si>
    <t>03.04</t>
  </si>
  <si>
    <t>CANALIZACION</t>
  </si>
  <si>
    <t>03.04.01</t>
  </si>
  <si>
    <t>CANALIZACION EN PISTA, DUCTO DE 2 VIAS (3")</t>
  </si>
  <si>
    <t>03.04.02</t>
  </si>
  <si>
    <t>CANALIZACION EN VEREDAS, DUCTO DE 2 VIAS (3")</t>
  </si>
  <si>
    <t>03.04.03</t>
  </si>
  <si>
    <t>CANALIZACION EN VEREDAS, DUCTO DE 1 VIA (3")</t>
  </si>
  <si>
    <t>03.04.04</t>
  </si>
  <si>
    <t>CANALIZACION EN JARDIN, DUCTO DE 1 VIA (3")</t>
  </si>
  <si>
    <t>03.04.05</t>
  </si>
  <si>
    <t>CANALIZACION EN JARDIN, DUCTO DE 2 VIA (3")</t>
  </si>
  <si>
    <t>03.05</t>
  </si>
  <si>
    <t>CAJAS DE PASO</t>
  </si>
  <si>
    <t>03.05.01</t>
  </si>
  <si>
    <t>CAJAS DE PASO TIPO CE-2</t>
  </si>
  <si>
    <t>03.05.02</t>
  </si>
  <si>
    <t>CAJAS DE PASO TIPO CE-3</t>
  </si>
  <si>
    <t>03.05.03</t>
  </si>
  <si>
    <t>CAJAS DE PASO TIPO CE-1</t>
  </si>
  <si>
    <t>03.06</t>
  </si>
  <si>
    <t>ESTRUCTURA METALICA</t>
  </si>
  <si>
    <t>03.06.01</t>
  </si>
  <si>
    <t>SEMIPORTICO CON DOS (02) SEMAF. VEHICULARES AEREOS 1C-3L</t>
  </si>
  <si>
    <t>03.06.02</t>
  </si>
  <si>
    <t>BANDERA CON UN(01) SEMAF. VEHICULAR AEREO 1C-3L, CON UN (01) SEMAF. VEH. ADOSADO 1C-3L</t>
  </si>
  <si>
    <t>03.06.03</t>
  </si>
  <si>
    <t>PEDESTAL CON UN (01) SEMAF. VEHICULAR</t>
  </si>
  <si>
    <t>03.06.04</t>
  </si>
  <si>
    <t>PEDESTAL CON DOS (02) SEMAF. VEHICULAR 1C-2L</t>
  </si>
  <si>
    <t>03.06.05</t>
  </si>
  <si>
    <t>PEDESTAL CON UN (01) SEMAF. PEATONAL 1C-2L</t>
  </si>
  <si>
    <t>03.06.06</t>
  </si>
  <si>
    <t>PEDESTAL PARA CONTRALADOR DE TRAFICO</t>
  </si>
  <si>
    <t>03.07</t>
  </si>
  <si>
    <t>TRASLADO E INSTALACION DE ESTRUCTURAS</t>
  </si>
  <si>
    <t>03.07.01</t>
  </si>
  <si>
    <t>INSTALACION DE SEMIPORTICOS O BANDERAS (INCLUYE TRANSPORTE)</t>
  </si>
  <si>
    <t>03.07.02</t>
  </si>
  <si>
    <t>INSTALACION DE PEDESTALES (INCLUYE TRASNPORTE)</t>
  </si>
  <si>
    <t>03.08</t>
  </si>
  <si>
    <t>SEMAFOROS LED´S</t>
  </si>
  <si>
    <t>03.08.01</t>
  </si>
  <si>
    <t>AEREO VEHICULAR DE 1C-3L CON LED´S</t>
  </si>
  <si>
    <t>03.08.02</t>
  </si>
  <si>
    <t>ADOSADO VEHICULAR DE 1C-3L CON LED´S</t>
  </si>
  <si>
    <t>03.08.03</t>
  </si>
  <si>
    <t>ADOSADO VEHICULAR DE 1C-3F CON LED´S (CON FLECHAS)</t>
  </si>
  <si>
    <t>03.08.04</t>
  </si>
  <si>
    <t>PEDESTAL PEATONAL DE 1C-2L CON LED´S</t>
  </si>
  <si>
    <t>03.08.05</t>
  </si>
  <si>
    <t>PEDESTAL VEHICULAR DE 1C-3L CON LED´S</t>
  </si>
  <si>
    <t>03.08.06</t>
  </si>
  <si>
    <t>REPETIDOR ACUSTICO</t>
  </si>
  <si>
    <t>03.09</t>
  </si>
  <si>
    <t>CABLES (SUMINISTRO E INSTALACIÓN)</t>
  </si>
  <si>
    <t>03.09.01</t>
  </si>
  <si>
    <t>CABLE DE CONTROL (4x16 AWG-NMT-NPT)</t>
  </si>
  <si>
    <t>03.09.02</t>
  </si>
  <si>
    <t>CABLE DE CONTROL (3x16 AWG-NMT-NPT)</t>
  </si>
  <si>
    <t>03.09.03</t>
  </si>
  <si>
    <t>CABLE DE ACOMETIDA (2X12 AWG-NMT-NPT)</t>
  </si>
  <si>
    <t>03.09.04</t>
  </si>
  <si>
    <t>CABLE ELECTRICO 1X10 MM2</t>
  </si>
  <si>
    <t>03.09.05</t>
  </si>
  <si>
    <t>CABLE DE COBRE DESNUDO 1X35 MM2 (PARA EN LACE DE POZO A TIERRA)</t>
  </si>
  <si>
    <t>03.10</t>
  </si>
  <si>
    <t>CONTROL DE TRAFICO (SUMINISTRO E INSTALACION)</t>
  </si>
  <si>
    <t>03.10.01</t>
  </si>
  <si>
    <t>CONTRALADOR DE TRAFICO DE 16 GRUPOS</t>
  </si>
  <si>
    <t>03.11</t>
  </si>
  <si>
    <t>SUMINISTRO E INSTALACIÓN DE EE.EE (CON MURETE)</t>
  </si>
  <si>
    <t>03.11.01</t>
  </si>
  <si>
    <t>OPCION TARIFARIA</t>
  </si>
  <si>
    <t>03.12</t>
  </si>
  <si>
    <t>POZO A TIERRA</t>
  </si>
  <si>
    <t>03.12.01</t>
  </si>
  <si>
    <t>POZO DE TIERRA (INCLY. SUMINISTRO E INSTALACION )</t>
  </si>
  <si>
    <t>04</t>
  </si>
  <si>
    <t>VEREDAS DE CONCRETO</t>
  </si>
  <si>
    <t>04.01</t>
  </si>
  <si>
    <t>04.01.01</t>
  </si>
  <si>
    <t>04.02</t>
  </si>
  <si>
    <t>04.02.01</t>
  </si>
  <si>
    <t>DEMOLICION DE VEREDAS DE CONCRETO C/EQUIPO  E=0.15M</t>
  </si>
  <si>
    <t>04.02.02</t>
  </si>
  <si>
    <t>DEMOLICION DE DADOS DE CONCRETO EN SEÑALIZACION EXISTENTE (h=0.60m)</t>
  </si>
  <si>
    <t>04.02.03</t>
  </si>
  <si>
    <t>RETIRO Y ELIMINACION DE SEÑAL EXISTENTE</t>
  </si>
  <si>
    <t>04.02.04</t>
  </si>
  <si>
    <t>04.03</t>
  </si>
  <si>
    <t>04.03.01</t>
  </si>
  <si>
    <t>EXCAVACION A MANO EN TERRENO NORMAL PARA VEREDAS</t>
  </si>
  <si>
    <t>04.03.02</t>
  </si>
  <si>
    <t>EXCAVACION A MANO EN TERRENO NORMAL PARA RAMPAS</t>
  </si>
  <si>
    <t>04.03.03</t>
  </si>
  <si>
    <t>CONFORMACION Y COMPACTACIÓN DE SUBRASANTE PARA VEREDAS</t>
  </si>
  <si>
    <t>04.03.04</t>
  </si>
  <si>
    <t>CONFORMACION Y COMPACTACIÓN DE SUBRASANTE PARA RAMPAS</t>
  </si>
  <si>
    <t>04.03.05</t>
  </si>
  <si>
    <t>ELIMINACION DE EXCEDENTES DE EXCAVACION C/VOLQUETE  (CARGUÍO, TRANSPORTE Y DISPOSICION FINAL)</t>
  </si>
  <si>
    <t>04.04</t>
  </si>
  <si>
    <t>BASES GRANULAR</t>
  </si>
  <si>
    <t>04.04.01</t>
  </si>
  <si>
    <t>BASE GRANULAR E = 0.10 m PARA VEREDAS</t>
  </si>
  <si>
    <t>04.04.02</t>
  </si>
  <si>
    <t>BASE GRANULAR E = 0.10 m PARA RAMPAS</t>
  </si>
  <si>
    <t>04.05</t>
  </si>
  <si>
    <t>CONCRETO</t>
  </si>
  <si>
    <t>04.05.01</t>
  </si>
  <si>
    <t>ENCOFRADO Y DESENCOFRADO DE VEREDAS</t>
  </si>
  <si>
    <t>04.05.02</t>
  </si>
  <si>
    <t>ENCOFRADO Y DESENCOFRADO DE RAMPAS</t>
  </si>
  <si>
    <t>04.05.03</t>
  </si>
  <si>
    <t>VEREDA DE CONCRETO PREMEZCLADO F'C= 175 kg/cm2, E= 0.10m ACABADO. C.A. 1:2</t>
  </si>
  <si>
    <t>04.05.04</t>
  </si>
  <si>
    <t>RAMPAS PEATONALES DE CONCRETO PREMEZCLADO, f'c 175 kg/cm2 E=0.10m. ACABADO C:A 1:2</t>
  </si>
  <si>
    <t>04.05.05</t>
  </si>
  <si>
    <t>RAMPAS VEHICULARES DE CONCRETO PREMEZCLADO, f'c 350 kg/cm2 E=0.15m ACABADO C:A 1:2</t>
  </si>
  <si>
    <t>04.05.06</t>
  </si>
  <si>
    <t>JUNTA CON ASFALTO E=1" PARA VEREDAS</t>
  </si>
  <si>
    <t>04.05.07</t>
  </si>
  <si>
    <t>04.06</t>
  </si>
  <si>
    <t>04.06.01</t>
  </si>
  <si>
    <t>NIVELACION Y RESANE DE CAJAS DOMICILIARIAS DE AGUA Y DESAGÜE</t>
  </si>
  <si>
    <t>04.06.02</t>
  </si>
  <si>
    <t>SUMINISTRO E INSTALACIÓN DE BOLARDOS DE CONCRETO ALINEADO.</t>
  </si>
  <si>
    <t>04.06.03</t>
  </si>
  <si>
    <t>FABRICACIÓN Y COLOCACIÓN DE BARANDAS METÁLICAS (INCLUYE. PINTURA)</t>
  </si>
  <si>
    <t>05</t>
  </si>
  <si>
    <t>SARDINELES Y MURO SEPARADOR CENTRAL</t>
  </si>
  <si>
    <t>05.01</t>
  </si>
  <si>
    <t>SARDINELES</t>
  </si>
  <si>
    <t>05.01.01</t>
  </si>
  <si>
    <t>05.01.01.01</t>
  </si>
  <si>
    <t>05.01.02</t>
  </si>
  <si>
    <t>05.01.02.01</t>
  </si>
  <si>
    <t>EXCAVACION A MANO EN TERRENO NORMAL PARA SARDINELES</t>
  </si>
  <si>
    <t>05.01.02.02</t>
  </si>
  <si>
    <t>05.01.03</t>
  </si>
  <si>
    <t>05.01.03.01</t>
  </si>
  <si>
    <t>ENCOFRADO Y DESENCOFRADO NORMAL EN SARDINEL</t>
  </si>
  <si>
    <t>05.01.03.02</t>
  </si>
  <si>
    <t>ACERO CORRUGADO FY= 4200 kg/cm2 GRADO 60</t>
  </si>
  <si>
    <t>05.01.03.03</t>
  </si>
  <si>
    <t>SARDINEL DE CONCRETO PREMEZCLADO F'C= 175 kg/cm2, E= 0.15m ACABADO. C.A. 1:2</t>
  </si>
  <si>
    <t>05.01.03.04</t>
  </si>
  <si>
    <t>JUNTA DE 1" DE POLIESTILENO CADA 3.50 M Y PERIMETRAL</t>
  </si>
  <si>
    <t>05.01.03.05</t>
  </si>
  <si>
    <t>05.01.03.06</t>
  </si>
  <si>
    <t>PINTADO DE SARDINEL PERALTADO</t>
  </si>
  <si>
    <t>05.02</t>
  </si>
  <si>
    <t>MURO SEPARADOR CENTRAL</t>
  </si>
  <si>
    <t>05.02.01</t>
  </si>
  <si>
    <t>05.02.01.01</t>
  </si>
  <si>
    <t>05.02.02</t>
  </si>
  <si>
    <t>05.02.02.01</t>
  </si>
  <si>
    <t>EXCAVACION A MANO EN TERRENO NORMAL EN MUROS</t>
  </si>
  <si>
    <t>05.02.02.02</t>
  </si>
  <si>
    <t>RELLENO CON MATERIAL DE PRESTAMO</t>
  </si>
  <si>
    <t>05.02.02.03</t>
  </si>
  <si>
    <t>05.02.03</t>
  </si>
  <si>
    <t>05.02.03.01</t>
  </si>
  <si>
    <t>SOLADO DE E=0.05 PARA CIMIENTO</t>
  </si>
  <si>
    <t>05.02.03.02</t>
  </si>
  <si>
    <t>ENCOFRADO Y DESENCOFRADO NORMAL EN MUROS</t>
  </si>
  <si>
    <t>05.02.03.03</t>
  </si>
  <si>
    <t>05.02.03.04</t>
  </si>
  <si>
    <t>CONCRETO PREMEZCLADO F'C 210 kg/cm2 E=0.30 m ACABADO C:A 1:2</t>
  </si>
  <si>
    <t>05.02.03.05</t>
  </si>
  <si>
    <t>05.02.03.06</t>
  </si>
  <si>
    <t>05.02.03.07</t>
  </si>
  <si>
    <t>FABRICACIÓN Y COLOCACIÓN DE REJAS METÁLICAS (INCLUYE. PINTURA)</t>
  </si>
  <si>
    <t>06</t>
  </si>
  <si>
    <t>OBRAS DE ARTE : CANAL Y VERTEDERO</t>
  </si>
  <si>
    <t>06.01</t>
  </si>
  <si>
    <t>CANAL</t>
  </si>
  <si>
    <t>06.01.01</t>
  </si>
  <si>
    <t>06.01.01.01</t>
  </si>
  <si>
    <t>06.01.01.02</t>
  </si>
  <si>
    <t>DEMOLICION DE OBRAS DE ARTE EXISTENTE</t>
  </si>
  <si>
    <t>06.01.02</t>
  </si>
  <si>
    <t>06.01.02.01</t>
  </si>
  <si>
    <t>EXCAVACION A MANO EN TERRENO NORMAL HASTA FONDO DE ZANJA</t>
  </si>
  <si>
    <t>06.01.02.02</t>
  </si>
  <si>
    <t>06.01.03</t>
  </si>
  <si>
    <t>06.01.03.01</t>
  </si>
  <si>
    <t>CONCRETO F'C 100 kg/cm2 PARA SOLADO</t>
  </si>
  <si>
    <t>06.01.03.02</t>
  </si>
  <si>
    <t>ENCOFRADO Y DESENCOFRADO NORMAL EN CANAL</t>
  </si>
  <si>
    <t>06.01.03.03</t>
  </si>
  <si>
    <t>ACERO CORRUGADO FY= 4200 kg/cm2 GRADO 60 EN CANAL</t>
  </si>
  <si>
    <t>06.01.03.04</t>
  </si>
  <si>
    <t>CONCRETO PREMEZCLADO F'C 210 kg/cm2 H67 PARA CANAL</t>
  </si>
  <si>
    <t>06.01.03.05</t>
  </si>
  <si>
    <t>RELLENO DE JUNTAS CON MATERIAL ELASTOMERICO</t>
  </si>
  <si>
    <t>06.01.03.06</t>
  </si>
  <si>
    <t>SUMINISTRO Y COLOCACION DE JUNTA DE CONSTRUCCION CON IDROSTOP</t>
  </si>
  <si>
    <t>06.01.03.07</t>
  </si>
  <si>
    <t>CURADO DE   CONCRETO</t>
  </si>
  <si>
    <t>06.01.03.08</t>
  </si>
  <si>
    <t>TAPA DE CONCRETO PARA INSPECCION Y LIMPIEZA SEGUN DETALLE</t>
  </si>
  <si>
    <t>06.01.03.09</t>
  </si>
  <si>
    <t>COMPUERTA METALICA DE IZAJE</t>
  </si>
  <si>
    <t>07</t>
  </si>
  <si>
    <t>PLAN DE MANEJO DE MITIGACION DE IMPACTO AMBIENTAL</t>
  </si>
  <si>
    <t>07.01</t>
  </si>
  <si>
    <t>MITIGACION DE IMPACTO AMBIENTAL</t>
  </si>
  <si>
    <t>“RECONSTRUCCIÓN DE PISTAS Y VEREDAS EN LA AV. LAS TORRES TRAMO DESDE LA
AV. CIRCUNVALACIÓN HASTA LA ALTURA DE LA QUINTA AV., L = 1.99 KM DISTRITO
DE LURIGANCHO CHOSICA, LIMA – LIMA”. Con código único de inversión (IRI): 2498581</t>
  </si>
  <si>
    <t>ACUMULADO ANTERIOR</t>
  </si>
  <si>
    <t>ACUMULADO ACTUAL</t>
  </si>
  <si>
    <t>08</t>
  </si>
  <si>
    <t>PARTIDAS NUEVAS</t>
  </si>
  <si>
    <t>06.01.02.03</t>
  </si>
  <si>
    <t>RELLENO PARA ESTRUCTURAS</t>
  </si>
  <si>
    <t>AVANCE
DEL MES
DIC'21</t>
  </si>
  <si>
    <t>RESUMEN DE METRADOS EJECUTADOS - DICIEMBRE 2021 (19 al 31)</t>
  </si>
  <si>
    <t>OK</t>
  </si>
  <si>
    <t>CONTRATISTA : DITRANSERVA S.A.C.</t>
  </si>
  <si>
    <t>SUPERVISOR : CONSORCIO SUPERVISOR LAS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</si>
</sst>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0000000"/>
    <numFmt numFmtId="165" formatCode="_-* #,##0.00\ _P_t_s_-;\-* #,##0.00\ _P_t_s_-;_-* &quot;-&quot;??\ _P_t_s_-;_-@_-"/>
    <numFmt numFmtId="166" formatCode="#,##0.00000"/>
    <numFmt numFmtId="167" formatCode="#,##0.00_);\(#,##0.00\)"/>
  </numFmts>
  <fonts count="24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14"/>
      <name val="Arial Narrow"/>
      <family val="2"/>
    </font>
    <font>
      <sz val="10"/>
      <color indexed="10"/>
      <name val="Arial Narrow"/>
      <family val="2"/>
    </font>
    <font>
      <b/>
      <sz val="10"/>
      <color indexed="12"/>
      <name val="Arial Narrow"/>
      <family val="2"/>
    </font>
    <font>
      <sz val="12"/>
      <name val="Courier"/>
      <family val="3"/>
    </font>
    <font>
      <sz val="9"/>
      <color indexed="10"/>
      <name val="Geneva"/>
    </font>
    <font>
      <sz val="10"/>
      <color indexed="12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Bahnschrift"/>
      <family val="2"/>
    </font>
    <font>
      <sz val="10"/>
      <name val="Bahnschrift"/>
      <family val="2"/>
    </font>
    <font>
      <b/>
      <sz val="10"/>
      <color rgb="FF0000CC"/>
      <name val="Bahnschrift"/>
      <family val="2"/>
    </font>
    <font>
      <sz val="10"/>
      <color indexed="12"/>
      <name val="Bahnschrift"/>
      <family val="2"/>
    </font>
    <font>
      <sz val="10"/>
      <color rgb="FFFF0000"/>
      <name val="Bahnschrift"/>
      <family val="2"/>
    </font>
    <font>
      <sz val="10"/>
      <name val="Bahnschrift Light"/>
      <family val="2"/>
    </font>
    <font>
      <sz val="10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9" fontId="8" fillId="0" borderId="0"/>
    <xf numFmtId="0" fontId="9" fillId="0" borderId="0"/>
  </cellStyleXfs>
  <cellXfs count="119">
    <xf numFmtId="0" fontId="0" fillId="0" borderId="0" xfId="0"/>
    <xf numFmtId="39" fontId="2" fillId="0" borderId="0" xfId="0" applyNumberFormat="1" applyFont="1" applyAlignment="1">
      <alignment horizontal="left"/>
    </xf>
    <xf numFmtId="39" fontId="1" fillId="0" borderId="0" xfId="0" applyNumberFormat="1" applyFont="1" applyAlignment="1">
      <alignment horizontal="left" indent="11"/>
    </xf>
    <xf numFmtId="0" fontId="3" fillId="0" borderId="0" xfId="0" applyFont="1"/>
    <xf numFmtId="0" fontId="4" fillId="0" borderId="0" xfId="0" applyFont="1"/>
    <xf numFmtId="43" fontId="3" fillId="0" borderId="0" xfId="2" applyNumberFormat="1" applyFont="1"/>
    <xf numFmtId="43" fontId="3" fillId="0" borderId="0" xfId="0" applyNumberFormat="1" applyFont="1"/>
    <xf numFmtId="39" fontId="2" fillId="0" borderId="0" xfId="0" applyNumberFormat="1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left"/>
    </xf>
    <xf numFmtId="2" fontId="3" fillId="0" borderId="0" xfId="0" applyNumberFormat="1" applyFont="1"/>
    <xf numFmtId="0" fontId="3" fillId="0" borderId="0" xfId="0" applyFont="1" applyAlignment="1">
      <alignment horizontal="right"/>
    </xf>
    <xf numFmtId="39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3" fontId="6" fillId="0" borderId="0" xfId="0" applyNumberFormat="1" applyFont="1"/>
    <xf numFmtId="43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11" fillId="0" borderId="0" xfId="0" applyFont="1"/>
    <xf numFmtId="43" fontId="11" fillId="0" borderId="0" xfId="2" applyNumberFormat="1" applyFont="1"/>
    <xf numFmtId="43" fontId="11" fillId="0" borderId="0" xfId="0" applyNumberFormat="1" applyFont="1"/>
    <xf numFmtId="166" fontId="3" fillId="0" borderId="0" xfId="0" applyNumberFormat="1" applyFont="1"/>
    <xf numFmtId="166" fontId="10" fillId="0" borderId="0" xfId="0" applyNumberFormat="1" applyFont="1"/>
    <xf numFmtId="4" fontId="3" fillId="0" borderId="0" xfId="0" applyNumberFormat="1" applyFont="1"/>
    <xf numFmtId="4" fontId="11" fillId="0" borderId="0" xfId="0" applyNumberFormat="1" applyFont="1"/>
    <xf numFmtId="4" fontId="10" fillId="0" borderId="0" xfId="0" applyNumberFormat="1" applyFont="1"/>
    <xf numFmtId="4" fontId="6" fillId="0" borderId="0" xfId="0" applyNumberFormat="1" applyFont="1"/>
    <xf numFmtId="10" fontId="3" fillId="0" borderId="0" xfId="2" applyNumberFormat="1" applyFont="1"/>
    <xf numFmtId="0" fontId="0" fillId="0" borderId="13" xfId="0" applyBorder="1"/>
    <xf numFmtId="0" fontId="0" fillId="0" borderId="14" xfId="0" applyBorder="1"/>
    <xf numFmtId="39" fontId="0" fillId="3" borderId="14" xfId="0" applyNumberFormat="1" applyFill="1" applyBorder="1"/>
    <xf numFmtId="39" fontId="0" fillId="4" borderId="15" xfId="0" applyNumberFormat="1" applyFill="1" applyBorder="1"/>
    <xf numFmtId="37" fontId="17" fillId="2" borderId="16" xfId="3" applyNumberFormat="1" applyFont="1" applyFill="1" applyBorder="1" applyAlignment="1">
      <alignment horizontal="left" vertical="center" indent="1"/>
    </xf>
    <xf numFmtId="0" fontId="17" fillId="2" borderId="17" xfId="0" applyFont="1" applyFill="1" applyBorder="1" applyAlignment="1">
      <alignment horizontal="left" vertical="center" indent="1"/>
    </xf>
    <xf numFmtId="0" fontId="18" fillId="2" borderId="17" xfId="0" applyFont="1" applyFill="1" applyBorder="1" applyAlignment="1">
      <alignment vertical="center"/>
    </xf>
    <xf numFmtId="43" fontId="15" fillId="2" borderId="17" xfId="0" applyNumberFormat="1" applyFont="1" applyFill="1" applyBorder="1"/>
    <xf numFmtId="43" fontId="15" fillId="2" borderId="18" xfId="0" applyNumberFormat="1" applyFont="1" applyFill="1" applyBorder="1"/>
    <xf numFmtId="37" fontId="19" fillId="0" borderId="16" xfId="3" applyNumberFormat="1" applyFont="1" applyBorder="1" applyAlignment="1">
      <alignment horizontal="left" vertical="center" indent="1"/>
    </xf>
    <xf numFmtId="0" fontId="19" fillId="0" borderId="17" xfId="0" applyFont="1" applyBorder="1" applyAlignment="1">
      <alignment horizontal="left" vertical="center" indent="1"/>
    </xf>
    <xf numFmtId="0" fontId="20" fillId="0" borderId="17" xfId="0" applyFont="1" applyBorder="1" applyAlignment="1">
      <alignment vertical="center"/>
    </xf>
    <xf numFmtId="43" fontId="14" fillId="3" borderId="17" xfId="0" applyNumberFormat="1" applyFont="1" applyFill="1" applyBorder="1"/>
    <xf numFmtId="43" fontId="14" fillId="4" borderId="18" xfId="0" applyNumberFormat="1" applyFont="1" applyFill="1" applyBorder="1"/>
    <xf numFmtId="37" fontId="17" fillId="0" borderId="16" xfId="3" applyNumberFormat="1" applyFont="1" applyBorder="1" applyAlignment="1">
      <alignment horizontal="left" vertical="center" indent="1"/>
    </xf>
    <xf numFmtId="0" fontId="17" fillId="0" borderId="17" xfId="0" applyFont="1" applyBorder="1" applyAlignment="1">
      <alignment horizontal="left" vertical="center" indent="1"/>
    </xf>
    <xf numFmtId="0" fontId="21" fillId="0" borderId="17" xfId="0" applyFont="1" applyBorder="1" applyAlignment="1">
      <alignment vertical="center"/>
    </xf>
    <xf numFmtId="43" fontId="12" fillId="3" borderId="17" xfId="0" applyNumberFormat="1" applyFont="1" applyFill="1" applyBorder="1"/>
    <xf numFmtId="43" fontId="12" fillId="4" borderId="18" xfId="0" applyNumberFormat="1" applyFont="1" applyFill="1" applyBorder="1"/>
    <xf numFmtId="0" fontId="18" fillId="0" borderId="16" xfId="4" applyFont="1" applyBorder="1" applyAlignment="1">
      <alignment horizontal="left" vertical="center" indent="1"/>
    </xf>
    <xf numFmtId="0" fontId="18" fillId="0" borderId="17" xfId="0" applyFont="1" applyBorder="1" applyAlignment="1">
      <alignment horizontal="left" vertical="center" indent="1"/>
    </xf>
    <xf numFmtId="0" fontId="18" fillId="0" borderId="17" xfId="0" applyFont="1" applyBorder="1" applyAlignment="1">
      <alignment horizontal="center" vertical="center"/>
    </xf>
    <xf numFmtId="43" fontId="0" fillId="3" borderId="17" xfId="1" applyNumberFormat="1" applyFont="1" applyFill="1" applyBorder="1" applyAlignment="1" applyProtection="1">
      <alignment vertical="center"/>
    </xf>
    <xf numFmtId="43" fontId="0" fillId="4" borderId="18" xfId="1" applyNumberFormat="1" applyFont="1" applyFill="1" applyBorder="1" applyAlignment="1" applyProtection="1">
      <alignment vertical="center"/>
    </xf>
    <xf numFmtId="0" fontId="17" fillId="0" borderId="16" xfId="0" applyFont="1" applyBorder="1" applyAlignment="1">
      <alignment horizontal="left" vertical="center" indent="1"/>
    </xf>
    <xf numFmtId="0" fontId="21" fillId="0" borderId="17" xfId="0" applyFont="1" applyBorder="1" applyAlignment="1">
      <alignment horizontal="center" vertical="center"/>
    </xf>
    <xf numFmtId="43" fontId="13" fillId="3" borderId="17" xfId="1" applyNumberFormat="1" applyFont="1" applyFill="1" applyBorder="1" applyAlignment="1" applyProtection="1">
      <alignment vertical="center"/>
    </xf>
    <xf numFmtId="43" fontId="13" fillId="4" borderId="18" xfId="1" applyNumberFormat="1" applyFont="1" applyFill="1" applyBorder="1" applyAlignment="1" applyProtection="1">
      <alignment vertical="center"/>
    </xf>
    <xf numFmtId="0" fontId="17" fillId="0" borderId="16" xfId="4" applyFont="1" applyBorder="1" applyAlignment="1">
      <alignment horizontal="left" vertical="center" indent="1"/>
    </xf>
    <xf numFmtId="43" fontId="12" fillId="3" borderId="17" xfId="1" applyNumberFormat="1" applyFont="1" applyFill="1" applyBorder="1" applyAlignment="1" applyProtection="1">
      <alignment vertical="center"/>
    </xf>
    <xf numFmtId="43" fontId="12" fillId="4" borderId="18" xfId="1" applyNumberFormat="1" applyFont="1" applyFill="1" applyBorder="1" applyAlignment="1" applyProtection="1">
      <alignment vertical="center"/>
    </xf>
    <xf numFmtId="43" fontId="14" fillId="3" borderId="17" xfId="0" applyNumberFormat="1" applyFont="1" applyFill="1" applyBorder="1" applyAlignment="1">
      <alignment vertical="center"/>
    </xf>
    <xf numFmtId="43" fontId="14" fillId="4" borderId="18" xfId="0" applyNumberFormat="1" applyFont="1" applyFill="1" applyBorder="1" applyAlignment="1">
      <alignment vertical="center"/>
    </xf>
    <xf numFmtId="43" fontId="15" fillId="2" borderId="17" xfId="0" applyNumberFormat="1" applyFont="1" applyFill="1" applyBorder="1" applyAlignment="1">
      <alignment vertical="center"/>
    </xf>
    <xf numFmtId="43" fontId="15" fillId="2" borderId="18" xfId="0" applyNumberFormat="1" applyFont="1" applyFill="1" applyBorder="1" applyAlignment="1">
      <alignment vertical="center"/>
    </xf>
    <xf numFmtId="43" fontId="15" fillId="3" borderId="17" xfId="0" applyNumberFormat="1" applyFont="1" applyFill="1" applyBorder="1" applyAlignment="1">
      <alignment vertical="center"/>
    </xf>
    <xf numFmtId="43" fontId="15" fillId="4" borderId="18" xfId="0" applyNumberFormat="1" applyFont="1" applyFill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0" fillId="0" borderId="16" xfId="4" applyFont="1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17" xfId="0" applyBorder="1" applyAlignment="1">
      <alignment horizontal="center"/>
    </xf>
    <xf numFmtId="43" fontId="0" fillId="3" borderId="17" xfId="1" applyNumberFormat="1" applyFont="1" applyFill="1" applyBorder="1" applyProtection="1"/>
    <xf numFmtId="43" fontId="0" fillId="4" borderId="18" xfId="1" applyNumberFormat="1" applyFont="1" applyFill="1" applyBorder="1" applyProtection="1"/>
    <xf numFmtId="37" fontId="15" fillId="2" borderId="16" xfId="3" applyNumberFormat="1" applyFont="1" applyFill="1" applyBorder="1" applyAlignment="1">
      <alignment horizontal="left" vertical="center" indent="1"/>
    </xf>
    <xf numFmtId="0" fontId="15" fillId="2" borderId="17" xfId="0" applyFont="1" applyFill="1" applyBorder="1" applyAlignment="1">
      <alignment horizontal="left" indent="1"/>
    </xf>
    <xf numFmtId="0" fontId="0" fillId="2" borderId="17" xfId="0" applyFill="1" applyBorder="1"/>
    <xf numFmtId="0" fontId="0" fillId="0" borderId="19" xfId="4" applyFont="1" applyBorder="1" applyAlignment="1">
      <alignment horizontal="left"/>
    </xf>
    <xf numFmtId="0" fontId="0" fillId="0" borderId="20" xfId="0" applyBorder="1"/>
    <xf numFmtId="0" fontId="0" fillId="0" borderId="20" xfId="0" applyBorder="1" applyAlignment="1">
      <alignment horizontal="center"/>
    </xf>
    <xf numFmtId="39" fontId="0" fillId="3" borderId="20" xfId="1" applyNumberFormat="1" applyFont="1" applyFill="1" applyBorder="1" applyProtection="1"/>
    <xf numFmtId="167" fontId="0" fillId="3" borderId="20" xfId="0" applyNumberFormat="1" applyFill="1" applyBorder="1"/>
    <xf numFmtId="167" fontId="0" fillId="4" borderId="21" xfId="0" applyNumberFormat="1" applyFill="1" applyBorder="1"/>
    <xf numFmtId="39" fontId="22" fillId="0" borderId="0" xfId="0" applyNumberFormat="1" applyFont="1" applyAlignment="1">
      <alignment horizontal="left" indent="1"/>
    </xf>
    <xf numFmtId="43" fontId="3" fillId="0" borderId="0" xfId="2" applyNumberFormat="1" applyFont="1" applyFill="1"/>
    <xf numFmtId="37" fontId="17" fillId="6" borderId="16" xfId="3" applyNumberFormat="1" applyFont="1" applyFill="1" applyBorder="1" applyAlignment="1">
      <alignment horizontal="left" vertical="center" indent="1"/>
    </xf>
    <xf numFmtId="0" fontId="17" fillId="6" borderId="17" xfId="0" applyFont="1" applyFill="1" applyBorder="1" applyAlignment="1">
      <alignment horizontal="left" vertical="center" indent="1"/>
    </xf>
    <xf numFmtId="0" fontId="18" fillId="6" borderId="17" xfId="0" applyFont="1" applyFill="1" applyBorder="1" applyAlignment="1">
      <alignment vertical="center"/>
    </xf>
    <xf numFmtId="43" fontId="15" fillId="6" borderId="17" xfId="0" applyNumberFormat="1" applyFont="1" applyFill="1" applyBorder="1" applyAlignment="1">
      <alignment vertical="center"/>
    </xf>
    <xf numFmtId="43" fontId="15" fillId="6" borderId="18" xfId="0" applyNumberFormat="1" applyFont="1" applyFill="1" applyBorder="1" applyAlignment="1">
      <alignment vertical="center"/>
    </xf>
    <xf numFmtId="37" fontId="15" fillId="7" borderId="16" xfId="3" quotePrefix="1" applyNumberFormat="1" applyFont="1" applyFill="1" applyBorder="1" applyAlignment="1">
      <alignment horizontal="left" vertical="center" indent="1"/>
    </xf>
    <xf numFmtId="0" fontId="0" fillId="7" borderId="17" xfId="0" applyFill="1" applyBorder="1"/>
    <xf numFmtId="43" fontId="15" fillId="7" borderId="17" xfId="0" applyNumberFormat="1" applyFont="1" applyFill="1" applyBorder="1" applyAlignment="1">
      <alignment vertical="center"/>
    </xf>
    <xf numFmtId="43" fontId="15" fillId="7" borderId="18" xfId="0" applyNumberFormat="1" applyFont="1" applyFill="1" applyBorder="1" applyAlignment="1">
      <alignment vertical="center"/>
    </xf>
    <xf numFmtId="0" fontId="15" fillId="7" borderId="17" xfId="0" applyFont="1" applyFill="1" applyBorder="1" applyAlignment="1">
      <alignment horizontal="left" vertical="center" indent="1"/>
    </xf>
    <xf numFmtId="37" fontId="17" fillId="2" borderId="22" xfId="3" applyNumberFormat="1" applyFont="1" applyFill="1" applyBorder="1" applyAlignment="1">
      <alignment horizontal="left" vertical="center" indent="1"/>
    </xf>
    <xf numFmtId="0" fontId="17" fillId="2" borderId="23" xfId="0" applyFont="1" applyFill="1" applyBorder="1" applyAlignment="1">
      <alignment horizontal="left" vertical="center" indent="1"/>
    </xf>
    <xf numFmtId="0" fontId="18" fillId="2" borderId="23" xfId="0" applyFont="1" applyFill="1" applyBorder="1" applyAlignment="1">
      <alignment vertical="center"/>
    </xf>
    <xf numFmtId="43" fontId="15" fillId="2" borderId="23" xfId="0" applyNumberFormat="1" applyFont="1" applyFill="1" applyBorder="1" applyAlignment="1">
      <alignment vertical="center"/>
    </xf>
    <xf numFmtId="43" fontId="15" fillId="2" borderId="24" xfId="0" applyNumberFormat="1" applyFont="1" applyFill="1" applyBorder="1" applyAlignment="1">
      <alignment vertical="center"/>
    </xf>
    <xf numFmtId="0" fontId="18" fillId="0" borderId="25" xfId="4" applyFont="1" applyBorder="1" applyAlignment="1">
      <alignment horizontal="left" vertical="center" indent="1"/>
    </xf>
    <xf numFmtId="0" fontId="18" fillId="0" borderId="26" xfId="0" applyFont="1" applyBorder="1" applyAlignment="1">
      <alignment horizontal="left" vertical="center" indent="1"/>
    </xf>
    <xf numFmtId="0" fontId="18" fillId="0" borderId="26" xfId="0" applyFont="1" applyBorder="1" applyAlignment="1">
      <alignment horizontal="center" vertical="center"/>
    </xf>
    <xf numFmtId="43" fontId="0" fillId="3" borderId="26" xfId="1" applyNumberFormat="1" applyFont="1" applyFill="1" applyBorder="1" applyAlignment="1" applyProtection="1">
      <alignment vertical="center"/>
    </xf>
    <xf numFmtId="43" fontId="0" fillId="4" borderId="27" xfId="1" applyNumberFormat="1" applyFont="1" applyFill="1" applyBorder="1" applyAlignment="1" applyProtection="1">
      <alignment vertical="center"/>
    </xf>
    <xf numFmtId="43" fontId="23" fillId="0" borderId="0" xfId="2" applyNumberFormat="1" applyFont="1"/>
    <xf numFmtId="0" fontId="5" fillId="0" borderId="0" xfId="0" applyFont="1" applyAlignment="1">
      <alignment horizontal="center"/>
    </xf>
    <xf numFmtId="39" fontId="18" fillId="0" borderId="0" xfId="0" applyNumberFormat="1" applyFont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</cellXfs>
  <cellStyles count="5">
    <cellStyle name="Millares" xfId="1" builtinId="3"/>
    <cellStyle name="Normal" xfId="0" builtinId="0"/>
    <cellStyle name="Normal_Formato 03 - Valorización de Obra" xfId="3" xr:uid="{894E3FF6-8B22-41F8-BFE0-E3D94E297CFC}"/>
    <cellStyle name="Normal_SUSTENTO DE METRADOS (HUAMACHUCO)" xfId="4" xr:uid="{EBF541D2-096F-4469-BD26-960EA10A4C13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587525</xdr:colOff>
      <xdr:row>2</xdr:row>
      <xdr:rowOff>103105</xdr:rowOff>
    </xdr:to>
    <xdr:pic>
      <xdr:nvPicPr>
        <xdr:cNvPr id="3" name="Imagen 2" descr="Texto&#10;&#10;Descripción generada automáticamente con confianza media">
          <a:extLst>
            <a:ext uri="{FF2B5EF4-FFF2-40B4-BE49-F238E27FC236}">
              <a16:creationId xmlns:a16="http://schemas.microsoft.com/office/drawing/2014/main" id="{CECA5B08-A6A9-4A06-9376-31FE876D2FC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01949" cy="77529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217032</xdr:colOff>
      <xdr:row>0</xdr:row>
      <xdr:rowOff>68036</xdr:rowOff>
    </xdr:from>
    <xdr:to>
      <xdr:col>7</xdr:col>
      <xdr:colOff>22643</xdr:colOff>
      <xdr:row>1</xdr:row>
      <xdr:rowOff>338000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5F31595-BDB3-4A1A-A05B-BDFB4FDBE9B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1961" y="68036"/>
          <a:ext cx="1735124" cy="433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retera%20Cu&#241;umb.-%20Sisa\Valorizaciones\01%20Ene09\Ilo%20-%20Desaguadero\Etapa%20Supervision%20T-VII\Valorizaciones\LIQUIDACI&#211;N\Costos%20y%20Presupuestos\Cuadros%20de%20Liquidaci&#243;n%20Costo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retera%20Cu&#241;umb.-%20Sisa\Valorizaciones\01%20Ene09\Tramo%20VII\Liquidaci&#243;n%20de%20Contrato%20-%20Final%20(1)\JZN\VAL02%20ADIC03%20TR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retera%20Cu&#241;umb.-%20Sisa\Valorizaciones\01%20Ene09\Tramo%20VII\Liquidaci&#243;n%20de%20Contrato%20-%20Final%20(1)\JZN\VALORIZACION13%20TR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tos\CAO%20N&#176;%2002\Documents%20and%20Settings\HCM\My%20Documents\Mis%20archivos%20recibidos\Comparativo%20tuberias%2001Mar213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retera%20Cu&#241;umb.-%20Sisa\Valorizaciones\01%20Ene09\Ilo%20-%20Desaguadero\Etapa%20Supervision%20T-VII\Valorizaciones\Val-13\ILO-DESAGUADERO\TRAMO%20VII\COSTOS%20UNIT.ADI1-TVII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retera%20Cu&#241;umb.-%20Sisa\Valorizaciones\01%20Ene09\Ilo%20-%20Desaguadero\Etapa%20Supervision%20T-VII\Valorizaciones\Val-13\PRESUP.ADICIONAL01-TVI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xapampa\Valorizacion\Modelos\Copia%20de%20Val%2008-CP%20(Modelo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ucana7\C\CARRETERA\PUQUIO\Valorizacion\Valorizacion%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ALORIZACION12%20TR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retera%20Cu&#241;umb.-%20Sisa\Valorizaciones\01%20Ene09\Ilo%20-%20Desaguadero\Etapa%20Supervision%20T-VII\Valorizaciones\Val-13\ADICIONAL%20N&#176;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berto\metrados%20ilo\ADICIONALES\TRAMO%2008-%202\OARTE\Mis%20documentos\JZN\VALORIZACION7%20TR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tos\CAO%20N&#176;%2002\manuel%20reategui\Liquidacion\Contractual\Obra%20principal%20T2\Obra%20principal%20T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retera%20Cu&#241;umb.-%20Sisa\Valorizaciones\01%20Ene09\Ilo%20-%20Desaguadero\Etapa%20Supervision%20T-VII\Informes\Mensual\VALORIZACION11%20incluye%20new%20amort.%20TR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eiva\d\ALTAMINA\COSINDCA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victor\TINGO%20MARIA\Informe%20Mensual\5%20Agosto-04\01-Informe%20Mensual\Informe%20Mensual%20%20N&#186;%2003-Jun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llantaytambo%20-%20Abra%20Malaga\Informe%20Mensual\Enero%202004\Informe%20Mensual%20N&#186;%200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retera%20Cu&#241;umb.-%20Sisa\Valorizaciones\01%20Ene09\Tramo%20VII\Liquidaci&#243;n%20de%20Contrato%20-%20Final%20(1)\JZN\VAL03%20ADIC02%20TR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o Final de Obra"/>
      <sheetName val="Liquidación Final de Obra"/>
      <sheetName val="Pagos por Adel.Otorgados"/>
      <sheetName val="Metrados CP"/>
      <sheetName val="Valorización CP"/>
      <sheetName val="Reajuste del Principal"/>
      <sheetName val="Deduccion del Reaj.Adelanto"/>
      <sheetName val="Deduccion del Reaj.Adelanto (2)"/>
      <sheetName val="Retención del Reajuste"/>
      <sheetName val="Coef. Reaj. &quot;K&quot;"/>
    </sheetNames>
    <sheetDataSet>
      <sheetData sheetId="0" refreshError="1"/>
      <sheetData sheetId="1" refreshError="1"/>
      <sheetData sheetId="2" refreshError="1"/>
      <sheetData sheetId="3" refreshError="1">
        <row r="15">
          <cell r="E15">
            <v>36161</v>
          </cell>
          <cell r="F15">
            <v>36192</v>
          </cell>
          <cell r="G15">
            <v>36220</v>
          </cell>
          <cell r="H15">
            <v>36251</v>
          </cell>
          <cell r="I15">
            <v>36281</v>
          </cell>
          <cell r="J15">
            <v>36312</v>
          </cell>
          <cell r="K15">
            <v>36342</v>
          </cell>
          <cell r="L15">
            <v>36373</v>
          </cell>
          <cell r="M15">
            <v>36404</v>
          </cell>
          <cell r="N15">
            <v>36434</v>
          </cell>
          <cell r="O15">
            <v>36465</v>
          </cell>
          <cell r="P15">
            <v>36495</v>
          </cell>
          <cell r="Q15">
            <v>36526</v>
          </cell>
          <cell r="R15">
            <v>36557</v>
          </cell>
          <cell r="S15">
            <v>36586</v>
          </cell>
          <cell r="T15">
            <v>36617</v>
          </cell>
        </row>
        <row r="20">
          <cell r="E20">
            <v>0.2</v>
          </cell>
          <cell r="F20">
            <v>0.25</v>
          </cell>
          <cell r="G20">
            <v>0</v>
          </cell>
          <cell r="H20">
            <v>4.9999999999999989E-2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0.30000000000000004</v>
          </cell>
          <cell r="P20">
            <v>0.14999999999999991</v>
          </cell>
          <cell r="Q20">
            <v>5.0000000000000044E-2</v>
          </cell>
        </row>
        <row r="21">
          <cell r="E21">
            <v>0</v>
          </cell>
          <cell r="F21">
            <v>0.08</v>
          </cell>
          <cell r="G21">
            <v>0.37</v>
          </cell>
          <cell r="H21">
            <v>1.34</v>
          </cell>
          <cell r="I21">
            <v>0.39000000000000012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4">
          <cell r="E24">
            <v>0</v>
          </cell>
          <cell r="F24">
            <v>4523.8999999999996</v>
          </cell>
          <cell r="G24">
            <v>15059.250000000002</v>
          </cell>
          <cell r="H24">
            <v>19715.169999999998</v>
          </cell>
          <cell r="I24">
            <v>18079.849999999999</v>
          </cell>
          <cell r="J24">
            <v>31046.740000000005</v>
          </cell>
          <cell r="K24">
            <v>41590.660000000003</v>
          </cell>
          <cell r="L24">
            <v>50755.399999999994</v>
          </cell>
          <cell r="M24">
            <v>21453.429999999993</v>
          </cell>
          <cell r="N24">
            <v>862.85000000000582</v>
          </cell>
          <cell r="O24">
            <v>0</v>
          </cell>
          <cell r="P24">
            <v>0</v>
          </cell>
          <cell r="Q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21576.76</v>
          </cell>
          <cell r="I25">
            <v>27344.49</v>
          </cell>
          <cell r="J25">
            <v>53291.7</v>
          </cell>
          <cell r="K25">
            <v>26192.020000000004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E26">
            <v>0</v>
          </cell>
          <cell r="F26">
            <v>8099.98</v>
          </cell>
          <cell r="G26">
            <v>3257.5400000000009</v>
          </cell>
          <cell r="H26">
            <v>5956.369999999999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E27">
            <v>0</v>
          </cell>
          <cell r="F27">
            <v>0</v>
          </cell>
          <cell r="G27">
            <v>7606.16</v>
          </cell>
          <cell r="H27">
            <v>0</v>
          </cell>
          <cell r="I27">
            <v>4909.6399999999994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4798.1000000000022</v>
          </cell>
          <cell r="O27">
            <v>0</v>
          </cell>
          <cell r="P27">
            <v>0</v>
          </cell>
          <cell r="Q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4652.03</v>
          </cell>
          <cell r="I28">
            <v>0</v>
          </cell>
          <cell r="J28">
            <v>3634.37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5092.5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7536</v>
          </cell>
          <cell r="J32">
            <v>17293.2</v>
          </cell>
          <cell r="K32">
            <v>13243.439999999999</v>
          </cell>
          <cell r="L32">
            <v>15075.82</v>
          </cell>
          <cell r="M32">
            <v>48007.439999999995</v>
          </cell>
          <cell r="N32">
            <v>4536.9900000000052</v>
          </cell>
          <cell r="O32">
            <v>234.16999999999825</v>
          </cell>
          <cell r="P32">
            <v>347.47999999999593</v>
          </cell>
          <cell r="Q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18433.919999999998</v>
          </cell>
          <cell r="K33">
            <v>0</v>
          </cell>
          <cell r="L33">
            <v>17514.590000000004</v>
          </cell>
          <cell r="M33">
            <v>29949.54</v>
          </cell>
          <cell r="N33">
            <v>32172.770000000004</v>
          </cell>
          <cell r="O33">
            <v>1722.1899999999878</v>
          </cell>
          <cell r="P33">
            <v>0</v>
          </cell>
          <cell r="Q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50400</v>
          </cell>
          <cell r="L34">
            <v>71636</v>
          </cell>
          <cell r="M34">
            <v>66119.239999999991</v>
          </cell>
          <cell r="N34">
            <v>156820.22000000003</v>
          </cell>
          <cell r="O34">
            <v>71179.609999999986</v>
          </cell>
          <cell r="P34">
            <v>0</v>
          </cell>
          <cell r="Q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51127.12</v>
          </cell>
          <cell r="M35">
            <v>49150.98</v>
          </cell>
          <cell r="N35">
            <v>133846.47999999998</v>
          </cell>
          <cell r="O35">
            <v>61994.790000000008</v>
          </cell>
          <cell r="P35">
            <v>40.020000000018626</v>
          </cell>
          <cell r="Q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3893.55</v>
          </cell>
          <cell r="M36">
            <v>3631.54</v>
          </cell>
          <cell r="N36">
            <v>9802.1899999999987</v>
          </cell>
          <cell r="O36">
            <v>4830.1100000000006</v>
          </cell>
          <cell r="P36">
            <v>0</v>
          </cell>
          <cell r="Q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19947.54</v>
          </cell>
          <cell r="O37">
            <v>41855.56</v>
          </cell>
          <cell r="P37">
            <v>50218.77</v>
          </cell>
          <cell r="Q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51127.12</v>
          </cell>
          <cell r="M38">
            <v>49150.98</v>
          </cell>
          <cell r="N38">
            <v>130546.47999999998</v>
          </cell>
          <cell r="O38">
            <v>65334.810000000027</v>
          </cell>
          <cell r="P38">
            <v>0</v>
          </cell>
          <cell r="Q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17310.439999999999</v>
          </cell>
          <cell r="L40">
            <v>22991.970000000005</v>
          </cell>
          <cell r="M40">
            <v>21850.92</v>
          </cell>
          <cell r="N40">
            <v>51789.440000000002</v>
          </cell>
          <cell r="O40">
            <v>26297.409999999989</v>
          </cell>
          <cell r="P40">
            <v>70540.540000000008</v>
          </cell>
          <cell r="Q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190068.36</v>
          </cell>
          <cell r="M41">
            <v>171028.27000000002</v>
          </cell>
          <cell r="N41">
            <v>479462.5</v>
          </cell>
          <cell r="O41">
            <v>263042.29999999993</v>
          </cell>
          <cell r="P41">
            <v>3490.5800000000745</v>
          </cell>
          <cell r="Q41">
            <v>0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4711.2</v>
          </cell>
          <cell r="M42">
            <v>3520.87</v>
          </cell>
          <cell r="N42">
            <v>10773.8</v>
          </cell>
          <cell r="O42">
            <v>6220.7100000000028</v>
          </cell>
          <cell r="P42">
            <v>56.539999999997235</v>
          </cell>
          <cell r="Q42">
            <v>0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349017.82</v>
          </cell>
          <cell r="M43">
            <v>120931.58000000002</v>
          </cell>
          <cell r="N43">
            <v>275134.93999999994</v>
          </cell>
          <cell r="O43">
            <v>0</v>
          </cell>
          <cell r="P43">
            <v>0</v>
          </cell>
          <cell r="Q43">
            <v>0</v>
          </cell>
        </row>
        <row r="46">
          <cell r="E46">
            <v>0</v>
          </cell>
          <cell r="F46">
            <v>81.27</v>
          </cell>
          <cell r="G46">
            <v>5230.4699999999993</v>
          </cell>
          <cell r="H46">
            <v>198.46000000000004</v>
          </cell>
          <cell r="I46">
            <v>2961.2</v>
          </cell>
          <cell r="J46">
            <v>5911.82</v>
          </cell>
          <cell r="K46">
            <v>1048.08</v>
          </cell>
          <cell r="L46">
            <v>1930.4400000000023</v>
          </cell>
          <cell r="M46">
            <v>2299.2799999999988</v>
          </cell>
          <cell r="N46">
            <v>7817.9199999999983</v>
          </cell>
          <cell r="O46">
            <v>0</v>
          </cell>
          <cell r="P46">
            <v>0</v>
          </cell>
          <cell r="Q46">
            <v>0</v>
          </cell>
        </row>
        <row r="47">
          <cell r="E47">
            <v>0</v>
          </cell>
          <cell r="F47">
            <v>40.68</v>
          </cell>
          <cell r="G47">
            <v>4319.6099999999997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E48">
            <v>0</v>
          </cell>
          <cell r="F48">
            <v>0</v>
          </cell>
          <cell r="G48">
            <v>59.13</v>
          </cell>
          <cell r="H48">
            <v>39.689999999999991</v>
          </cell>
          <cell r="I48">
            <v>53.680000000000007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E49">
            <v>0</v>
          </cell>
          <cell r="F49">
            <v>42.07</v>
          </cell>
          <cell r="G49">
            <v>259.2</v>
          </cell>
          <cell r="H49">
            <v>442.35</v>
          </cell>
          <cell r="I49">
            <v>443.53000000000009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6.55</v>
          </cell>
          <cell r="I50">
            <v>3.2299999999999995</v>
          </cell>
          <cell r="J50">
            <v>10.42</v>
          </cell>
          <cell r="K50">
            <v>10.96</v>
          </cell>
          <cell r="L50">
            <v>1.7200000000000024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53</v>
          </cell>
          <cell r="Q51">
            <v>30.980000000000004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190.84</v>
          </cell>
          <cell r="I52">
            <v>579.88</v>
          </cell>
          <cell r="J52">
            <v>423.81999999999994</v>
          </cell>
          <cell r="K52">
            <v>166.96000000000004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100.53</v>
          </cell>
          <cell r="I53">
            <v>3.289999999999992</v>
          </cell>
          <cell r="J53">
            <v>206.36</v>
          </cell>
          <cell r="K53">
            <v>174.62</v>
          </cell>
          <cell r="L53">
            <v>2.7199999999999704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850.64</v>
          </cell>
          <cell r="I54">
            <v>1218.21</v>
          </cell>
          <cell r="J54">
            <v>1360.33</v>
          </cell>
          <cell r="K54">
            <v>994.87000000000035</v>
          </cell>
          <cell r="L54">
            <v>954.02999999999975</v>
          </cell>
          <cell r="M54">
            <v>2143.96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96.22</v>
          </cell>
          <cell r="J55">
            <v>147.01</v>
          </cell>
          <cell r="K55">
            <v>87.000000000000028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13105.84</v>
          </cell>
          <cell r="I56">
            <v>2922.0300000000007</v>
          </cell>
          <cell r="J56">
            <v>19045.689999999995</v>
          </cell>
          <cell r="K56">
            <v>14025.440000000002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185.9</v>
          </cell>
          <cell r="L57">
            <v>3846.1</v>
          </cell>
          <cell r="M57">
            <v>5452.0499999999993</v>
          </cell>
          <cell r="N57">
            <v>7938.0499999999993</v>
          </cell>
          <cell r="O57">
            <v>0</v>
          </cell>
          <cell r="P57">
            <v>0</v>
          </cell>
          <cell r="Q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409.95</v>
          </cell>
          <cell r="N58">
            <v>1419.25</v>
          </cell>
          <cell r="O58">
            <v>3252.8900000000003</v>
          </cell>
          <cell r="P58">
            <v>1246</v>
          </cell>
          <cell r="Q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1199.6500000000001</v>
          </cell>
          <cell r="N59">
            <v>14567.57</v>
          </cell>
          <cell r="O59">
            <v>0</v>
          </cell>
          <cell r="P59">
            <v>6666.1900000000005</v>
          </cell>
          <cell r="Q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127.21</v>
          </cell>
          <cell r="I60">
            <v>30.120000000000019</v>
          </cell>
          <cell r="J60">
            <v>0</v>
          </cell>
          <cell r="K60">
            <v>0</v>
          </cell>
          <cell r="L60">
            <v>239.68999999999997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187.4</v>
          </cell>
          <cell r="Q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1780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</row>
        <row r="65">
          <cell r="E65">
            <v>0</v>
          </cell>
          <cell r="F65">
            <v>6</v>
          </cell>
          <cell r="G65">
            <v>12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8281.68</v>
          </cell>
          <cell r="Q69">
            <v>2070.42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40</v>
          </cell>
          <cell r="Q70">
            <v>0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44</v>
          </cell>
          <cell r="Q71">
            <v>34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13</v>
          </cell>
          <cell r="Q72">
            <v>8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6</v>
          </cell>
          <cell r="Q73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689.4</v>
          </cell>
          <cell r="P74">
            <v>1378.7999999999997</v>
          </cell>
          <cell r="Q74">
            <v>1350.08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84</v>
          </cell>
          <cell r="Q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544.79999999999995</v>
          </cell>
          <cell r="Q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817</v>
          </cell>
          <cell r="Q77">
            <v>545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16212.94</v>
          </cell>
          <cell r="I80">
            <v>7536.0000000000018</v>
          </cell>
          <cell r="J80">
            <v>25537.37</v>
          </cell>
          <cell r="K80">
            <v>4358.8600000000006</v>
          </cell>
          <cell r="L80">
            <v>31421.229999999996</v>
          </cell>
          <cell r="M80">
            <v>88119.670000000013</v>
          </cell>
          <cell r="N80">
            <v>20068.239999999991</v>
          </cell>
          <cell r="O80">
            <v>3550.4200000000128</v>
          </cell>
          <cell r="P80">
            <v>603.9199999999837</v>
          </cell>
          <cell r="Q80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97877.84</v>
          </cell>
          <cell r="I81">
            <v>24454.320000000007</v>
          </cell>
          <cell r="J81">
            <v>189091.24000000002</v>
          </cell>
          <cell r="K81">
            <v>6720.5599999999977</v>
          </cell>
          <cell r="L81">
            <v>170023.16999999998</v>
          </cell>
          <cell r="M81">
            <v>219742.71999999997</v>
          </cell>
          <cell r="N81">
            <v>75805.320000000065</v>
          </cell>
          <cell r="O81">
            <v>9908.390000000014</v>
          </cell>
          <cell r="P81">
            <v>2356.5</v>
          </cell>
          <cell r="Q81">
            <v>0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3893.55</v>
          </cell>
          <cell r="M82">
            <v>3631.54</v>
          </cell>
          <cell r="N82">
            <v>9348.5999999999985</v>
          </cell>
          <cell r="O82">
            <v>5283.7000000000007</v>
          </cell>
          <cell r="P82">
            <v>0</v>
          </cell>
          <cell r="Q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13312.18</v>
          </cell>
          <cell r="M83">
            <v>37853.68</v>
          </cell>
          <cell r="N83">
            <v>70260.86</v>
          </cell>
          <cell r="O83">
            <v>81409.899999999994</v>
          </cell>
          <cell r="P83">
            <v>0</v>
          </cell>
          <cell r="Q83">
            <v>0</v>
          </cell>
        </row>
        <row r="84">
          <cell r="E84">
            <v>0</v>
          </cell>
          <cell r="F84">
            <v>40.68</v>
          </cell>
          <cell r="G84">
            <v>16214.5</v>
          </cell>
          <cell r="H84">
            <v>15508.560000000001</v>
          </cell>
          <cell r="I84">
            <v>11228.310000000001</v>
          </cell>
          <cell r="J84">
            <v>63945.89</v>
          </cell>
          <cell r="K84">
            <v>64072.469999999972</v>
          </cell>
          <cell r="L84">
            <v>72181.250000000029</v>
          </cell>
          <cell r="M84">
            <v>7843.5400000000081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E85">
            <v>0</v>
          </cell>
          <cell r="F85">
            <v>61.02</v>
          </cell>
          <cell r="G85">
            <v>652.98</v>
          </cell>
          <cell r="H85">
            <v>13967.26</v>
          </cell>
          <cell r="I85">
            <v>23553.259999999995</v>
          </cell>
          <cell r="J85">
            <v>4347.9000000000015</v>
          </cell>
          <cell r="K85">
            <v>35099.710000000006</v>
          </cell>
          <cell r="L85">
            <v>162441.79999999999</v>
          </cell>
          <cell r="M85">
            <v>153671.34000000003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E86">
            <v>0</v>
          </cell>
          <cell r="F86">
            <v>1547.08</v>
          </cell>
          <cell r="G86">
            <v>11756.51</v>
          </cell>
          <cell r="H86">
            <v>70107.350000000006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-8321.2299999999959</v>
          </cell>
          <cell r="N86">
            <v>44209.31</v>
          </cell>
          <cell r="O86">
            <v>6993.6100000000006</v>
          </cell>
          <cell r="P86">
            <v>7576.8099999999977</v>
          </cell>
          <cell r="Q86">
            <v>7576.7999999999884</v>
          </cell>
        </row>
        <row r="87">
          <cell r="E87">
            <v>0</v>
          </cell>
          <cell r="F87">
            <v>0</v>
          </cell>
          <cell r="G87">
            <v>1356.21</v>
          </cell>
          <cell r="H87">
            <v>3518.3900000000003</v>
          </cell>
          <cell r="I87">
            <v>0</v>
          </cell>
          <cell r="J87">
            <v>0</v>
          </cell>
          <cell r="K87">
            <v>0</v>
          </cell>
          <cell r="L87">
            <v>7005.49</v>
          </cell>
          <cell r="M87">
            <v>4786.619999999999</v>
          </cell>
          <cell r="N87">
            <v>29235.68</v>
          </cell>
          <cell r="O87">
            <v>26078.789999999994</v>
          </cell>
          <cell r="P87">
            <v>276756.11</v>
          </cell>
          <cell r="Q87">
            <v>276756.11000000004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9.6180000000000002E-2</v>
          </cell>
          <cell r="J90">
            <v>0.65221999999999991</v>
          </cell>
          <cell r="K90">
            <v>0</v>
          </cell>
          <cell r="L90">
            <v>0</v>
          </cell>
          <cell r="M90">
            <v>0.19024135003480958</v>
          </cell>
          <cell r="N90">
            <v>0</v>
          </cell>
          <cell r="O90">
            <v>6.135864996519047E-2</v>
          </cell>
          <cell r="P90">
            <v>0</v>
          </cell>
          <cell r="Q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134.96</v>
          </cell>
          <cell r="Q91">
            <v>72.829999999999984</v>
          </cell>
        </row>
      </sheetData>
      <sheetData sheetId="4" refreshError="1">
        <row r="19">
          <cell r="F19">
            <v>822764.91999999993</v>
          </cell>
        </row>
        <row r="20">
          <cell r="F20">
            <v>754973.07</v>
          </cell>
        </row>
        <row r="21">
          <cell r="F21">
            <v>67791.850000000006</v>
          </cell>
        </row>
        <row r="23">
          <cell r="F23">
            <v>3225614.2700000005</v>
          </cell>
        </row>
        <row r="24">
          <cell r="F24">
            <v>2664504.7100000004</v>
          </cell>
        </row>
        <row r="25">
          <cell r="F25">
            <v>385214.91</v>
          </cell>
        </row>
        <row r="26">
          <cell r="F26">
            <v>25451.42</v>
          </cell>
        </row>
        <row r="27">
          <cell r="F27">
            <v>91244.25</v>
          </cell>
        </row>
        <row r="28">
          <cell r="F28">
            <v>22787.599999999999</v>
          </cell>
        </row>
        <row r="29">
          <cell r="F29">
            <v>36411.379999999997</v>
          </cell>
        </row>
        <row r="31">
          <cell r="F31">
            <v>12475214.869999999</v>
          </cell>
        </row>
        <row r="32">
          <cell r="F32">
            <v>1739714.22</v>
          </cell>
        </row>
        <row r="33">
          <cell r="F33">
            <v>3246266.62</v>
          </cell>
        </row>
        <row r="34">
          <cell r="F34">
            <v>145654.26999999999</v>
          </cell>
        </row>
        <row r="35">
          <cell r="F35">
            <v>82924.63</v>
          </cell>
        </row>
        <row r="36">
          <cell r="F36">
            <v>1708556.34</v>
          </cell>
        </row>
        <row r="37">
          <cell r="F37">
            <v>311854.37</v>
          </cell>
        </row>
        <row r="38">
          <cell r="F38">
            <v>1045442.65</v>
          </cell>
        </row>
        <row r="39">
          <cell r="F39">
            <v>0</v>
          </cell>
        </row>
        <row r="40">
          <cell r="F40">
            <v>627706.11</v>
          </cell>
        </row>
        <row r="41">
          <cell r="F41">
            <v>2799216.5</v>
          </cell>
        </row>
        <row r="42">
          <cell r="F42">
            <v>522001.33</v>
          </cell>
        </row>
        <row r="43">
          <cell r="F43">
            <v>245877.83</v>
          </cell>
        </row>
        <row r="45">
          <cell r="F45">
            <v>4744774.2299999995</v>
          </cell>
        </row>
        <row r="46">
          <cell r="F46">
            <v>248959.2</v>
          </cell>
        </row>
        <row r="47">
          <cell r="F47">
            <v>64881.120000000003</v>
          </cell>
        </row>
        <row r="48">
          <cell r="F48">
            <v>35979.33</v>
          </cell>
        </row>
        <row r="49">
          <cell r="F49">
            <v>442189.63</v>
          </cell>
        </row>
        <row r="50">
          <cell r="F50">
            <v>6467.17</v>
          </cell>
        </row>
        <row r="51">
          <cell r="F51">
            <v>20065.34</v>
          </cell>
        </row>
        <row r="52">
          <cell r="F52">
            <v>253606.61</v>
          </cell>
        </row>
        <row r="53">
          <cell r="F53">
            <v>131903.41</v>
          </cell>
        </row>
        <row r="54">
          <cell r="F54">
            <v>397608.79</v>
          </cell>
        </row>
        <row r="55">
          <cell r="F55">
            <v>14173.47</v>
          </cell>
        </row>
        <row r="56">
          <cell r="F56">
            <v>120783.54</v>
          </cell>
        </row>
        <row r="57">
          <cell r="F57">
            <v>1952314.98</v>
          </cell>
        </row>
        <row r="58">
          <cell r="F58">
            <v>361270.66</v>
          </cell>
        </row>
        <row r="59">
          <cell r="F59">
            <v>306889.05</v>
          </cell>
        </row>
        <row r="60">
          <cell r="F60">
            <v>30835.67</v>
          </cell>
        </row>
        <row r="61">
          <cell r="F61">
            <v>0</v>
          </cell>
        </row>
        <row r="62">
          <cell r="F62">
            <v>41558.400000000001</v>
          </cell>
        </row>
        <row r="63">
          <cell r="F63">
            <v>314276.8</v>
          </cell>
        </row>
        <row r="64">
          <cell r="F64">
            <v>0</v>
          </cell>
        </row>
        <row r="65">
          <cell r="F65">
            <v>1011.06</v>
          </cell>
        </row>
        <row r="66">
          <cell r="F66">
            <v>0</v>
          </cell>
        </row>
        <row r="68">
          <cell r="F68">
            <v>668657.91</v>
          </cell>
        </row>
        <row r="69">
          <cell r="F69">
            <v>109214.66</v>
          </cell>
        </row>
        <row r="70">
          <cell r="F70">
            <v>3544.4</v>
          </cell>
        </row>
        <row r="71">
          <cell r="F71">
            <v>33076.53</v>
          </cell>
        </row>
        <row r="72">
          <cell r="F72">
            <v>8087.72</v>
          </cell>
        </row>
        <row r="73">
          <cell r="F73">
            <v>4182.09</v>
          </cell>
        </row>
        <row r="74">
          <cell r="F74">
            <v>376757.1</v>
          </cell>
        </row>
        <row r="75">
          <cell r="F75">
            <v>1511.16</v>
          </cell>
        </row>
        <row r="76">
          <cell r="F76">
            <v>7647.63</v>
          </cell>
        </row>
        <row r="77">
          <cell r="F77">
            <v>124636.62</v>
          </cell>
        </row>
        <row r="79">
          <cell r="F79">
            <v>5081754.01</v>
          </cell>
        </row>
        <row r="80">
          <cell r="F80">
            <v>924561.88</v>
          </cell>
        </row>
        <row r="81">
          <cell r="F81">
            <v>878634.16</v>
          </cell>
        </row>
        <row r="82">
          <cell r="F82">
            <v>133387.49</v>
          </cell>
        </row>
        <row r="83">
          <cell r="F83">
            <v>233262.11</v>
          </cell>
        </row>
        <row r="84">
          <cell r="F84">
            <v>1232582.83</v>
          </cell>
        </row>
        <row r="85">
          <cell r="F85">
            <v>429236.84</v>
          </cell>
        </row>
        <row r="86">
          <cell r="F86">
            <v>630850.23</v>
          </cell>
        </row>
        <row r="87">
          <cell r="F87">
            <v>619238.47</v>
          </cell>
        </row>
        <row r="89">
          <cell r="F89">
            <v>783049.67</v>
          </cell>
        </row>
        <row r="90">
          <cell r="F90">
            <v>656285.30000000005</v>
          </cell>
        </row>
        <row r="91">
          <cell r="F91">
            <v>126764.37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Coef. Reaj. &quot;K&quot;"/>
      <sheetName val="Cálculo de Reintegro"/>
      <sheetName val="Resumen de Valorizacion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Avances"/>
      <sheetName val="Datos para Gráficos"/>
      <sheetName val="Coef. Reaj. &quot;K&quot;"/>
      <sheetName val="Cálculo de Reintegro"/>
      <sheetName val="Amort. Adel. en Efectivo"/>
      <sheetName val="Amort. Adel. en Efectivo (2)"/>
      <sheetName val="Deducc. que no Corresp."/>
      <sheetName val="Deducc. que no Corresp. (2)"/>
      <sheetName val="ADELANTOS"/>
      <sheetName val="AMORT"/>
      <sheetName val="REG AMORT 1"/>
      <sheetName val="REG AMORT 2"/>
      <sheetName val="REG AMORT 3"/>
      <sheetName val="Adel Mat 02"/>
      <sheetName val="Mat en Cancha Nº 03"/>
      <sheetName val="Mat en Cancha Nº 04"/>
      <sheetName val="Adel Mat 03"/>
      <sheetName val="Mat en Cancha Nº 05"/>
      <sheetName val="Mat en Cancha Nº 06"/>
      <sheetName val="Mat en Cancha Nº 07"/>
      <sheetName val="Adel Mat 04"/>
      <sheetName val="Mat en Cancha Nº 08"/>
      <sheetName val="Resumen de Valorizaciones"/>
    </sheetNames>
    <sheetDataSet>
      <sheetData sheetId="0" refreshError="1">
        <row r="20">
          <cell r="AV20">
            <v>214.34</v>
          </cell>
          <cell r="AW20">
            <v>198.13</v>
          </cell>
          <cell r="AX20">
            <v>187.08</v>
          </cell>
          <cell r="AY20">
            <v>195.33</v>
          </cell>
          <cell r="AZ20">
            <v>194.41</v>
          </cell>
          <cell r="BA20">
            <v>191.42</v>
          </cell>
          <cell r="BB20">
            <v>188.3</v>
          </cell>
          <cell r="BC20">
            <v>188.63</v>
          </cell>
          <cell r="BD20">
            <v>187.79</v>
          </cell>
          <cell r="BE20">
            <v>189.99</v>
          </cell>
          <cell r="BF20">
            <v>194.79</v>
          </cell>
          <cell r="BG20">
            <v>203.87</v>
          </cell>
          <cell r="BH20">
            <v>213.58</v>
          </cell>
        </row>
        <row r="21">
          <cell r="AV21">
            <v>327.33</v>
          </cell>
          <cell r="AW21">
            <v>336.14</v>
          </cell>
          <cell r="AX21">
            <v>336.14</v>
          </cell>
          <cell r="AY21">
            <v>336.14</v>
          </cell>
          <cell r="AZ21">
            <v>338.14</v>
          </cell>
          <cell r="BA21">
            <v>336.14</v>
          </cell>
          <cell r="BB21">
            <v>336.14</v>
          </cell>
          <cell r="BC21">
            <v>339.22</v>
          </cell>
          <cell r="BD21">
            <v>340.24</v>
          </cell>
          <cell r="BE21">
            <v>342.7</v>
          </cell>
          <cell r="BF21">
            <v>345.37</v>
          </cell>
          <cell r="BG21">
            <v>345.37</v>
          </cell>
          <cell r="BH21">
            <v>345.37</v>
          </cell>
        </row>
        <row r="22">
          <cell r="AV22">
            <v>257.61</v>
          </cell>
          <cell r="AW22">
            <v>297.45</v>
          </cell>
          <cell r="AX22">
            <v>309.08</v>
          </cell>
          <cell r="AY22">
            <v>323.62</v>
          </cell>
          <cell r="AZ22">
            <v>322.08999999999997</v>
          </cell>
          <cell r="BA22">
            <v>319.14</v>
          </cell>
          <cell r="BB22">
            <v>317.43</v>
          </cell>
          <cell r="BC22">
            <v>318.95</v>
          </cell>
          <cell r="BD22">
            <v>317.51</v>
          </cell>
          <cell r="BE22">
            <v>321.24</v>
          </cell>
          <cell r="BF22">
            <v>330.06</v>
          </cell>
          <cell r="BG22">
            <v>335.17</v>
          </cell>
          <cell r="BH22">
            <v>336.14</v>
          </cell>
        </row>
        <row r="23">
          <cell r="AW23">
            <v>0.161</v>
          </cell>
          <cell r="AX23">
            <v>0.16500000000000001</v>
          </cell>
          <cell r="AY23">
            <v>0.17100000000000001</v>
          </cell>
          <cell r="AZ23">
            <v>0.17100000000000001</v>
          </cell>
          <cell r="BA23">
            <v>0.16900000000000001</v>
          </cell>
          <cell r="BB23">
            <v>0.16800000000000001</v>
          </cell>
          <cell r="BC23">
            <v>0.16900000000000001</v>
          </cell>
          <cell r="BD23">
            <v>0.16900000000000001</v>
          </cell>
          <cell r="BE23">
            <v>0.17100000000000001</v>
          </cell>
          <cell r="BF23">
            <v>0.17499999999999999</v>
          </cell>
          <cell r="BG23">
            <v>0.17699999999999999</v>
          </cell>
          <cell r="BH23">
            <v>0.17699999999999999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</row>
        <row r="24">
          <cell r="AV24">
            <v>286.11</v>
          </cell>
          <cell r="AW24">
            <v>268.89</v>
          </cell>
          <cell r="AX24">
            <v>262.27</v>
          </cell>
          <cell r="AY24">
            <v>267.57</v>
          </cell>
          <cell r="AZ24">
            <v>261.60000000000002</v>
          </cell>
          <cell r="BA24">
            <v>273.52999999999997</v>
          </cell>
          <cell r="BB24">
            <v>278.82</v>
          </cell>
          <cell r="BC24">
            <v>278.16000000000003</v>
          </cell>
          <cell r="BD24">
            <v>290.08</v>
          </cell>
          <cell r="BE24">
            <v>308.27999999999997</v>
          </cell>
          <cell r="BF24">
            <v>327.83</v>
          </cell>
          <cell r="BG24">
            <v>344.39</v>
          </cell>
          <cell r="BH24">
            <v>355.65</v>
          </cell>
        </row>
        <row r="25">
          <cell r="AV25">
            <v>385.09</v>
          </cell>
          <cell r="AW25">
            <v>385.09</v>
          </cell>
          <cell r="AX25">
            <v>385.09</v>
          </cell>
          <cell r="AY25">
            <v>385.09</v>
          </cell>
          <cell r="AZ25">
            <v>385.09</v>
          </cell>
          <cell r="BA25">
            <v>385.09</v>
          </cell>
          <cell r="BB25">
            <v>385.09</v>
          </cell>
          <cell r="BC25">
            <v>385.09</v>
          </cell>
          <cell r="BD25">
            <v>385.09</v>
          </cell>
          <cell r="BE25">
            <v>385.09</v>
          </cell>
          <cell r="BF25">
            <v>402.11</v>
          </cell>
          <cell r="BG25">
            <v>512.75</v>
          </cell>
          <cell r="BH25">
            <v>536.15</v>
          </cell>
        </row>
        <row r="26">
          <cell r="AW26">
            <v>0.14299999999999999</v>
          </cell>
          <cell r="AX26">
            <v>0.14099999999999999</v>
          </cell>
          <cell r="AY26">
            <v>0.14299999999999999</v>
          </cell>
          <cell r="AZ26">
            <v>0.14099999999999999</v>
          </cell>
          <cell r="BA26">
            <v>0.14399999999999999</v>
          </cell>
          <cell r="BB26">
            <v>0.14499999999999999</v>
          </cell>
          <cell r="BC26">
            <v>0.14499999999999999</v>
          </cell>
          <cell r="BD26">
            <v>0.14799999999999999</v>
          </cell>
          <cell r="BE26">
            <v>0.152</v>
          </cell>
          <cell r="BF26">
            <v>0.161</v>
          </cell>
          <cell r="BG26">
            <v>0.187</v>
          </cell>
          <cell r="BH26">
            <v>0.19400000000000001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</row>
        <row r="27">
          <cell r="AV27">
            <v>258.94</v>
          </cell>
          <cell r="AW27">
            <v>258.94</v>
          </cell>
          <cell r="AX27">
            <v>258.94</v>
          </cell>
          <cell r="AY27">
            <v>258.94</v>
          </cell>
          <cell r="AZ27">
            <v>258.94</v>
          </cell>
          <cell r="BA27">
            <v>258.94</v>
          </cell>
          <cell r="BB27">
            <v>258.94</v>
          </cell>
          <cell r="BC27">
            <v>258.94</v>
          </cell>
          <cell r="BD27">
            <v>258.94</v>
          </cell>
          <cell r="BE27">
            <v>258.94</v>
          </cell>
          <cell r="BF27">
            <v>258.94</v>
          </cell>
          <cell r="BG27">
            <v>258.94</v>
          </cell>
          <cell r="BH27">
            <v>258.94</v>
          </cell>
        </row>
        <row r="28">
          <cell r="AW28">
            <v>0.19</v>
          </cell>
          <cell r="AX28">
            <v>0.19</v>
          </cell>
          <cell r="AY28">
            <v>0.19</v>
          </cell>
          <cell r="AZ28">
            <v>0.19</v>
          </cell>
          <cell r="BA28">
            <v>0.19</v>
          </cell>
          <cell r="BB28">
            <v>0.19</v>
          </cell>
          <cell r="BC28">
            <v>0.19</v>
          </cell>
          <cell r="BD28">
            <v>0.19</v>
          </cell>
          <cell r="BE28">
            <v>0.19</v>
          </cell>
          <cell r="BF28">
            <v>0.19</v>
          </cell>
          <cell r="BG28">
            <v>0.19</v>
          </cell>
          <cell r="BH28">
            <v>0.19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</row>
        <row r="29">
          <cell r="AV29">
            <v>225.36</v>
          </cell>
          <cell r="AW29">
            <v>256.08999999999997</v>
          </cell>
          <cell r="AX29">
            <v>265.04000000000002</v>
          </cell>
          <cell r="AY29">
            <v>277.07</v>
          </cell>
          <cell r="AZ29">
            <v>275.99</v>
          </cell>
          <cell r="BA29">
            <v>273.45999999999998</v>
          </cell>
          <cell r="BB29">
            <v>271.77999999999997</v>
          </cell>
          <cell r="BC29">
            <v>272.27</v>
          </cell>
          <cell r="BD29">
            <v>270.39</v>
          </cell>
          <cell r="BE29">
            <v>273.56</v>
          </cell>
          <cell r="BF29">
            <v>277.97000000000003</v>
          </cell>
          <cell r="BG29">
            <v>282.27999999999997</v>
          </cell>
          <cell r="BH29">
            <v>283.32</v>
          </cell>
        </row>
        <row r="30">
          <cell r="AV30">
            <v>253.91</v>
          </cell>
          <cell r="AW30">
            <v>289.69</v>
          </cell>
          <cell r="AX30">
            <v>298.92</v>
          </cell>
          <cell r="AY30">
            <v>313.56</v>
          </cell>
          <cell r="AZ30">
            <v>312.43</v>
          </cell>
          <cell r="BA30">
            <v>305.93</v>
          </cell>
          <cell r="BB30">
            <v>304.39</v>
          </cell>
          <cell r="BC30">
            <v>304.48</v>
          </cell>
          <cell r="BD30">
            <v>303.32</v>
          </cell>
          <cell r="BE30">
            <v>306.37</v>
          </cell>
          <cell r="BF30">
            <v>311.58999999999997</v>
          </cell>
          <cell r="BG30">
            <v>316.51</v>
          </cell>
          <cell r="BH30">
            <v>317.68</v>
          </cell>
        </row>
        <row r="31">
          <cell r="AW31">
            <v>0.28499999999999998</v>
          </cell>
          <cell r="AX31">
            <v>0.29499999999999998</v>
          </cell>
          <cell r="AY31">
            <v>0.309</v>
          </cell>
          <cell r="AZ31">
            <v>0.307</v>
          </cell>
          <cell r="BA31">
            <v>0.30499999999999999</v>
          </cell>
          <cell r="BB31">
            <v>0.30299999999999999</v>
          </cell>
          <cell r="BC31">
            <v>0.30299999999999999</v>
          </cell>
          <cell r="BD31">
            <v>0.30099999999999999</v>
          </cell>
          <cell r="BE31">
            <v>0.30499999999999999</v>
          </cell>
          <cell r="BF31">
            <v>0.31</v>
          </cell>
          <cell r="BG31">
            <v>0.314</v>
          </cell>
          <cell r="BH31">
            <v>0.316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</row>
        <row r="32">
          <cell r="AV32">
            <v>250.64</v>
          </cell>
          <cell r="AW32">
            <v>263.31</v>
          </cell>
          <cell r="AX32">
            <v>263.35000000000002</v>
          </cell>
          <cell r="AY32">
            <v>264.18</v>
          </cell>
          <cell r="AZ32">
            <v>265.79000000000002</v>
          </cell>
          <cell r="BA32">
            <v>267.36</v>
          </cell>
          <cell r="BB32">
            <v>268.62</v>
          </cell>
          <cell r="BC32">
            <v>269.10000000000002</v>
          </cell>
          <cell r="BD32">
            <v>269.81</v>
          </cell>
          <cell r="BE32">
            <v>270.27999999999997</v>
          </cell>
          <cell r="BF32">
            <v>271.51</v>
          </cell>
          <cell r="BG32">
            <v>271.19</v>
          </cell>
          <cell r="BH32">
            <v>271.95</v>
          </cell>
        </row>
        <row r="35">
          <cell r="AW35">
            <v>0</v>
          </cell>
          <cell r="AX35">
            <v>1</v>
          </cell>
          <cell r="AY35">
            <v>2</v>
          </cell>
          <cell r="AZ35">
            <v>3</v>
          </cell>
          <cell r="BA35">
            <v>4</v>
          </cell>
          <cell r="BB35">
            <v>5</v>
          </cell>
          <cell r="BC35">
            <v>6</v>
          </cell>
          <cell r="BD35">
            <v>7</v>
          </cell>
          <cell r="BE35">
            <v>8</v>
          </cell>
          <cell r="BF35">
            <v>9</v>
          </cell>
          <cell r="BG35">
            <v>10</v>
          </cell>
          <cell r="BH35">
            <v>11</v>
          </cell>
          <cell r="BI35">
            <v>12</v>
          </cell>
          <cell r="BJ35">
            <v>13</v>
          </cell>
          <cell r="BK35">
            <v>14</v>
          </cell>
          <cell r="BL35">
            <v>15</v>
          </cell>
          <cell r="BM35">
            <v>16</v>
          </cell>
          <cell r="BN35">
            <v>17</v>
          </cell>
        </row>
        <row r="36">
          <cell r="AV36" t="str">
            <v>Kr =</v>
          </cell>
          <cell r="AW36">
            <v>1.0609999999999999</v>
          </cell>
          <cell r="AX36">
            <v>1.073</v>
          </cell>
          <cell r="AY36">
            <v>1.095</v>
          </cell>
          <cell r="AZ36">
            <v>1.093</v>
          </cell>
          <cell r="BA36">
            <v>1.0940000000000001</v>
          </cell>
          <cell r="BB36">
            <v>1.093</v>
          </cell>
          <cell r="BC36">
            <v>1.095</v>
          </cell>
          <cell r="BD36">
            <v>1.0960000000000001</v>
          </cell>
          <cell r="BE36">
            <v>1.107</v>
          </cell>
          <cell r="BF36">
            <v>1.1260000000000001</v>
          </cell>
          <cell r="BG36">
            <v>1.1580000000000001</v>
          </cell>
          <cell r="BH36">
            <v>1.1679999999999999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 costo inst prfv"/>
      <sheetName val="COMP FFD"/>
      <sheetName val="COMPARATIVO HDPE CORR."/>
      <sheetName val="COMPARATIVO PVC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>
            <v>1.1554000000000002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UP.ADI1.TVII"/>
      <sheetName val="RES,MET,ADI1"/>
      <sheetName val="MET. ADICIONAL1"/>
      <sheetName val="RES.EXPLA."/>
      <sheetName val="transporte general"/>
      <sheetName val="TRANSPORTE BOTADERO"/>
      <sheetName val="TRANS.GEN.PRO"/>
      <sheetName val="TRANS.BOT.PROADI1-TVII"/>
      <sheetName val="MET.BAN.PRO.ADI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UP.ADI1.TVII"/>
      <sheetName val="transporte general"/>
      <sheetName val="MET. ADICIONAL1"/>
      <sheetName val="RES.EXPLA."/>
      <sheetName val="TRANSPORTE BOTADERO"/>
      <sheetName val="TRANS.SEN.PRO"/>
      <sheetName val="MEJ.SUB.PROADI1"/>
      <sheetName val="PER,COM.PRO.ADI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ago a cuenta"/>
      <sheetName val="Resumen Valoriz."/>
      <sheetName val="Valoriz"/>
      <sheetName val="Reajuste"/>
      <sheetName val="Retencion"/>
      <sheetName val="Reg.Reajuste"/>
      <sheetName val="Amort.Adelanto"/>
      <sheetName val="Deduccion Reajuste"/>
      <sheetName val="Reg.Deduc.Reaj.Adel."/>
      <sheetName val="Amort.Adel.materiales"/>
      <sheetName val="Deduc_Amort_Adel.mat"/>
      <sheetName val="Mat Util"/>
      <sheetName val="Resumen Tramitado"/>
      <sheetName val="AVANCE OBRA CAO"/>
      <sheetName val="Comparati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ORIZACION 10"/>
      <sheetName val="Presupuestos"/>
      <sheetName val="Metrados"/>
      <sheetName val="2.01"/>
      <sheetName val="REAJUSTE"/>
      <sheetName val="deducc mat. val 10"/>
      <sheetName val="reg deduc mat. val 09"/>
      <sheetName val="REGULAR. REAJUSTE"/>
      <sheetName val="REGULAR DEDUC"/>
      <sheetName val="DEDUCCION"/>
      <sheetName val="AMORTIZACION"/>
      <sheetName val="RESUMEN"/>
      <sheetName val="Hoja5"/>
      <sheetName val="Hoja6"/>
      <sheetName val="Hoja7"/>
      <sheetName val="Hoja8"/>
      <sheetName val="Hoja9"/>
      <sheetName val="Hoja10"/>
      <sheetName val="RES-TRAM"/>
      <sheetName val="PRESUPUESTO INICIAL"/>
      <sheetName val="RESUM CAO"/>
      <sheetName val="metr-avance"/>
      <sheetName val="VAL-MENSUALES"/>
      <sheetName val="VAL-MES"/>
      <sheetName val="RES-TRAMIT"/>
      <sheetName val="3 01 PAGOS A CUENTA"/>
      <sheetName val="IND-UNIF"/>
      <sheetName val="FACT-K"/>
      <sheetName val="REAJUST V"/>
      <sheetName val="DRNC-AE"/>
      <sheetName val="retencion por atraso"/>
      <sheetName val="AMORT-AE"/>
      <sheetName val="AM-ADELANTOS"/>
      <sheetName val="RESUM ADELANT"/>
      <sheetName val="Hoja1"/>
      <sheetName val="NO IMPRIMIR"/>
      <sheetName val="andrade"/>
      <sheetName val="Acero VC-1"/>
      <sheetName val=" Acero Cabezal VC-V-1A"/>
      <sheetName val="MOI-Histograma"/>
      <sheetName val="Tablas"/>
      <sheetName val="time"/>
      <sheetName val="Macro1"/>
      <sheetName val="05"/>
      <sheetName val=""/>
      <sheetName val="PER,COM.PRO.ADI1"/>
      <sheetName val="VALORIZACION"/>
      <sheetName val="COSTO DIARIO"/>
      <sheetName val="Valorizacion-01"/>
      <sheetName val="datos base"/>
      <sheetName val="PL"/>
      <sheetName val="REC"/>
      <sheetName val="STN"/>
      <sheetName val="ST"/>
      <sheetName val="IP_MANO_DE_OBRA_STEP_04B"/>
      <sheetName val="VALORIZACION_10"/>
      <sheetName val="Relacion de Recursos"/>
      <sheetName val="RES,MET,ADI1"/>
      <sheetName val="A2"/>
      <sheetName val="A3"/>
      <sheetName val="precio"/>
      <sheetName val="resumen valoriz"/>
      <sheetName val="pagoscontratista"/>
      <sheetName val="adelantos"/>
      <sheetName val="reajustes"/>
      <sheetName val="proyecc obra-informe"/>
      <sheetName val="Cuadro ProgVsReal"/>
      <sheetName val="Amort AE"/>
      <sheetName val="Ded AE"/>
      <sheetName val="Amort AM1_01"/>
      <sheetName val="Amort AM3_01"/>
      <sheetName val="Amort AM2_01"/>
      <sheetName val="DRQNC AM_01"/>
      <sheetName val="DRQNC AM3_01"/>
      <sheetName val="DRQNC AM2_01"/>
      <sheetName val="Hoja2"/>
      <sheetName val="Amort y Ded AE"/>
      <sheetName val="Control adel dir"/>
      <sheetName val="Adel otorg-informe"/>
      <sheetName val="Amort AM 21,28,43"/>
      <sheetName val="Amort Adel Mat 53,49"/>
      <sheetName val="Amort AM 03,53"/>
      <sheetName val="Ded AM"/>
      <sheetName val="RES DED-M V-03"/>
      <sheetName val="Resum metr-avance"/>
      <sheetName val="2_01"/>
      <sheetName val="deducc_mat__val_10"/>
      <sheetName val="reg_deduc_mat__val_09"/>
      <sheetName val="REGULAR__REAJUSTE"/>
      <sheetName val="REGULAR_DEDUC"/>
      <sheetName val="PRESUPUESTO_INICIAL"/>
      <sheetName val="RESUM_CAO"/>
      <sheetName val="3_01_PAGOS_A_CUENTA"/>
      <sheetName val="REAJUST_V"/>
      <sheetName val="retencion_por_atraso"/>
      <sheetName val="RESUM_ADELANT"/>
      <sheetName val="NO_IMPRIMIR"/>
      <sheetName val="Acero_VC-1"/>
      <sheetName val="_Acero_Cabezal_VC-V-1A"/>
    </sheetNames>
    <sheetDataSet>
      <sheetData sheetId="0" refreshError="1">
        <row r="90">
          <cell r="J90">
            <v>1109209.17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Coef. Reaj. &quot;K&quot;"/>
      <sheetName val="Cálculo de Reintegro"/>
      <sheetName val="Cuadro Resumen Amor. Mat"/>
      <sheetName val="REAJ. Amort.Adel.Mat.01 "/>
      <sheetName val="REAJ. Amort.Adel.Mat.02"/>
      <sheetName val="Resumen de Valorizaciones"/>
      <sheetName val="Resumen Valorización"/>
      <sheetName val="Amort. Adel. en Efectivo"/>
      <sheetName val="Deducc. que no Corresp."/>
      <sheetName val="Avances"/>
      <sheetName val="Datos para Gráficos"/>
      <sheetName val="Amort. Adel. en Efectivo (2)"/>
      <sheetName val="Deducc. que no Corresp. (2)"/>
      <sheetName val="ADELANTOS"/>
      <sheetName val="AMORT"/>
      <sheetName val="REG AMORT 1"/>
      <sheetName val="REG AMORT 2"/>
      <sheetName val="REG AMORT 3"/>
      <sheetName val="Adel Mat 02"/>
      <sheetName val="Mat en Cancha Nº 03"/>
      <sheetName val="Mat en Cancha Nº 04"/>
      <sheetName val="Adel Mat 03"/>
      <sheetName val="Mat en Cancha Nº 05"/>
    </sheetNames>
    <sheetDataSet>
      <sheetData sheetId="0" refreshError="1">
        <row r="20">
          <cell r="J20">
            <v>0</v>
          </cell>
          <cell r="K20">
            <v>754973.07</v>
          </cell>
        </row>
        <row r="21">
          <cell r="J21">
            <v>0.66</v>
          </cell>
          <cell r="K21">
            <v>31097.18</v>
          </cell>
        </row>
        <row r="24">
          <cell r="J24">
            <v>42638.46</v>
          </cell>
          <cell r="K24">
            <v>13.12</v>
          </cell>
        </row>
        <row r="25">
          <cell r="J25">
            <v>37525.11</v>
          </cell>
          <cell r="K25">
            <v>3</v>
          </cell>
        </row>
        <row r="26">
          <cell r="J26">
            <v>63620.98</v>
          </cell>
          <cell r="K26">
            <v>1.47</v>
          </cell>
        </row>
        <row r="27">
          <cell r="J27">
            <v>142431.06</v>
          </cell>
          <cell r="K27">
            <v>5.27</v>
          </cell>
        </row>
        <row r="28">
          <cell r="J28">
            <v>12269.31</v>
          </cell>
          <cell r="K28">
            <v>2.75</v>
          </cell>
        </row>
        <row r="29">
          <cell r="J29">
            <v>9534.07</v>
          </cell>
          <cell r="K29">
            <v>7.15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16.37</v>
          </cell>
        </row>
        <row r="33">
          <cell r="J33">
            <v>144.61000000000001</v>
          </cell>
          <cell r="K33">
            <v>32.53</v>
          </cell>
        </row>
        <row r="34">
          <cell r="J34">
            <v>303.47000000000003</v>
          </cell>
          <cell r="K34">
            <v>0.35</v>
          </cell>
        </row>
        <row r="35">
          <cell r="J35">
            <v>30.67</v>
          </cell>
          <cell r="K35">
            <v>0.28000000000000003</v>
          </cell>
        </row>
        <row r="36">
          <cell r="J36">
            <v>0</v>
          </cell>
          <cell r="K36">
            <v>77.11</v>
          </cell>
        </row>
        <row r="37">
          <cell r="J37">
            <v>0</v>
          </cell>
          <cell r="K37">
            <v>2.78</v>
          </cell>
        </row>
        <row r="38">
          <cell r="J38">
            <v>30.67</v>
          </cell>
          <cell r="K38">
            <v>3.53</v>
          </cell>
        </row>
        <row r="39">
          <cell r="J39">
            <v>0</v>
          </cell>
          <cell r="K39">
            <v>10.59</v>
          </cell>
        </row>
        <row r="40">
          <cell r="J40">
            <v>0</v>
          </cell>
          <cell r="K40">
            <v>2.42</v>
          </cell>
        </row>
        <row r="41">
          <cell r="J41">
            <v>0</v>
          </cell>
          <cell r="K41">
            <v>2.5</v>
          </cell>
        </row>
        <row r="42">
          <cell r="J42">
            <v>0</v>
          </cell>
          <cell r="K42">
            <v>17.53</v>
          </cell>
        </row>
        <row r="43">
          <cell r="J43">
            <v>721071.73</v>
          </cell>
          <cell r="K43">
            <v>0.33</v>
          </cell>
        </row>
        <row r="45">
          <cell r="J45">
            <v>0</v>
          </cell>
          <cell r="K45">
            <v>0</v>
          </cell>
        </row>
        <row r="46">
          <cell r="J46">
            <v>1508.26</v>
          </cell>
          <cell r="K46">
            <v>9.06</v>
          </cell>
        </row>
        <row r="47">
          <cell r="J47">
            <v>10175</v>
          </cell>
          <cell r="K47">
            <v>14.88</v>
          </cell>
        </row>
        <row r="48">
          <cell r="J48">
            <v>165.19</v>
          </cell>
          <cell r="K48">
            <v>235.93</v>
          </cell>
        </row>
        <row r="49">
          <cell r="J49">
            <v>163.95</v>
          </cell>
          <cell r="K49">
            <v>372.48</v>
          </cell>
        </row>
        <row r="50">
          <cell r="J50">
            <v>1.61</v>
          </cell>
          <cell r="K50">
            <v>196.69</v>
          </cell>
        </row>
        <row r="51">
          <cell r="J51">
            <v>0</v>
          </cell>
          <cell r="K51">
            <v>238.93</v>
          </cell>
        </row>
        <row r="52">
          <cell r="J52">
            <v>139.54</v>
          </cell>
          <cell r="K52">
            <v>186.27</v>
          </cell>
        </row>
        <row r="53">
          <cell r="J53">
            <v>19.8</v>
          </cell>
          <cell r="K53">
            <v>270.56</v>
          </cell>
        </row>
        <row r="54">
          <cell r="J54">
            <v>1703.39</v>
          </cell>
          <cell r="K54">
            <v>46.93</v>
          </cell>
        </row>
        <row r="55">
          <cell r="J55">
            <v>13.14</v>
          </cell>
          <cell r="K55">
            <v>42.92</v>
          </cell>
        </row>
        <row r="56">
          <cell r="J56">
            <v>22171.67</v>
          </cell>
          <cell r="K56">
            <v>2.46</v>
          </cell>
        </row>
        <row r="57">
          <cell r="J57">
            <v>0</v>
          </cell>
          <cell r="K57">
            <v>106.37</v>
          </cell>
        </row>
        <row r="58">
          <cell r="J58">
            <v>0</v>
          </cell>
          <cell r="K58">
            <v>57.09</v>
          </cell>
        </row>
        <row r="59">
          <cell r="J59">
            <v>0</v>
          </cell>
          <cell r="K59">
            <v>13.68</v>
          </cell>
        </row>
        <row r="60">
          <cell r="J60">
            <v>0</v>
          </cell>
          <cell r="K60">
            <v>79.91</v>
          </cell>
        </row>
        <row r="61">
          <cell r="J61">
            <v>0</v>
          </cell>
          <cell r="K61">
            <v>25.6</v>
          </cell>
        </row>
        <row r="62">
          <cell r="J62">
            <v>0</v>
          </cell>
          <cell r="K62">
            <v>129.87</v>
          </cell>
        </row>
        <row r="63">
          <cell r="J63">
            <v>0</v>
          </cell>
          <cell r="K63">
            <v>176.56</v>
          </cell>
        </row>
        <row r="64">
          <cell r="J64">
            <v>0</v>
          </cell>
          <cell r="K64">
            <v>41.33</v>
          </cell>
        </row>
        <row r="65">
          <cell r="J65">
            <v>0</v>
          </cell>
          <cell r="K65">
            <v>56.17</v>
          </cell>
        </row>
        <row r="66">
          <cell r="J66">
            <v>0</v>
          </cell>
          <cell r="K66">
            <v>18.88</v>
          </cell>
        </row>
        <row r="67">
          <cell r="J67">
            <v>12.7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10.55</v>
          </cell>
        </row>
        <row r="70">
          <cell r="J70">
            <v>0</v>
          </cell>
          <cell r="K70">
            <v>88.61</v>
          </cell>
        </row>
        <row r="71">
          <cell r="J71">
            <v>0</v>
          </cell>
          <cell r="K71">
            <v>380.19</v>
          </cell>
        </row>
        <row r="72">
          <cell r="J72">
            <v>0</v>
          </cell>
          <cell r="K72">
            <v>351.64</v>
          </cell>
        </row>
        <row r="73">
          <cell r="J73">
            <v>0</v>
          </cell>
          <cell r="K73">
            <v>380.19</v>
          </cell>
        </row>
        <row r="74">
          <cell r="J74">
            <v>0</v>
          </cell>
          <cell r="K74">
            <v>109.3</v>
          </cell>
        </row>
        <row r="75">
          <cell r="J75">
            <v>0</v>
          </cell>
          <cell r="K75">
            <v>17.989999999999998</v>
          </cell>
        </row>
        <row r="76">
          <cell r="J76">
            <v>0</v>
          </cell>
          <cell r="K76">
            <v>11.23</v>
          </cell>
        </row>
        <row r="77">
          <cell r="J77">
            <v>0</v>
          </cell>
          <cell r="K77">
            <v>91.51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4.46</v>
          </cell>
        </row>
        <row r="81">
          <cell r="J81">
            <v>0</v>
          </cell>
          <cell r="K81">
            <v>0.99</v>
          </cell>
        </row>
        <row r="82">
          <cell r="J82">
            <v>16891.97</v>
          </cell>
          <cell r="K82">
            <v>6.02</v>
          </cell>
        </row>
        <row r="83">
          <cell r="J83">
            <v>0</v>
          </cell>
          <cell r="K83">
            <v>1.1499999999999999</v>
          </cell>
        </row>
        <row r="84">
          <cell r="J84">
            <v>0</v>
          </cell>
          <cell r="K84">
            <v>4.91</v>
          </cell>
        </row>
        <row r="85">
          <cell r="J85">
            <v>0</v>
          </cell>
          <cell r="K85">
            <v>1.0900000000000001</v>
          </cell>
        </row>
        <row r="86">
          <cell r="J86">
            <v>0</v>
          </cell>
          <cell r="K86">
            <v>4.46</v>
          </cell>
        </row>
        <row r="87">
          <cell r="J87">
            <v>0</v>
          </cell>
          <cell r="K87">
            <v>0.99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656285.30000000005</v>
          </cell>
        </row>
        <row r="91">
          <cell r="J91">
            <v>0.03</v>
          </cell>
          <cell r="K91">
            <v>610.05999999999995</v>
          </cell>
        </row>
        <row r="92">
          <cell r="J92">
            <v>0</v>
          </cell>
        </row>
        <row r="93">
          <cell r="J93">
            <v>0</v>
          </cell>
          <cell r="K9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UP.ADI1.TVI"/>
      <sheetName val="RES,MET,ADI1"/>
      <sheetName val="RES.MET.2,01.-TVI"/>
      <sheetName val="Resumen"/>
      <sheetName val="RES.MET.EXP.ADI1.TVI"/>
      <sheetName val="PER.YCOM,PRO.ADI1"/>
      <sheetName val="CANT.PRO.ADI1"/>
      <sheetName val="TRANSP.GEN.REP.ADI1"/>
      <sheetName val="TRANSP. BOT.REP.ADI1"/>
      <sheetName val="TRANSP.GEN.PRO.ADI1"/>
      <sheetName val="TRANSP.BOT.PRO.ADI1"/>
      <sheetName val="BAN.REP.ADI1"/>
      <sheetName val="BANQ.PRO.ADI1"/>
      <sheetName val="Km.270"/>
      <sheetName val="Km.271"/>
      <sheetName val="Km.272"/>
      <sheetName val="Km.273"/>
      <sheetName val="Km.27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Coef. Reaj. &quot;K&quot;"/>
      <sheetName val="Cálculo de Reintegro"/>
      <sheetName val="Amort. Adel. en Efectivo"/>
      <sheetName val="Amort. Adel. en Efectivo (2)"/>
      <sheetName val="Deducc. que no Corresp."/>
      <sheetName val="Deducc. que no Corresp. (2)"/>
      <sheetName val="Amort.Adel.Mat.01"/>
      <sheetName val="Mat. en Cancha Nº 01"/>
      <sheetName val="Mat. en Cancha Nº 02"/>
      <sheetName val="Amort.Adel.Mat.02"/>
      <sheetName val="Mat. en Cancha Nº 03"/>
      <sheetName val="Resumen de Valorizaciones"/>
    </sheetNames>
    <sheetDataSet>
      <sheetData sheetId="0" refreshError="1">
        <row r="20">
          <cell r="J20">
            <v>1</v>
          </cell>
          <cell r="K20">
            <v>762358.89</v>
          </cell>
          <cell r="AM20">
            <v>0.49159999999999998</v>
          </cell>
          <cell r="AN20">
            <v>8.4000000000000186E-3</v>
          </cell>
          <cell r="AO20">
            <v>0.5</v>
          </cell>
        </row>
        <row r="21">
          <cell r="J21">
            <v>0.4</v>
          </cell>
          <cell r="K21">
            <v>31097.18</v>
          </cell>
          <cell r="AM21">
            <v>0.4</v>
          </cell>
          <cell r="AN21">
            <v>0</v>
          </cell>
          <cell r="AO21">
            <v>0.4</v>
          </cell>
        </row>
        <row r="24">
          <cell r="J24">
            <v>66202.149999999994</v>
          </cell>
          <cell r="K24">
            <v>31.31</v>
          </cell>
          <cell r="AM24">
            <v>66202.149999999994</v>
          </cell>
          <cell r="AN24">
            <v>0</v>
          </cell>
          <cell r="AO24">
            <v>66202.149999999994</v>
          </cell>
        </row>
        <row r="25">
          <cell r="J25">
            <v>122490.79</v>
          </cell>
          <cell r="K25">
            <v>3</v>
          </cell>
          <cell r="AM25">
            <v>122490.79</v>
          </cell>
          <cell r="AN25">
            <v>0</v>
          </cell>
          <cell r="AO25">
            <v>122490.79</v>
          </cell>
        </row>
        <row r="26">
          <cell r="J26">
            <v>28079.85</v>
          </cell>
          <cell r="K26">
            <v>1.47</v>
          </cell>
          <cell r="AM26">
            <v>28079.85</v>
          </cell>
          <cell r="AN26">
            <v>0</v>
          </cell>
          <cell r="AO26">
            <v>28079.85</v>
          </cell>
        </row>
        <row r="27">
          <cell r="J27">
            <v>28079.85</v>
          </cell>
          <cell r="K27">
            <v>5.27</v>
          </cell>
          <cell r="AM27">
            <v>28079.85</v>
          </cell>
          <cell r="AN27">
            <v>0</v>
          </cell>
          <cell r="AO27">
            <v>28079.85</v>
          </cell>
        </row>
        <row r="28">
          <cell r="J28">
            <v>22049.4</v>
          </cell>
          <cell r="K28">
            <v>3.55</v>
          </cell>
          <cell r="AM28">
            <v>0</v>
          </cell>
          <cell r="AN28">
            <v>0</v>
          </cell>
          <cell r="AO28">
            <v>0</v>
          </cell>
        </row>
        <row r="31">
          <cell r="J31">
            <v>111387.24</v>
          </cell>
          <cell r="K31">
            <v>16.37</v>
          </cell>
          <cell r="AM31">
            <v>39371.1</v>
          </cell>
          <cell r="AN31">
            <v>19041.010000000002</v>
          </cell>
          <cell r="AO31">
            <v>58412.11</v>
          </cell>
        </row>
        <row r="32">
          <cell r="J32">
            <v>89352.86</v>
          </cell>
          <cell r="K32">
            <v>32.53</v>
          </cell>
          <cell r="AM32">
            <v>25914.639999999999</v>
          </cell>
          <cell r="AN32">
            <v>9652.5</v>
          </cell>
          <cell r="AO32">
            <v>35567.14</v>
          </cell>
        </row>
        <row r="33">
          <cell r="J33">
            <v>420992.56</v>
          </cell>
          <cell r="K33">
            <v>0.35</v>
          </cell>
          <cell r="AM33">
            <v>85944.59</v>
          </cell>
          <cell r="AN33">
            <v>86700</v>
          </cell>
          <cell r="AO33">
            <v>172644.59</v>
          </cell>
        </row>
        <row r="34">
          <cell r="J34">
            <v>301054.63</v>
          </cell>
          <cell r="K34">
            <v>0.28000000000000003</v>
          </cell>
          <cell r="AM34">
            <v>0</v>
          </cell>
          <cell r="AN34">
            <v>49866.77</v>
          </cell>
          <cell r="AO34">
            <v>49866.77</v>
          </cell>
        </row>
        <row r="35">
          <cell r="J35">
            <v>22669.22</v>
          </cell>
          <cell r="K35">
            <v>77.11</v>
          </cell>
          <cell r="AM35">
            <v>0</v>
          </cell>
          <cell r="AN35">
            <v>3740.01</v>
          </cell>
          <cell r="AO35">
            <v>3740.01</v>
          </cell>
        </row>
        <row r="36">
          <cell r="J36">
            <v>123006</v>
          </cell>
          <cell r="K36">
            <v>2.78</v>
          </cell>
          <cell r="AM36">
            <v>0</v>
          </cell>
          <cell r="AN36">
            <v>0</v>
          </cell>
          <cell r="AO36">
            <v>0</v>
          </cell>
        </row>
        <row r="37">
          <cell r="J37">
            <v>301054.63</v>
          </cell>
          <cell r="K37">
            <v>3.53</v>
          </cell>
          <cell r="AM37">
            <v>0</v>
          </cell>
          <cell r="AN37">
            <v>49866.77</v>
          </cell>
          <cell r="AO37">
            <v>49866.77</v>
          </cell>
        </row>
        <row r="38">
          <cell r="J38">
            <v>200836.25</v>
          </cell>
          <cell r="K38">
            <v>10.59</v>
          </cell>
          <cell r="AM38">
            <v>0</v>
          </cell>
          <cell r="AN38">
            <v>0</v>
          </cell>
          <cell r="AO38">
            <v>0</v>
          </cell>
        </row>
        <row r="39">
          <cell r="J39">
            <v>263873.91999999998</v>
          </cell>
          <cell r="K39">
            <v>2.44</v>
          </cell>
          <cell r="AM39">
            <v>29518.62</v>
          </cell>
          <cell r="AN39">
            <v>29778.070000000003</v>
          </cell>
          <cell r="AO39">
            <v>59296.69</v>
          </cell>
        </row>
        <row r="40">
          <cell r="J40">
            <v>1247650.95</v>
          </cell>
          <cell r="K40">
            <v>2.5099999999999998</v>
          </cell>
          <cell r="AM40">
            <v>0</v>
          </cell>
          <cell r="AN40">
            <v>171142.86</v>
          </cell>
          <cell r="AO40">
            <v>171142.86</v>
          </cell>
        </row>
        <row r="41">
          <cell r="J41">
            <v>33435.29</v>
          </cell>
          <cell r="K41">
            <v>17.53</v>
          </cell>
          <cell r="AM41">
            <v>0</v>
          </cell>
          <cell r="AN41">
            <v>4600.21</v>
          </cell>
          <cell r="AO41">
            <v>4600.21</v>
          </cell>
        </row>
        <row r="42">
          <cell r="J42">
            <v>761885.87</v>
          </cell>
          <cell r="K42">
            <v>0.33</v>
          </cell>
          <cell r="AM42">
            <v>0</v>
          </cell>
          <cell r="AN42">
            <v>340939.31</v>
          </cell>
          <cell r="AO42">
            <v>340939.31</v>
          </cell>
        </row>
        <row r="45">
          <cell r="J45">
            <v>33775.69</v>
          </cell>
          <cell r="K45">
            <v>9.06</v>
          </cell>
          <cell r="AM45">
            <v>10768.95</v>
          </cell>
          <cell r="AN45">
            <v>355.90999999999985</v>
          </cell>
          <cell r="AO45">
            <v>11124.86</v>
          </cell>
        </row>
        <row r="46">
          <cell r="J46">
            <v>5031.78</v>
          </cell>
          <cell r="K46">
            <v>14.88</v>
          </cell>
          <cell r="AM46">
            <v>5031.78</v>
          </cell>
          <cell r="AN46">
            <v>0</v>
          </cell>
          <cell r="AO46">
            <v>5031.78</v>
          </cell>
        </row>
        <row r="47">
          <cell r="J47">
            <v>157.30000000000001</v>
          </cell>
          <cell r="K47">
            <v>235.93</v>
          </cell>
          <cell r="AM47">
            <v>157.30000000000001</v>
          </cell>
          <cell r="AN47">
            <v>0</v>
          </cell>
          <cell r="AO47">
            <v>157.30000000000001</v>
          </cell>
        </row>
        <row r="48">
          <cell r="J48">
            <v>390.9</v>
          </cell>
          <cell r="K48">
            <v>372.48</v>
          </cell>
          <cell r="AM48">
            <v>390.9</v>
          </cell>
          <cell r="AN48">
            <v>0</v>
          </cell>
          <cell r="AO48">
            <v>390.9</v>
          </cell>
        </row>
        <row r="49">
          <cell r="J49">
            <v>8</v>
          </cell>
          <cell r="K49">
            <v>553.25</v>
          </cell>
          <cell r="AM49">
            <v>8</v>
          </cell>
          <cell r="AN49">
            <v>0</v>
          </cell>
          <cell r="AO49">
            <v>8</v>
          </cell>
        </row>
        <row r="50">
          <cell r="J50">
            <v>8.4</v>
          </cell>
          <cell r="K50">
            <v>682.13</v>
          </cell>
          <cell r="AM50">
            <v>8.4</v>
          </cell>
          <cell r="AN50">
            <v>0</v>
          </cell>
          <cell r="AO50">
            <v>8.4</v>
          </cell>
        </row>
        <row r="51">
          <cell r="J51">
            <v>57.74</v>
          </cell>
          <cell r="K51">
            <v>196.69</v>
          </cell>
          <cell r="AM51">
            <v>56.44</v>
          </cell>
          <cell r="AN51">
            <v>1.3000000000000043</v>
          </cell>
          <cell r="AO51">
            <v>57.74</v>
          </cell>
        </row>
        <row r="52">
          <cell r="J52">
            <v>145.53</v>
          </cell>
          <cell r="K52">
            <v>238.93</v>
          </cell>
          <cell r="AM52">
            <v>0</v>
          </cell>
          <cell r="AN52">
            <v>0</v>
          </cell>
          <cell r="AO52">
            <v>0</v>
          </cell>
        </row>
        <row r="53">
          <cell r="J53">
            <v>828.66</v>
          </cell>
          <cell r="K53">
            <v>186.27</v>
          </cell>
          <cell r="AM53">
            <v>492.18</v>
          </cell>
          <cell r="AN53">
            <v>336.47999999999996</v>
          </cell>
          <cell r="AO53">
            <v>828.66</v>
          </cell>
        </row>
        <row r="54">
          <cell r="J54">
            <v>796.76</v>
          </cell>
          <cell r="K54">
            <v>270.56</v>
          </cell>
          <cell r="AM54">
            <v>792.8</v>
          </cell>
          <cell r="AN54">
            <v>3.9600000000000364</v>
          </cell>
          <cell r="AO54">
            <v>796.76</v>
          </cell>
        </row>
        <row r="55">
          <cell r="J55">
            <v>102.18</v>
          </cell>
          <cell r="K55">
            <v>42.92</v>
          </cell>
          <cell r="AM55">
            <v>0</v>
          </cell>
          <cell r="AN55">
            <v>0</v>
          </cell>
          <cell r="AO55">
            <v>0</v>
          </cell>
        </row>
        <row r="56">
          <cell r="J56">
            <v>10440.73</v>
          </cell>
          <cell r="K56">
            <v>46.94</v>
          </cell>
          <cell r="AM56">
            <v>4022.46</v>
          </cell>
          <cell r="AN56">
            <v>1454.1899999999996</v>
          </cell>
          <cell r="AO56">
            <v>5476.65</v>
          </cell>
        </row>
        <row r="57">
          <cell r="J57">
            <v>1419</v>
          </cell>
          <cell r="K57">
            <v>42.92</v>
          </cell>
          <cell r="AM57">
            <v>724.58</v>
          </cell>
          <cell r="AN57">
            <v>0</v>
          </cell>
          <cell r="AO57">
            <v>724.58</v>
          </cell>
        </row>
        <row r="58">
          <cell r="J58">
            <v>131570</v>
          </cell>
          <cell r="K58">
            <v>2.46</v>
          </cell>
          <cell r="AM58">
            <v>79137.710000000006</v>
          </cell>
          <cell r="AN58">
            <v>34144.509999999995</v>
          </cell>
          <cell r="AO58">
            <v>113282.22</v>
          </cell>
        </row>
        <row r="59">
          <cell r="J59">
            <v>35845</v>
          </cell>
          <cell r="K59">
            <v>106.37</v>
          </cell>
          <cell r="AM59">
            <v>0</v>
          </cell>
          <cell r="AN59">
            <v>2161</v>
          </cell>
          <cell r="AO59">
            <v>2161</v>
          </cell>
        </row>
        <row r="60">
          <cell r="J60">
            <v>7525.58</v>
          </cell>
          <cell r="K60">
            <v>57.09</v>
          </cell>
          <cell r="AM60">
            <v>0</v>
          </cell>
          <cell r="AN60">
            <v>0</v>
          </cell>
          <cell r="AO60">
            <v>0</v>
          </cell>
        </row>
        <row r="61">
          <cell r="J61">
            <v>23894.5</v>
          </cell>
          <cell r="K61">
            <v>13.68</v>
          </cell>
          <cell r="AM61">
            <v>0</v>
          </cell>
          <cell r="AN61">
            <v>0</v>
          </cell>
          <cell r="AO61">
            <v>0</v>
          </cell>
        </row>
        <row r="62">
          <cell r="J62">
            <v>1430.42</v>
          </cell>
          <cell r="K62">
            <v>79.91</v>
          </cell>
          <cell r="AM62">
            <v>406.36</v>
          </cell>
          <cell r="AN62">
            <v>145.02999999999997</v>
          </cell>
          <cell r="AO62">
            <v>551.39</v>
          </cell>
        </row>
        <row r="63">
          <cell r="J63">
            <v>10070.549999999999</v>
          </cell>
          <cell r="K63">
            <v>25.6</v>
          </cell>
          <cell r="AM63">
            <v>0</v>
          </cell>
          <cell r="AN63">
            <v>0</v>
          </cell>
          <cell r="AO63">
            <v>0</v>
          </cell>
        </row>
        <row r="64">
          <cell r="J64">
            <v>12.65</v>
          </cell>
          <cell r="K64">
            <v>41.33</v>
          </cell>
          <cell r="AM64">
            <v>0</v>
          </cell>
          <cell r="AN64">
            <v>0</v>
          </cell>
          <cell r="AO64">
            <v>0</v>
          </cell>
        </row>
        <row r="65">
          <cell r="J65">
            <v>18</v>
          </cell>
          <cell r="K65">
            <v>56.17</v>
          </cell>
          <cell r="AM65">
            <v>9</v>
          </cell>
          <cell r="AN65">
            <v>9</v>
          </cell>
          <cell r="AO65">
            <v>18</v>
          </cell>
        </row>
        <row r="66">
          <cell r="J66">
            <v>268.5</v>
          </cell>
          <cell r="K66">
            <v>56.05</v>
          </cell>
          <cell r="AM66">
            <v>0</v>
          </cell>
          <cell r="AN66">
            <v>0</v>
          </cell>
          <cell r="AO66">
            <v>0</v>
          </cell>
        </row>
        <row r="67">
          <cell r="J67">
            <v>57</v>
          </cell>
          <cell r="K67">
            <v>37.049999999999997</v>
          </cell>
          <cell r="AM67">
            <v>0</v>
          </cell>
          <cell r="AN67">
            <v>0</v>
          </cell>
          <cell r="AO67">
            <v>0</v>
          </cell>
        </row>
        <row r="68">
          <cell r="J68">
            <v>474.5</v>
          </cell>
          <cell r="K68">
            <v>4.5199999999999996</v>
          </cell>
          <cell r="AM68">
            <v>0</v>
          </cell>
          <cell r="AN68">
            <v>0</v>
          </cell>
          <cell r="AO68">
            <v>0</v>
          </cell>
        </row>
        <row r="69">
          <cell r="J69">
            <v>69.5</v>
          </cell>
          <cell r="K69">
            <v>18.88</v>
          </cell>
          <cell r="AM69">
            <v>0</v>
          </cell>
          <cell r="AN69">
            <v>19.7</v>
          </cell>
          <cell r="AO69">
            <v>19.7</v>
          </cell>
        </row>
        <row r="72">
          <cell r="J72">
            <v>10277.219999999999</v>
          </cell>
          <cell r="K72">
            <v>10.55</v>
          </cell>
          <cell r="AM72">
            <v>0</v>
          </cell>
          <cell r="AN72">
            <v>0</v>
          </cell>
          <cell r="AO72">
            <v>0</v>
          </cell>
        </row>
        <row r="73">
          <cell r="J73">
            <v>41</v>
          </cell>
          <cell r="K73">
            <v>88.61</v>
          </cell>
          <cell r="AM73">
            <v>0</v>
          </cell>
          <cell r="AN73">
            <v>0</v>
          </cell>
          <cell r="AO73">
            <v>0</v>
          </cell>
        </row>
        <row r="74">
          <cell r="J74">
            <v>45</v>
          </cell>
          <cell r="K74">
            <v>380.19</v>
          </cell>
          <cell r="AM74">
            <v>0</v>
          </cell>
          <cell r="AN74">
            <v>0</v>
          </cell>
          <cell r="AO74">
            <v>0</v>
          </cell>
        </row>
        <row r="75">
          <cell r="J75">
            <v>47</v>
          </cell>
          <cell r="K75">
            <v>351.64</v>
          </cell>
          <cell r="AM75">
            <v>0</v>
          </cell>
          <cell r="AN75">
            <v>0</v>
          </cell>
          <cell r="AO75">
            <v>0</v>
          </cell>
        </row>
        <row r="76">
          <cell r="J76">
            <v>9</v>
          </cell>
          <cell r="K76">
            <v>380.19</v>
          </cell>
          <cell r="AM76">
            <v>0</v>
          </cell>
          <cell r="AN76">
            <v>0</v>
          </cell>
          <cell r="AO76">
            <v>0</v>
          </cell>
        </row>
        <row r="77">
          <cell r="J77">
            <v>3834</v>
          </cell>
          <cell r="K77">
            <v>109.3</v>
          </cell>
          <cell r="AM77">
            <v>0</v>
          </cell>
          <cell r="AN77">
            <v>0</v>
          </cell>
          <cell r="AO77">
            <v>0</v>
          </cell>
        </row>
        <row r="78">
          <cell r="J78">
            <v>184.8</v>
          </cell>
          <cell r="K78">
            <v>17.989999999999998</v>
          </cell>
          <cell r="AM78">
            <v>0</v>
          </cell>
          <cell r="AN78">
            <v>0</v>
          </cell>
          <cell r="AO78">
            <v>0</v>
          </cell>
        </row>
        <row r="79">
          <cell r="J79">
            <v>1147</v>
          </cell>
          <cell r="K79">
            <v>11.23</v>
          </cell>
          <cell r="AM79">
            <v>0</v>
          </cell>
          <cell r="AN79">
            <v>0</v>
          </cell>
          <cell r="AO79">
            <v>0</v>
          </cell>
        </row>
        <row r="80">
          <cell r="J80">
            <v>799</v>
          </cell>
          <cell r="K80">
            <v>91.51</v>
          </cell>
          <cell r="AM80">
            <v>0</v>
          </cell>
          <cell r="AN80">
            <v>0</v>
          </cell>
          <cell r="AO80">
            <v>0</v>
          </cell>
        </row>
        <row r="83">
          <cell r="J83">
            <v>227889.38</v>
          </cell>
          <cell r="K83">
            <v>4.17</v>
          </cell>
          <cell r="AM83">
            <v>54776.84</v>
          </cell>
          <cell r="AN83">
            <v>39133.040000000008</v>
          </cell>
          <cell r="AO83">
            <v>93909.88</v>
          </cell>
        </row>
        <row r="84">
          <cell r="J84">
            <v>2270148.9500000002</v>
          </cell>
          <cell r="K84">
            <v>0.83</v>
          </cell>
          <cell r="AM84">
            <v>260162.9</v>
          </cell>
          <cell r="AN84">
            <v>125121.99000000002</v>
          </cell>
          <cell r="AO84">
            <v>385284.89</v>
          </cell>
        </row>
        <row r="85">
          <cell r="J85">
            <v>22670.06</v>
          </cell>
          <cell r="K85">
            <v>5.66</v>
          </cell>
          <cell r="AM85">
            <v>0</v>
          </cell>
          <cell r="AN85">
            <v>3651.62</v>
          </cell>
          <cell r="AO85">
            <v>3651.62</v>
          </cell>
        </row>
        <row r="86">
          <cell r="J86">
            <v>298488.77</v>
          </cell>
          <cell r="K86">
            <v>0.91</v>
          </cell>
          <cell r="AM86">
            <v>0</v>
          </cell>
          <cell r="AN86">
            <v>10009.58</v>
          </cell>
          <cell r="AO86">
            <v>10009.58</v>
          </cell>
        </row>
        <row r="87">
          <cell r="J87">
            <v>175942.88</v>
          </cell>
          <cell r="K87">
            <v>4.3600000000000003</v>
          </cell>
          <cell r="AM87">
            <v>175942.88</v>
          </cell>
          <cell r="AN87">
            <v>0</v>
          </cell>
          <cell r="AO87">
            <v>175942.88</v>
          </cell>
        </row>
        <row r="88">
          <cell r="J88">
            <v>2282192.41</v>
          </cell>
          <cell r="K88">
            <v>0.88</v>
          </cell>
          <cell r="AM88">
            <v>2167200.5</v>
          </cell>
          <cell r="AN88">
            <v>114991.91000000015</v>
          </cell>
          <cell r="AO88">
            <v>2282192.41</v>
          </cell>
        </row>
        <row r="89">
          <cell r="J89">
            <v>98431.89</v>
          </cell>
          <cell r="K89">
            <v>4.17</v>
          </cell>
          <cell r="AM89">
            <v>55579.89</v>
          </cell>
          <cell r="AN89">
            <v>42852</v>
          </cell>
          <cell r="AO89">
            <v>98431.89</v>
          </cell>
        </row>
        <row r="90">
          <cell r="J90">
            <v>383881.27</v>
          </cell>
          <cell r="K90">
            <v>0.83</v>
          </cell>
          <cell r="AM90">
            <v>138758.16</v>
          </cell>
          <cell r="AN90">
            <v>57538.06</v>
          </cell>
          <cell r="AO90">
            <v>196296.22</v>
          </cell>
        </row>
        <row r="93">
          <cell r="J93">
            <v>130.56</v>
          </cell>
          <cell r="K93">
            <v>610.05999999999995</v>
          </cell>
          <cell r="AM93">
            <v>0</v>
          </cell>
          <cell r="AN93">
            <v>0</v>
          </cell>
          <cell r="AO9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de saldos"/>
      <sheetName val="res val recalculadas"/>
      <sheetName val="Presup con deductivos"/>
      <sheetName val="VAL-MENSUALES"/>
      <sheetName val="pagos efectuados"/>
      <sheetName val="pagoscontratista"/>
      <sheetName val="adelantos"/>
      <sheetName val="reajustes"/>
      <sheetName val="FACT-K"/>
      <sheetName val="retencion por atraso"/>
      <sheetName val="DRNC-AE"/>
      <sheetName val="AMORT-AE"/>
      <sheetName val="Ded Adel Dir"/>
      <sheetName val="AMORT-materiales"/>
      <sheetName val="Deducc Mater"/>
      <sheetName val="intereses"/>
      <sheetName val="res val pagadas"/>
      <sheetName val="resumen de pa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Coef. Reaj. &quot;K&quot;"/>
      <sheetName val="Cálculo de Reintegro"/>
      <sheetName val="Amort. Adel. en Efectivo"/>
      <sheetName val="Amort. Adel. en Efectivo (2)"/>
      <sheetName val="Deducc. que no Corresp."/>
      <sheetName val="Deducc. que no Corresp. (2)"/>
      <sheetName val="Amort.Adel.Mat.01"/>
      <sheetName val="Amort.Adel.Mat.02"/>
      <sheetName val="Amort.Adel.Mat.03 "/>
      <sheetName val="Amort.Adel.Mat.04  "/>
      <sheetName val="Mat. en Cancha Nº 01"/>
      <sheetName val="Mat.en Cancha02"/>
      <sheetName val="Mat.en Cancha03"/>
      <sheetName val="Mat. en Cancha Nº 04 "/>
      <sheetName val="Mat. en Cancha Nº 05"/>
      <sheetName val="Mat. en Cancha Nº 06 "/>
      <sheetName val="Mat. en Cancha Nº 07 "/>
      <sheetName val="Mat. en Cancha Nº 08 "/>
      <sheetName val="Resumen de Valorizaciones"/>
      <sheetName val="DATOS1"/>
      <sheetName val="Gráfico1"/>
      <sheetName val="DATOS2"/>
      <sheetName val="Gráfico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.I."/>
      <sheetName val="RESUMEN-C.I."/>
    </sheetNames>
    <sheetDataSet>
      <sheetData sheetId="0" refreshError="1">
        <row r="16">
          <cell r="O16">
            <v>1</v>
          </cell>
          <cell r="P16">
            <v>1</v>
          </cell>
          <cell r="Q16">
            <v>1</v>
          </cell>
        </row>
        <row r="17">
          <cell r="O17">
            <v>3</v>
          </cell>
          <cell r="P17">
            <v>3</v>
          </cell>
          <cell r="Q17">
            <v>3</v>
          </cell>
        </row>
        <row r="18">
          <cell r="O18">
            <v>1</v>
          </cell>
          <cell r="P18">
            <v>1</v>
          </cell>
          <cell r="Q18">
            <v>1</v>
          </cell>
        </row>
        <row r="19">
          <cell r="O19">
            <v>1</v>
          </cell>
          <cell r="P19">
            <v>1</v>
          </cell>
          <cell r="Q19">
            <v>1</v>
          </cell>
        </row>
        <row r="28">
          <cell r="O28">
            <v>1</v>
          </cell>
          <cell r="P28">
            <v>1</v>
          </cell>
          <cell r="Q28">
            <v>1</v>
          </cell>
        </row>
        <row r="29">
          <cell r="O29">
            <v>1</v>
          </cell>
          <cell r="P29">
            <v>1</v>
          </cell>
          <cell r="Q29">
            <v>1</v>
          </cell>
        </row>
        <row r="37">
          <cell r="O37">
            <v>1</v>
          </cell>
          <cell r="P37">
            <v>1</v>
          </cell>
          <cell r="Q37">
            <v>1</v>
          </cell>
        </row>
        <row r="38">
          <cell r="O38">
            <v>3</v>
          </cell>
          <cell r="P38">
            <v>3</v>
          </cell>
          <cell r="Q38">
            <v>3</v>
          </cell>
        </row>
        <row r="39">
          <cell r="O39">
            <v>2</v>
          </cell>
          <cell r="P39">
            <v>2</v>
          </cell>
          <cell r="Q39">
            <v>2</v>
          </cell>
        </row>
        <row r="40">
          <cell r="O40">
            <v>1</v>
          </cell>
          <cell r="P40">
            <v>1</v>
          </cell>
          <cell r="Q40">
            <v>1</v>
          </cell>
        </row>
        <row r="46">
          <cell r="O46">
            <v>1</v>
          </cell>
          <cell r="P46">
            <v>1</v>
          </cell>
          <cell r="Q46">
            <v>1</v>
          </cell>
        </row>
        <row r="47">
          <cell r="O47">
            <v>1</v>
          </cell>
          <cell r="P47">
            <v>1</v>
          </cell>
          <cell r="Q47">
            <v>1</v>
          </cell>
        </row>
        <row r="49">
          <cell r="O49">
            <v>200</v>
          </cell>
          <cell r="P49">
            <v>200</v>
          </cell>
          <cell r="Q49">
            <v>200</v>
          </cell>
        </row>
        <row r="50">
          <cell r="O50">
            <v>1</v>
          </cell>
          <cell r="P50">
            <v>1</v>
          </cell>
          <cell r="Q50">
            <v>1</v>
          </cell>
        </row>
        <row r="57">
          <cell r="O57">
            <v>3</v>
          </cell>
          <cell r="P57">
            <v>3</v>
          </cell>
          <cell r="Q57">
            <v>3</v>
          </cell>
        </row>
        <row r="58">
          <cell r="O58">
            <v>40</v>
          </cell>
          <cell r="P58">
            <v>40</v>
          </cell>
          <cell r="Q58">
            <v>40</v>
          </cell>
        </row>
        <row r="63">
          <cell r="O63">
            <v>1</v>
          </cell>
          <cell r="P63">
            <v>1</v>
          </cell>
          <cell r="Q63">
            <v>1</v>
          </cell>
        </row>
        <row r="64">
          <cell r="O64">
            <v>1</v>
          </cell>
          <cell r="P64">
            <v>1</v>
          </cell>
          <cell r="Q64">
            <v>1</v>
          </cell>
        </row>
        <row r="69">
          <cell r="O69">
            <v>1</v>
          </cell>
          <cell r="P69">
            <v>1</v>
          </cell>
          <cell r="Q69">
            <v>1</v>
          </cell>
        </row>
        <row r="70">
          <cell r="O70">
            <v>1</v>
          </cell>
          <cell r="P70">
            <v>1</v>
          </cell>
          <cell r="Q70">
            <v>1</v>
          </cell>
        </row>
        <row r="76">
          <cell r="O76">
            <v>240</v>
          </cell>
          <cell r="P76">
            <v>240</v>
          </cell>
          <cell r="Q76">
            <v>240</v>
          </cell>
        </row>
        <row r="77">
          <cell r="O77">
            <v>1</v>
          </cell>
        </row>
        <row r="78">
          <cell r="O78">
            <v>3</v>
          </cell>
        </row>
        <row r="79">
          <cell r="O79">
            <v>1</v>
          </cell>
        </row>
        <row r="84">
          <cell r="O84">
            <v>0.5</v>
          </cell>
          <cell r="P84">
            <v>0.5</v>
          </cell>
          <cell r="Q84">
            <v>0.5</v>
          </cell>
        </row>
        <row r="85">
          <cell r="O85">
            <v>0.5</v>
          </cell>
          <cell r="P85">
            <v>0.5</v>
          </cell>
          <cell r="Q85">
            <v>0.5</v>
          </cell>
        </row>
        <row r="86">
          <cell r="O86">
            <v>1</v>
          </cell>
        </row>
        <row r="92">
          <cell r="O92">
            <v>0.5</v>
          </cell>
          <cell r="P92">
            <v>0.5</v>
          </cell>
          <cell r="Q92">
            <v>0.5</v>
          </cell>
        </row>
        <row r="93">
          <cell r="O93">
            <v>1000</v>
          </cell>
          <cell r="P93">
            <v>1000</v>
          </cell>
          <cell r="Q93">
            <v>1000</v>
          </cell>
        </row>
        <row r="98">
          <cell r="O98">
            <v>0.5</v>
          </cell>
          <cell r="P98">
            <v>0.5</v>
          </cell>
          <cell r="Q98">
            <v>0.5</v>
          </cell>
        </row>
        <row r="99">
          <cell r="O99">
            <v>0.5</v>
          </cell>
          <cell r="P99">
            <v>0.5</v>
          </cell>
          <cell r="Q99">
            <v>0.5</v>
          </cell>
        </row>
        <row r="104">
          <cell r="O104">
            <v>43</v>
          </cell>
        </row>
        <row r="106">
          <cell r="O106">
            <v>43</v>
          </cell>
        </row>
        <row r="110">
          <cell r="O110">
            <v>43</v>
          </cell>
        </row>
        <row r="112">
          <cell r="O112">
            <v>20</v>
          </cell>
        </row>
        <row r="114">
          <cell r="O114">
            <v>22</v>
          </cell>
        </row>
        <row r="115">
          <cell r="O115">
            <v>43</v>
          </cell>
        </row>
        <row r="116">
          <cell r="O116">
            <v>43</v>
          </cell>
        </row>
        <row r="117">
          <cell r="O117">
            <v>43</v>
          </cell>
        </row>
        <row r="122">
          <cell r="O122">
            <v>1</v>
          </cell>
          <cell r="P122">
            <v>1</v>
          </cell>
          <cell r="Q122">
            <v>1</v>
          </cell>
        </row>
        <row r="123">
          <cell r="O123">
            <v>2</v>
          </cell>
          <cell r="P123">
            <v>2</v>
          </cell>
          <cell r="Q123">
            <v>2</v>
          </cell>
        </row>
        <row r="124">
          <cell r="O124">
            <v>1</v>
          </cell>
          <cell r="P124">
            <v>1</v>
          </cell>
          <cell r="Q124">
            <v>1</v>
          </cell>
        </row>
        <row r="125">
          <cell r="O125">
            <v>1</v>
          </cell>
          <cell r="P125">
            <v>1</v>
          </cell>
          <cell r="Q125">
            <v>1</v>
          </cell>
        </row>
        <row r="126">
          <cell r="O126">
            <v>1</v>
          </cell>
          <cell r="P126">
            <v>1</v>
          </cell>
          <cell r="Q126">
            <v>1</v>
          </cell>
        </row>
        <row r="132">
          <cell r="O132">
            <v>0.1</v>
          </cell>
          <cell r="P132">
            <v>0.1</v>
          </cell>
          <cell r="Q132">
            <v>0.1</v>
          </cell>
        </row>
        <row r="136">
          <cell r="M13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.GEN"/>
      <sheetName val="C.T"/>
      <sheetName val="Avanc.Obra"/>
      <sheetName val="cron.ejec"/>
      <sheetName val="cao"/>
      <sheetName val="res.val"/>
      <sheetName val="Planilla Met."/>
      <sheetName val="Reaj."/>
      <sheetName val="Proc. ret."/>
      <sheetName val="Reg.Reaj."/>
      <sheetName val="Amort.Adel."/>
      <sheetName val="Deduc. Reaj."/>
      <sheetName val="R.D.R.Adel."/>
      <sheetName val="Av. Ob. CAO"/>
      <sheetName val="Comp."/>
      <sheetName val="Av. AcumCAO"/>
      <sheetName val="PERSONAL"/>
      <sheetName val="EQUIPO"/>
      <sheetName val="REL. EQUIP"/>
      <sheetName val="res-met"/>
      <sheetName val="Av. Fisico"/>
      <sheetName val="Res. Adel"/>
      <sheetName val="Pag Cuent"/>
      <sheetName val="Valoriz"/>
      <sheetName val="Res Tram"/>
      <sheetName val="C.F y Pol."/>
      <sheetName val="CANT. F. AGUA"/>
      <sheetName val="DAT. GEN"/>
      <sheetName val="DATOS"/>
      <sheetName val="PRESUPUESTO ADICIONAL LC Y SR"/>
      <sheetName val="DEDUCTIVO LC Y SIST"/>
      <sheetName val="TMC 292+426 AA"/>
      <sheetName val="RESTRICCIONES"/>
      <sheetName val="D_GEN"/>
      <sheetName val="C_T"/>
      <sheetName val="Avanc_Obra"/>
      <sheetName val="cron_ejec"/>
      <sheetName val="res_val"/>
      <sheetName val="Planilla_Met_"/>
      <sheetName val="Reaj_"/>
      <sheetName val="Proc__ret_"/>
      <sheetName val="Reg_Reaj_"/>
      <sheetName val="Amort_Adel_"/>
      <sheetName val="Deduc__Reaj_"/>
      <sheetName val="R_D_R_Adel_"/>
      <sheetName val="Av__Ob__CAO"/>
      <sheetName val="Comp_"/>
      <sheetName val="Av__AcumCAO"/>
      <sheetName val="REL__EQUIP"/>
      <sheetName val="Av__Fisico"/>
      <sheetName val="Res__Adel"/>
      <sheetName val="Pag_Cuent"/>
      <sheetName val="Res_Tram"/>
      <sheetName val="C_F_y_Pol_"/>
      <sheetName val="CANT__F__AGUA"/>
      <sheetName val="DAT__GEN"/>
      <sheetName val="Inroads"/>
      <sheetName val="Estr_01"/>
      <sheetName val="D_GEN1"/>
      <sheetName val="C_T1"/>
      <sheetName val="Avanc_Obra1"/>
      <sheetName val="cron_ejec1"/>
      <sheetName val="res_val1"/>
      <sheetName val="Planilla_Met_1"/>
      <sheetName val="Reaj_1"/>
      <sheetName val="Proc__ret_1"/>
      <sheetName val="Reg_Reaj_1"/>
      <sheetName val="Amort_Adel_1"/>
      <sheetName val="Deduc__Reaj_2"/>
      <sheetName val="R_D_R_Adel_1"/>
      <sheetName val="Av__Ob__CAO1"/>
      <sheetName val="Comp_1"/>
      <sheetName val="Av__AcumCAO1"/>
      <sheetName val="REL__EQUIP1"/>
      <sheetName val="Av__Fisico1"/>
      <sheetName val="Res__Adel1"/>
      <sheetName val="Pag_Cuent1"/>
      <sheetName val="Res_Tram1"/>
      <sheetName val="C_F_y_Pol_1"/>
      <sheetName val="CANT__F__AGUA1"/>
      <sheetName val="DAT__GEN1"/>
      <sheetName val="PRESUPUESTO_ADICIONAL_LC_Y_SR1"/>
      <sheetName val="DEDUCTIVO_LC_Y_SIST1"/>
      <sheetName val="Deduc__Reaj_1"/>
      <sheetName val="PRESUPUESTO_ADICIONAL_LC_Y_SR"/>
      <sheetName val="DEDUCTIVO_LC_Y_SIST"/>
      <sheetName val="Resumen 901.6"/>
      <sheetName val="901.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3">
          <cell r="B3" t="str">
            <v xml:space="preserve">    TINGO MARIA - AGUAYTIA</v>
          </cell>
        </row>
        <row r="4">
          <cell r="A4" t="str">
            <v>TRAMO 1.1</v>
          </cell>
          <cell r="B4" t="str">
            <v>:   TINGO MARIA - PUENTE PUMAHUASI (Km 0+000 - Km 15+200)</v>
          </cell>
        </row>
        <row r="5">
          <cell r="A5" t="str">
            <v>CONTRATISTA</v>
          </cell>
          <cell r="B5" t="str">
            <v>:   CONSORCIO PUMAHUASI</v>
          </cell>
        </row>
        <row r="6">
          <cell r="A6" t="str">
            <v>SUPERVISOR</v>
          </cell>
          <cell r="B6" t="str">
            <v>:   CONSORCIO CPS DE INGENIERIA S.A.C. - HOB CONSULTORES Y  EJECUTORES S.A.</v>
          </cell>
        </row>
        <row r="9">
          <cell r="A9" t="str">
            <v>DEDUCCION DEL REAJUSTE GENERADO</v>
          </cell>
        </row>
        <row r="10">
          <cell r="G10" t="str">
            <v>POR EL ADELANTO EN EFECTIVO</v>
          </cell>
        </row>
        <row r="14">
          <cell r="A14" t="str">
            <v>DEDUCCION DEL REAJUSTE GENERADO POR EL ADELANTO EN EFECTIVO :</v>
          </cell>
        </row>
        <row r="16">
          <cell r="B16" t="str">
            <v xml:space="preserve">           A * V          K</v>
          </cell>
        </row>
        <row r="17">
          <cell r="A17" t="str">
            <v xml:space="preserve">FORMULA: </v>
          </cell>
          <cell r="B17" t="str">
            <v xml:space="preserve">  D = --------- * ( -----  -  1 )  </v>
          </cell>
        </row>
        <row r="18">
          <cell r="B18" t="str">
            <v xml:space="preserve">              C             Ka</v>
          </cell>
        </row>
        <row r="21">
          <cell r="A21" t="str">
            <v>DESCRPCION</v>
          </cell>
          <cell r="L21" t="str">
            <v>VAL. Nº 02
ABR. 04</v>
          </cell>
        </row>
        <row r="22">
          <cell r="A22" t="str">
            <v xml:space="preserve"> D : DEDUCCION DEL REAJUSTE POR EL ADELANTO EN EFECTIVO</v>
          </cell>
          <cell r="M22">
            <v>-1541.5</v>
          </cell>
        </row>
        <row r="23">
          <cell r="A23" t="str">
            <v>A : MONTO DEL ADELANTO EN EFECTIVO EN S./ CONCEDIDO AL CONTRATISTA (S/. 2 767,422.86 sin IGV)</v>
          </cell>
        </row>
        <row r="24">
          <cell r="A24" t="str">
            <v>V  :  MONTO EN S/. DE LA VALORIZACION MENSUAL.</v>
          </cell>
        </row>
        <row r="25">
          <cell r="A25" t="str">
            <v>C  :  SALDO DEL CONTRATO POR VALORIZAR A LA FECHA DE PAGO DEL ADELANTO (S./ 13 873,114.32 sin IGV)</v>
          </cell>
        </row>
        <row r="26">
          <cell r="A26" t="str">
            <v>K  :  COEFICIENTE DE REAJUSTE OBTENIDO MEDIANTE FORMULA POLINOMICA.</v>
          </cell>
        </row>
        <row r="27">
          <cell r="A27" t="str">
            <v>K a :  COEFICIENTE DE REAJUSTE  QUE CORRESPONDE AL MES QUE SE CANCELO EL ADELANTO EN EFECTIVO (DICIEMBRE 2002) K=1.022</v>
          </cell>
        </row>
        <row r="29">
          <cell r="B29">
            <v>2767422.86</v>
          </cell>
          <cell r="C29" t="str">
            <v>*</v>
          </cell>
          <cell r="D29">
            <v>175045.98</v>
          </cell>
          <cell r="F29">
            <v>1.0669999999999999</v>
          </cell>
        </row>
        <row r="30">
          <cell r="A30" t="str">
            <v>D =</v>
          </cell>
          <cell r="B30" t="str">
            <v>-</v>
          </cell>
          <cell r="E30" t="str">
            <v>* (</v>
          </cell>
          <cell r="F30" t="str">
            <v>-</v>
          </cell>
          <cell r="G30" t="str">
            <v>-</v>
          </cell>
          <cell r="H30">
            <v>1</v>
          </cell>
          <cell r="I30" t="str">
            <v>)                 =</v>
          </cell>
          <cell r="J30">
            <v>1541.5</v>
          </cell>
        </row>
        <row r="31">
          <cell r="B31">
            <v>13837114.32</v>
          </cell>
          <cell r="F31">
            <v>1.022</v>
          </cell>
        </row>
        <row r="34">
          <cell r="A34" t="str">
            <v>D  =</v>
          </cell>
          <cell r="B34">
            <v>-1541.5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Mensual - Acumulado"/>
      <sheetName val="I.2"/>
      <sheetName val="1.4"/>
      <sheetName val="I.5"/>
      <sheetName val="I.6"/>
      <sheetName val="II.3"/>
      <sheetName val="III.1"/>
      <sheetName val="III.3"/>
      <sheetName val="IV.1_f"/>
      <sheetName val="IV.2"/>
      <sheetName val="IV.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Coef. Reaj. &quot;K&quot;"/>
      <sheetName val="Cálculo de Reintegro"/>
      <sheetName val="Resumen de Valorizaciones"/>
    </sheetNames>
    <sheetDataSet>
      <sheetData sheetId="0" refreshError="1">
        <row r="20">
          <cell r="AW20">
            <v>258.94</v>
          </cell>
          <cell r="AX20">
            <v>258.94</v>
          </cell>
          <cell r="AY20">
            <v>258.94</v>
          </cell>
        </row>
        <row r="21">
          <cell r="AW21">
            <v>0.16700000000000001</v>
          </cell>
          <cell r="AX21">
            <v>0.16700000000000001</v>
          </cell>
          <cell r="AY21">
            <v>0.16700000000000001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</row>
        <row r="22">
          <cell r="AW22">
            <v>277.97000000000003</v>
          </cell>
          <cell r="AX22">
            <v>282.27999999999997</v>
          </cell>
          <cell r="AY22">
            <v>283.32</v>
          </cell>
        </row>
        <row r="23">
          <cell r="AW23">
            <v>311.58999999999997</v>
          </cell>
          <cell r="AX23">
            <v>316.51</v>
          </cell>
          <cell r="AY23">
            <v>317.68</v>
          </cell>
        </row>
        <row r="24">
          <cell r="AW24">
            <v>205.48</v>
          </cell>
          <cell r="AX24">
            <v>208.66</v>
          </cell>
          <cell r="AY24">
            <v>209.26</v>
          </cell>
        </row>
        <row r="25">
          <cell r="AW25">
            <v>0.54500000000000004</v>
          </cell>
          <cell r="AX25">
            <v>0.55300000000000005</v>
          </cell>
          <cell r="AY25">
            <v>0.55500000000000005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</row>
        <row r="26">
          <cell r="AW26">
            <v>330.06</v>
          </cell>
          <cell r="AX26">
            <v>335.17</v>
          </cell>
          <cell r="AY26">
            <v>336.14</v>
          </cell>
        </row>
        <row r="27">
          <cell r="AW27">
            <v>0.217</v>
          </cell>
          <cell r="AX27">
            <v>0.22</v>
          </cell>
          <cell r="AY27">
            <v>0.221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8">
          <cell r="AW28">
            <v>271.51</v>
          </cell>
          <cell r="AX28">
            <v>271.19</v>
          </cell>
          <cell r="AY28">
            <v>271.95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83C21-87D0-4FF1-9A27-8A3EE53B8361}">
  <dimension ref="B1:AA258"/>
  <sheetViews>
    <sheetView showGridLines="0" showZeros="0" tabSelected="1" view="pageBreakPreview" topLeftCell="A215" zoomScale="85" zoomScaleNormal="75" zoomScaleSheetLayoutView="85" workbookViewId="0">
      <selection activeCell="G241" sqref="G241:G242"/>
    </sheetView>
  </sheetViews>
  <sheetFormatPr baseColWidth="10" defaultColWidth="11.42578125" defaultRowHeight="12.75" outlineLevelRow="1"/>
  <cols>
    <col min="1" max="1" width="1.7109375" style="3" customWidth="1"/>
    <col min="2" max="2" width="16.7109375" style="3" customWidth="1"/>
    <col min="3" max="3" width="66" style="3" customWidth="1"/>
    <col min="4" max="4" width="7.85546875" style="3" customWidth="1"/>
    <col min="5" max="5" width="15.140625" style="3" bestFit="1" customWidth="1"/>
    <col min="6" max="6" width="14.140625" style="3" customWidth="1"/>
    <col min="7" max="7" width="14.85546875" style="3" customWidth="1"/>
    <col min="8" max="8" width="1.42578125" style="3" customWidth="1"/>
    <col min="9" max="10" width="11" style="5" customWidth="1"/>
    <col min="11" max="11" width="11.42578125" style="6"/>
    <col min="12" max="12" width="12" style="6" customWidth="1"/>
    <col min="13" max="13" width="12.140625" style="6" customWidth="1"/>
    <col min="14" max="14" width="11.42578125" style="6"/>
    <col min="15" max="15" width="11.42578125" style="3"/>
    <col min="16" max="16" width="14.7109375" style="3" bestFit="1" customWidth="1"/>
    <col min="17" max="16384" width="11.42578125" style="3"/>
  </cols>
  <sheetData>
    <row r="1" spans="2:27">
      <c r="B1" s="1"/>
      <c r="C1" s="2"/>
    </row>
    <row r="2" spans="2:27" ht="40.5" customHeight="1">
      <c r="B2" s="106" t="s">
        <v>411</v>
      </c>
      <c r="C2" s="106"/>
      <c r="D2" s="106"/>
      <c r="E2" s="106"/>
      <c r="F2" s="106"/>
      <c r="G2" s="106"/>
    </row>
    <row r="3" spans="2:27" ht="13.9" customHeight="1">
      <c r="B3" s="1"/>
      <c r="C3" s="7"/>
      <c r="D3" s="8"/>
      <c r="E3" s="8"/>
      <c r="F3" s="8"/>
      <c r="G3" s="8"/>
    </row>
    <row r="4" spans="2:27">
      <c r="B4" s="82" t="s">
        <v>421</v>
      </c>
    </row>
    <row r="5" spans="2:27" ht="14.25" customHeight="1">
      <c r="B5" s="82" t="s">
        <v>422</v>
      </c>
      <c r="D5" s="9"/>
      <c r="E5" s="10"/>
      <c r="F5" s="11"/>
      <c r="G5" s="11"/>
      <c r="O5" s="12"/>
      <c r="P5" s="13"/>
    </row>
    <row r="6" spans="2:27" ht="18">
      <c r="B6" s="4"/>
      <c r="C6" s="14"/>
      <c r="D6" s="9"/>
      <c r="E6" s="10"/>
    </row>
    <row r="7" spans="2:27" ht="18">
      <c r="B7" s="105" t="s">
        <v>419</v>
      </c>
      <c r="C7" s="105"/>
      <c r="D7" s="105"/>
      <c r="E7" s="105"/>
      <c r="F7" s="105"/>
      <c r="G7" s="105"/>
      <c r="L7" s="16"/>
    </row>
    <row r="8" spans="2:27" ht="5.25" customHeight="1">
      <c r="B8" s="15"/>
      <c r="C8" s="15"/>
      <c r="D8" s="15"/>
      <c r="E8" s="15"/>
      <c r="F8" s="15"/>
      <c r="G8" s="15"/>
      <c r="L8" s="16"/>
    </row>
    <row r="9" spans="2:27" ht="13.5" thickBot="1">
      <c r="K9" s="17"/>
      <c r="L9" s="17"/>
      <c r="M9" s="17"/>
      <c r="N9" s="17"/>
      <c r="O9" s="18"/>
      <c r="P9" s="18"/>
      <c r="Q9" s="18"/>
      <c r="R9" s="18"/>
      <c r="S9" s="18"/>
      <c r="T9" s="18"/>
      <c r="U9" s="18"/>
      <c r="V9" s="18"/>
      <c r="W9" s="18"/>
    </row>
    <row r="10" spans="2:27" ht="19.5" customHeight="1">
      <c r="B10" s="113" t="s">
        <v>0</v>
      </c>
      <c r="C10" s="116" t="s">
        <v>1</v>
      </c>
      <c r="D10" s="116" t="s">
        <v>2</v>
      </c>
      <c r="E10" s="107" t="s">
        <v>412</v>
      </c>
      <c r="F10" s="107" t="s">
        <v>413</v>
      </c>
      <c r="G10" s="110" t="s">
        <v>418</v>
      </c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2:27">
      <c r="B11" s="114"/>
      <c r="C11" s="117"/>
      <c r="D11" s="117"/>
      <c r="E11" s="108"/>
      <c r="F11" s="108"/>
      <c r="G11" s="111"/>
      <c r="K11" s="17"/>
      <c r="L11" s="17"/>
      <c r="M11" s="17"/>
      <c r="N11" s="17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2:27" ht="13.5" thickBot="1">
      <c r="B12" s="115"/>
      <c r="C12" s="118"/>
      <c r="D12" s="118"/>
      <c r="E12" s="109"/>
      <c r="F12" s="109"/>
      <c r="G12" s="112"/>
    </row>
    <row r="13" spans="2:27" ht="15" customHeight="1">
      <c r="B13" s="30"/>
      <c r="C13" s="31"/>
      <c r="D13" s="31"/>
      <c r="E13" s="32"/>
      <c r="F13" s="32"/>
      <c r="G13" s="33"/>
    </row>
    <row r="14" spans="2:27" ht="15" customHeight="1">
      <c r="B14" s="34" t="s">
        <v>3</v>
      </c>
      <c r="C14" s="35" t="s">
        <v>4</v>
      </c>
      <c r="D14" s="36"/>
      <c r="E14" s="37"/>
      <c r="F14" s="37"/>
      <c r="G14" s="38"/>
      <c r="I14" s="5" t="s">
        <v>420</v>
      </c>
    </row>
    <row r="15" spans="2:27" ht="15" customHeight="1" outlineLevel="1">
      <c r="B15" s="39" t="s">
        <v>5</v>
      </c>
      <c r="C15" s="40" t="s">
        <v>6</v>
      </c>
      <c r="D15" s="41"/>
      <c r="E15" s="42"/>
      <c r="F15" s="42"/>
      <c r="G15" s="43"/>
    </row>
    <row r="16" spans="2:27" s="20" customFormat="1" ht="15" customHeight="1" outlineLevel="1">
      <c r="B16" s="44" t="s">
        <v>7</v>
      </c>
      <c r="C16" s="45" t="s">
        <v>8</v>
      </c>
      <c r="D16" s="46"/>
      <c r="E16" s="47"/>
      <c r="F16" s="47"/>
      <c r="G16" s="48"/>
      <c r="I16" s="21"/>
      <c r="J16" s="21"/>
      <c r="K16" s="22"/>
      <c r="L16" s="22"/>
      <c r="M16" s="22"/>
      <c r="N16" s="22"/>
    </row>
    <row r="17" spans="2:26" s="20" customFormat="1" ht="15" customHeight="1" outlineLevel="1">
      <c r="B17" s="44" t="s">
        <v>9</v>
      </c>
      <c r="C17" s="45" t="s">
        <v>10</v>
      </c>
      <c r="D17" s="46"/>
      <c r="E17" s="47"/>
      <c r="F17" s="47"/>
      <c r="G17" s="48"/>
      <c r="I17" s="21"/>
      <c r="J17" s="21"/>
      <c r="K17" s="22"/>
      <c r="L17" s="22"/>
      <c r="M17" s="22"/>
      <c r="N17" s="22"/>
    </row>
    <row r="18" spans="2:26" ht="15" customHeight="1" outlineLevel="1">
      <c r="B18" s="49" t="s">
        <v>11</v>
      </c>
      <c r="C18" s="50" t="s">
        <v>12</v>
      </c>
      <c r="D18" s="51" t="s">
        <v>13</v>
      </c>
      <c r="E18" s="52">
        <v>1</v>
      </c>
      <c r="F18" s="52">
        <v>1</v>
      </c>
      <c r="G18" s="53">
        <f>+F18-E18</f>
        <v>0</v>
      </c>
      <c r="O18" s="23"/>
      <c r="P18" s="23"/>
      <c r="Q18" s="23"/>
      <c r="R18" s="23"/>
      <c r="S18" s="24"/>
      <c r="T18" s="25"/>
      <c r="U18" s="23"/>
      <c r="V18" s="23"/>
      <c r="W18" s="25"/>
      <c r="X18" s="25"/>
      <c r="Y18" s="23"/>
      <c r="Z18" s="23"/>
    </row>
    <row r="19" spans="2:26" ht="15" customHeight="1" outlineLevel="1">
      <c r="B19" s="49" t="s">
        <v>14</v>
      </c>
      <c r="C19" s="50" t="s">
        <v>15</v>
      </c>
      <c r="D19" s="51" t="s">
        <v>16</v>
      </c>
      <c r="E19" s="52">
        <v>0</v>
      </c>
      <c r="F19" s="52">
        <v>1490.2</v>
      </c>
      <c r="G19" s="53">
        <f t="shared" ref="G19:G21" si="0">+F19-E19</f>
        <v>1490.2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2:26" ht="15" customHeight="1" outlineLevel="1">
      <c r="B20" s="49" t="s">
        <v>17</v>
      </c>
      <c r="C20" s="50" t="s">
        <v>18</v>
      </c>
      <c r="D20" s="51" t="s">
        <v>19</v>
      </c>
      <c r="E20" s="52">
        <v>2.17</v>
      </c>
      <c r="F20" s="52">
        <v>2.6</v>
      </c>
      <c r="G20" s="53">
        <f t="shared" si="0"/>
        <v>0.43000000000000016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2:26" ht="15" customHeight="1" outlineLevel="1">
      <c r="B21" s="49" t="s">
        <v>20</v>
      </c>
      <c r="C21" s="50" t="s">
        <v>21</v>
      </c>
      <c r="D21" s="51" t="s">
        <v>19</v>
      </c>
      <c r="E21" s="52">
        <v>0</v>
      </c>
      <c r="F21" s="52">
        <v>1.3</v>
      </c>
      <c r="G21" s="53">
        <f t="shared" si="0"/>
        <v>1.3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2:26" s="20" customFormat="1" ht="15" customHeight="1" outlineLevel="1">
      <c r="B22" s="54" t="s">
        <v>22</v>
      </c>
      <c r="C22" s="45" t="s">
        <v>23</v>
      </c>
      <c r="D22" s="55"/>
      <c r="E22" s="56"/>
      <c r="F22" s="52"/>
      <c r="G22" s="57"/>
      <c r="I22" s="21"/>
      <c r="J22" s="5"/>
      <c r="K22" s="22"/>
      <c r="L22" s="22"/>
      <c r="M22" s="22"/>
      <c r="N22" s="22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2:26" s="20" customFormat="1" ht="15" customHeight="1" outlineLevel="1">
      <c r="B23" s="54" t="s">
        <v>24</v>
      </c>
      <c r="C23" s="45" t="s">
        <v>25</v>
      </c>
      <c r="D23" s="55"/>
      <c r="E23" s="56"/>
      <c r="F23" s="52"/>
      <c r="G23" s="57"/>
      <c r="I23" s="21"/>
      <c r="J23" s="5"/>
      <c r="K23" s="22"/>
      <c r="L23" s="22"/>
      <c r="M23" s="22"/>
      <c r="N23" s="22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2:26" ht="15" customHeight="1" outlineLevel="1">
      <c r="B24" s="49" t="s">
        <v>26</v>
      </c>
      <c r="C24" s="50" t="s">
        <v>27</v>
      </c>
      <c r="D24" s="51" t="s">
        <v>28</v>
      </c>
      <c r="E24" s="52">
        <v>0.54</v>
      </c>
      <c r="F24" s="52">
        <v>0.65</v>
      </c>
      <c r="G24" s="53">
        <f t="shared" ref="G24:G25" si="1">+F24-E24</f>
        <v>0.10999999999999999</v>
      </c>
      <c r="O24" s="25"/>
      <c r="P24" s="25"/>
      <c r="Q24" s="25"/>
      <c r="R24" s="25"/>
      <c r="S24" s="27"/>
      <c r="T24" s="27"/>
      <c r="U24" s="25"/>
      <c r="V24" s="25"/>
      <c r="W24" s="25"/>
      <c r="X24" s="25"/>
      <c r="Y24" s="25"/>
      <c r="Z24" s="25"/>
    </row>
    <row r="25" spans="2:26" ht="15" customHeight="1" outlineLevel="1">
      <c r="B25" s="49" t="s">
        <v>29</v>
      </c>
      <c r="C25" s="50" t="s">
        <v>30</v>
      </c>
      <c r="D25" s="51" t="s">
        <v>28</v>
      </c>
      <c r="E25" s="52">
        <v>0</v>
      </c>
      <c r="F25" s="52">
        <v>0.65</v>
      </c>
      <c r="G25" s="53">
        <f t="shared" si="1"/>
        <v>0.65</v>
      </c>
      <c r="O25" s="25"/>
      <c r="P25" s="25"/>
      <c r="Q25" s="25"/>
      <c r="R25" s="25"/>
      <c r="S25" s="27"/>
      <c r="T25" s="27"/>
      <c r="U25" s="25"/>
      <c r="V25" s="25"/>
      <c r="W25" s="25"/>
      <c r="X25" s="25"/>
      <c r="Y25" s="25"/>
      <c r="Z25" s="25"/>
    </row>
    <row r="26" spans="2:26" s="20" customFormat="1" ht="15" customHeight="1" outlineLevel="1">
      <c r="B26" s="54" t="s">
        <v>31</v>
      </c>
      <c r="C26" s="45" t="s">
        <v>32</v>
      </c>
      <c r="D26" s="55"/>
      <c r="E26" s="56"/>
      <c r="F26" s="52"/>
      <c r="G26" s="57"/>
      <c r="I26" s="21"/>
      <c r="J26" s="5"/>
      <c r="K26" s="22"/>
      <c r="L26" s="22"/>
      <c r="M26" s="22"/>
      <c r="N26" s="22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2:26" ht="15" customHeight="1" outlineLevel="1">
      <c r="B27" s="49" t="s">
        <v>33</v>
      </c>
      <c r="C27" s="50" t="s">
        <v>34</v>
      </c>
      <c r="D27" s="51" t="s">
        <v>28</v>
      </c>
      <c r="E27" s="52">
        <v>0.54</v>
      </c>
      <c r="F27" s="52">
        <v>0.65</v>
      </c>
      <c r="G27" s="53">
        <f>+F27-E27</f>
        <v>0.10999999999999999</v>
      </c>
      <c r="O27" s="25"/>
      <c r="P27" s="25"/>
      <c r="Q27" s="25"/>
      <c r="R27" s="25"/>
      <c r="S27" s="27"/>
      <c r="T27" s="27"/>
      <c r="U27" s="25"/>
      <c r="V27" s="25"/>
      <c r="W27" s="25"/>
      <c r="X27" s="25"/>
      <c r="Y27" s="25"/>
      <c r="Z27" s="25"/>
    </row>
    <row r="28" spans="2:26" s="20" customFormat="1" ht="15" customHeight="1" outlineLevel="1">
      <c r="B28" s="58" t="s">
        <v>35</v>
      </c>
      <c r="C28" s="45" t="s">
        <v>36</v>
      </c>
      <c r="D28" s="55"/>
      <c r="E28" s="59"/>
      <c r="F28" s="52"/>
      <c r="G28" s="60"/>
      <c r="I28" s="21"/>
      <c r="J28" s="5"/>
      <c r="K28" s="22"/>
      <c r="L28" s="22"/>
      <c r="M28" s="22"/>
      <c r="N28" s="22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2:26" ht="15" customHeight="1" outlineLevel="1">
      <c r="B29" s="49" t="s">
        <v>37</v>
      </c>
      <c r="C29" s="50" t="s">
        <v>38</v>
      </c>
      <c r="D29" s="51" t="s">
        <v>28</v>
      </c>
      <c r="E29" s="52">
        <v>0.54</v>
      </c>
      <c r="F29" s="52">
        <v>0.65</v>
      </c>
      <c r="G29" s="53">
        <f t="shared" ref="G29:G30" si="2">+F29-E29</f>
        <v>0.10999999999999999</v>
      </c>
      <c r="O29" s="28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2:26" ht="15" customHeight="1" outlineLevel="1">
      <c r="B30" s="49" t="s">
        <v>39</v>
      </c>
      <c r="C30" s="50" t="s">
        <v>40</v>
      </c>
      <c r="D30" s="51" t="s">
        <v>28</v>
      </c>
      <c r="E30" s="52">
        <v>0.54</v>
      </c>
      <c r="F30" s="52">
        <v>0.65</v>
      </c>
      <c r="G30" s="53">
        <f t="shared" si="2"/>
        <v>0.10999999999999999</v>
      </c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2:26" s="20" customFormat="1" ht="15" customHeight="1" outlineLevel="1">
      <c r="B31" s="58" t="s">
        <v>41</v>
      </c>
      <c r="C31" s="45" t="s">
        <v>42</v>
      </c>
      <c r="D31" s="55"/>
      <c r="E31" s="59"/>
      <c r="F31" s="52"/>
      <c r="G31" s="60"/>
      <c r="I31" s="21"/>
      <c r="J31" s="5"/>
      <c r="K31" s="22"/>
      <c r="L31" s="22"/>
      <c r="M31" s="22"/>
      <c r="N31" s="22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2:26" s="20" customFormat="1" ht="15" customHeight="1" outlineLevel="1">
      <c r="B32" s="58" t="s">
        <v>43</v>
      </c>
      <c r="C32" s="45" t="s">
        <v>44</v>
      </c>
      <c r="D32" s="55"/>
      <c r="E32" s="59"/>
      <c r="F32" s="52"/>
      <c r="G32" s="60"/>
      <c r="I32" s="21"/>
      <c r="J32" s="5"/>
      <c r="K32" s="22"/>
      <c r="L32" s="22"/>
      <c r="M32" s="22"/>
      <c r="N32" s="22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2:26" ht="15" customHeight="1" outlineLevel="1">
      <c r="B33" s="49" t="s">
        <v>45</v>
      </c>
      <c r="C33" s="50" t="s">
        <v>46</v>
      </c>
      <c r="D33" s="51" t="s">
        <v>28</v>
      </c>
      <c r="E33" s="52">
        <v>0.5</v>
      </c>
      <c r="F33" s="52">
        <v>0.5</v>
      </c>
      <c r="G33" s="53">
        <f>+F33-E33</f>
        <v>0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2:26" s="20" customFormat="1" ht="15" customHeight="1" outlineLevel="1">
      <c r="B34" s="58" t="s">
        <v>47</v>
      </c>
      <c r="C34" s="45" t="s">
        <v>48</v>
      </c>
      <c r="D34" s="55"/>
      <c r="E34" s="59"/>
      <c r="F34" s="52"/>
      <c r="G34" s="60"/>
      <c r="I34" s="21"/>
      <c r="J34" s="5"/>
      <c r="K34" s="22"/>
      <c r="L34" s="22"/>
      <c r="M34" s="22"/>
      <c r="N34" s="22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2:26" ht="15" customHeight="1" outlineLevel="1">
      <c r="B35" s="49" t="s">
        <v>49</v>
      </c>
      <c r="C35" s="50" t="s">
        <v>50</v>
      </c>
      <c r="D35" s="51" t="s">
        <v>51</v>
      </c>
      <c r="E35" s="52">
        <v>36901.11</v>
      </c>
      <c r="F35" s="52">
        <v>36901.11</v>
      </c>
      <c r="G35" s="53">
        <f>+F35-E35</f>
        <v>0</v>
      </c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2:26" ht="15" customHeight="1" outlineLevel="1">
      <c r="B36" s="39" t="s">
        <v>52</v>
      </c>
      <c r="C36" s="40" t="s">
        <v>53</v>
      </c>
      <c r="D36" s="41"/>
      <c r="E36" s="61"/>
      <c r="F36" s="52"/>
      <c r="G36" s="62"/>
    </row>
    <row r="37" spans="2:26" ht="15" customHeight="1" outlineLevel="1">
      <c r="B37" s="49" t="s">
        <v>54</v>
      </c>
      <c r="C37" s="50" t="s">
        <v>55</v>
      </c>
      <c r="D37" s="51" t="s">
        <v>28</v>
      </c>
      <c r="E37" s="52">
        <v>0.54</v>
      </c>
      <c r="F37" s="52">
        <v>0.65</v>
      </c>
      <c r="G37" s="53">
        <f t="shared" ref="G37:G41" si="3">+F37-E37</f>
        <v>0.10999999999999999</v>
      </c>
      <c r="O37" s="23"/>
      <c r="P37" s="23"/>
      <c r="Q37" s="23"/>
      <c r="R37" s="23"/>
      <c r="S37" s="24"/>
      <c r="T37" s="25"/>
      <c r="U37" s="23"/>
      <c r="V37" s="23"/>
      <c r="W37" s="25"/>
      <c r="X37" s="25"/>
      <c r="Y37" s="23"/>
      <c r="Z37" s="23"/>
    </row>
    <row r="38" spans="2:26" ht="15" customHeight="1" outlineLevel="1">
      <c r="B38" s="49" t="s">
        <v>56</v>
      </c>
      <c r="C38" s="50" t="s">
        <v>57</v>
      </c>
      <c r="D38" s="51" t="s">
        <v>28</v>
      </c>
      <c r="E38" s="52">
        <v>0.54</v>
      </c>
      <c r="F38" s="52">
        <v>0.65</v>
      </c>
      <c r="G38" s="53">
        <f t="shared" si="3"/>
        <v>0.10999999999999999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2:26" ht="15" customHeight="1" outlineLevel="1">
      <c r="B39" s="49" t="s">
        <v>58</v>
      </c>
      <c r="C39" s="50" t="s">
        <v>59</v>
      </c>
      <c r="D39" s="51" t="s">
        <v>28</v>
      </c>
      <c r="E39" s="52">
        <v>0.54</v>
      </c>
      <c r="F39" s="52">
        <v>0.65</v>
      </c>
      <c r="G39" s="53">
        <f t="shared" si="3"/>
        <v>0.10999999999999999</v>
      </c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2:26" ht="15" customHeight="1" outlineLevel="1">
      <c r="B40" s="49" t="s">
        <v>60</v>
      </c>
      <c r="C40" s="50" t="s">
        <v>61</v>
      </c>
      <c r="D40" s="51" t="s">
        <v>28</v>
      </c>
      <c r="E40" s="52">
        <v>0.54</v>
      </c>
      <c r="F40" s="52">
        <v>0.65</v>
      </c>
      <c r="G40" s="53">
        <f t="shared" si="3"/>
        <v>0.10999999999999999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2:26" ht="15" customHeight="1" outlineLevel="1">
      <c r="B41" s="49" t="s">
        <v>62</v>
      </c>
      <c r="C41" s="50" t="s">
        <v>63</v>
      </c>
      <c r="D41" s="51" t="s">
        <v>28</v>
      </c>
      <c r="E41" s="52">
        <v>0.54</v>
      </c>
      <c r="F41" s="52">
        <v>0.65</v>
      </c>
      <c r="G41" s="53">
        <f t="shared" si="3"/>
        <v>0.10999999999999999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2:26" ht="15" customHeight="1" outlineLevel="1">
      <c r="B42" s="49"/>
      <c r="C42" s="50"/>
      <c r="D42" s="51"/>
      <c r="E42" s="52"/>
      <c r="F42" s="52"/>
      <c r="G42" s="53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2:26" ht="15" customHeight="1">
      <c r="B43" s="34" t="s">
        <v>64</v>
      </c>
      <c r="C43" s="35" t="s">
        <v>65</v>
      </c>
      <c r="D43" s="36"/>
      <c r="E43" s="63"/>
      <c r="F43" s="63"/>
      <c r="G43" s="64"/>
      <c r="I43" s="5" t="s">
        <v>420</v>
      </c>
    </row>
    <row r="44" spans="2:26" ht="15" customHeight="1" outlineLevel="1">
      <c r="B44" s="39" t="s">
        <v>66</v>
      </c>
      <c r="C44" s="40" t="s">
        <v>67</v>
      </c>
      <c r="D44" s="41"/>
      <c r="E44" s="61"/>
      <c r="F44" s="61"/>
      <c r="G44" s="62"/>
    </row>
    <row r="45" spans="2:26" ht="15" customHeight="1" outlineLevel="1">
      <c r="B45" s="44" t="s">
        <v>68</v>
      </c>
      <c r="C45" s="45" t="s">
        <v>69</v>
      </c>
      <c r="D45" s="41"/>
      <c r="E45" s="61"/>
      <c r="F45" s="61"/>
      <c r="G45" s="62"/>
    </row>
    <row r="46" spans="2:26" ht="15" customHeight="1" outlineLevel="1">
      <c r="B46" s="49" t="s">
        <v>70</v>
      </c>
      <c r="C46" s="50" t="s">
        <v>71</v>
      </c>
      <c r="D46" s="51" t="s">
        <v>51</v>
      </c>
      <c r="E46" s="52">
        <v>12284</v>
      </c>
      <c r="F46" s="52">
        <v>14683.53</v>
      </c>
      <c r="G46" s="53">
        <f t="shared" ref="G46:G50" si="4">+F46-E46</f>
        <v>2399.5300000000007</v>
      </c>
      <c r="O46" s="23"/>
      <c r="P46" s="23"/>
      <c r="Q46" s="23"/>
      <c r="R46" s="23"/>
      <c r="S46" s="24"/>
      <c r="T46" s="25"/>
      <c r="U46" s="23"/>
      <c r="V46" s="23"/>
      <c r="W46" s="25"/>
      <c r="X46" s="25"/>
      <c r="Y46" s="23"/>
      <c r="Z46" s="23"/>
    </row>
    <row r="47" spans="2:26" ht="15" customHeight="1" outlineLevel="1">
      <c r="B47" s="49" t="s">
        <v>72</v>
      </c>
      <c r="C47" s="50" t="s">
        <v>73</v>
      </c>
      <c r="D47" s="51" t="s">
        <v>51</v>
      </c>
      <c r="E47" s="52">
        <v>0</v>
      </c>
      <c r="F47" s="52">
        <v>3247.34</v>
      </c>
      <c r="G47" s="53">
        <f t="shared" si="4"/>
        <v>3247.34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2:26" ht="15" customHeight="1" outlineLevel="1">
      <c r="B48" s="49" t="s">
        <v>74</v>
      </c>
      <c r="C48" s="50" t="s">
        <v>75</v>
      </c>
      <c r="D48" s="51" t="s">
        <v>16</v>
      </c>
      <c r="E48" s="52">
        <v>3033.05</v>
      </c>
      <c r="F48" s="52">
        <v>3275.1</v>
      </c>
      <c r="G48" s="53">
        <f t="shared" si="4"/>
        <v>242.04999999999973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2:26" ht="15" customHeight="1" outlineLevel="1">
      <c r="B49" s="49" t="s">
        <v>76</v>
      </c>
      <c r="C49" s="50" t="s">
        <v>77</v>
      </c>
      <c r="D49" s="51" t="s">
        <v>16</v>
      </c>
      <c r="E49" s="52">
        <v>0</v>
      </c>
      <c r="F49" s="52">
        <v>176.75</v>
      </c>
      <c r="G49" s="53">
        <f t="shared" si="4"/>
        <v>176.75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2:26" ht="15" customHeight="1" outlineLevel="1">
      <c r="B50" s="49" t="s">
        <v>78</v>
      </c>
      <c r="C50" s="50" t="s">
        <v>79</v>
      </c>
      <c r="D50" s="51" t="s">
        <v>80</v>
      </c>
      <c r="E50" s="52">
        <v>796.18</v>
      </c>
      <c r="F50" s="52">
        <v>1923.95</v>
      </c>
      <c r="G50" s="53">
        <f t="shared" si="4"/>
        <v>1127.77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2:26" ht="15" customHeight="1" outlineLevel="1">
      <c r="B51" s="44" t="s">
        <v>81</v>
      </c>
      <c r="C51" s="45" t="s">
        <v>48</v>
      </c>
      <c r="D51" s="41"/>
      <c r="E51" s="61"/>
      <c r="F51" s="61"/>
      <c r="G51" s="62"/>
    </row>
    <row r="52" spans="2:26" ht="15" customHeight="1" outlineLevel="1">
      <c r="B52" s="49" t="s">
        <v>82</v>
      </c>
      <c r="C52" s="50" t="s">
        <v>50</v>
      </c>
      <c r="D52" s="51" t="s">
        <v>51</v>
      </c>
      <c r="E52" s="52">
        <v>14760</v>
      </c>
      <c r="F52" s="52">
        <v>17561.990000000002</v>
      </c>
      <c r="G52" s="53">
        <f t="shared" ref="G52:G71" si="5">+F52-E52</f>
        <v>2801.9900000000016</v>
      </c>
      <c r="O52" s="25"/>
      <c r="P52" s="25"/>
      <c r="Q52" s="25"/>
      <c r="R52" s="25"/>
      <c r="S52" s="27"/>
      <c r="T52" s="27"/>
      <c r="U52" s="25"/>
      <c r="V52" s="25"/>
      <c r="W52" s="25"/>
      <c r="X52" s="25"/>
      <c r="Y52" s="25"/>
      <c r="Z52" s="25"/>
    </row>
    <row r="53" spans="2:26" ht="15" customHeight="1" outlineLevel="1">
      <c r="B53" s="44" t="s">
        <v>83</v>
      </c>
      <c r="C53" s="45" t="s">
        <v>84</v>
      </c>
      <c r="D53" s="41"/>
      <c r="E53" s="61"/>
      <c r="F53" s="61"/>
      <c r="G53" s="62"/>
    </row>
    <row r="54" spans="2:26" ht="15" customHeight="1" outlineLevel="1">
      <c r="B54" s="49" t="s">
        <v>85</v>
      </c>
      <c r="C54" s="50" t="s">
        <v>86</v>
      </c>
      <c r="D54" s="51" t="s">
        <v>80</v>
      </c>
      <c r="E54" s="52">
        <v>8813.48</v>
      </c>
      <c r="F54" s="52">
        <v>9487.26</v>
      </c>
      <c r="G54" s="53">
        <f t="shared" si="5"/>
        <v>673.78000000000065</v>
      </c>
      <c r="O54" s="28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2:26" ht="15" customHeight="1" outlineLevel="1">
      <c r="B55" s="49" t="s">
        <v>87</v>
      </c>
      <c r="C55" s="50" t="s">
        <v>88</v>
      </c>
      <c r="D55" s="51" t="s">
        <v>80</v>
      </c>
      <c r="E55" s="52">
        <v>0</v>
      </c>
      <c r="F55" s="52">
        <v>0</v>
      </c>
      <c r="G55" s="53">
        <f t="shared" si="5"/>
        <v>0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2:26" ht="15" customHeight="1" outlineLevel="1">
      <c r="B56" s="49" t="s">
        <v>89</v>
      </c>
      <c r="C56" s="50" t="s">
        <v>90</v>
      </c>
      <c r="D56" s="51" t="s">
        <v>51</v>
      </c>
      <c r="E56" s="52">
        <v>13500</v>
      </c>
      <c r="F56" s="52">
        <v>15120</v>
      </c>
      <c r="G56" s="53">
        <f t="shared" si="5"/>
        <v>1620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2:26" ht="15" customHeight="1" outlineLevel="1">
      <c r="B57" s="49" t="s">
        <v>91</v>
      </c>
      <c r="C57" s="50" t="s">
        <v>79</v>
      </c>
      <c r="D57" s="51" t="s">
        <v>80</v>
      </c>
      <c r="E57" s="52">
        <v>11016.84</v>
      </c>
      <c r="F57" s="52">
        <v>11859.07</v>
      </c>
      <c r="G57" s="53">
        <f t="shared" si="5"/>
        <v>842.22999999999956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2:26" ht="15" customHeight="1" outlineLevel="1">
      <c r="B58" s="44" t="s">
        <v>92</v>
      </c>
      <c r="C58" s="45" t="s">
        <v>93</v>
      </c>
      <c r="D58" s="41"/>
      <c r="E58" s="61"/>
      <c r="F58" s="61"/>
      <c r="G58" s="62"/>
    </row>
    <row r="59" spans="2:26" ht="15" customHeight="1" outlineLevel="1">
      <c r="B59" s="49" t="s">
        <v>94</v>
      </c>
      <c r="C59" s="50" t="s">
        <v>95</v>
      </c>
      <c r="D59" s="51" t="s">
        <v>51</v>
      </c>
      <c r="E59" s="52">
        <v>13500</v>
      </c>
      <c r="F59" s="52">
        <v>14130</v>
      </c>
      <c r="G59" s="53">
        <f t="shared" si="5"/>
        <v>630</v>
      </c>
      <c r="O59" s="25"/>
      <c r="P59" s="25"/>
      <c r="Q59" s="25"/>
      <c r="R59" s="25"/>
      <c r="S59" s="27"/>
      <c r="T59" s="27"/>
      <c r="U59" s="25"/>
      <c r="V59" s="25"/>
      <c r="W59" s="25"/>
      <c r="X59" s="25"/>
      <c r="Y59" s="25"/>
      <c r="Z59" s="25"/>
    </row>
    <row r="60" spans="2:26" ht="15" customHeight="1" outlineLevel="1">
      <c r="B60" s="44" t="s">
        <v>96</v>
      </c>
      <c r="C60" s="45" t="s">
        <v>97</v>
      </c>
      <c r="D60" s="41"/>
      <c r="E60" s="61"/>
      <c r="F60" s="61"/>
      <c r="G60" s="62"/>
    </row>
    <row r="61" spans="2:26" ht="15" customHeight="1" outlineLevel="1">
      <c r="B61" s="49" t="s">
        <v>98</v>
      </c>
      <c r="C61" s="50" t="s">
        <v>99</v>
      </c>
      <c r="D61" s="51" t="s">
        <v>16</v>
      </c>
      <c r="E61" s="52">
        <v>2702</v>
      </c>
      <c r="F61" s="52">
        <v>5221.3999999999996</v>
      </c>
      <c r="G61" s="53">
        <f t="shared" si="5"/>
        <v>2519.3999999999996</v>
      </c>
      <c r="O61" s="28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2:26" ht="15" customHeight="1" outlineLevel="1">
      <c r="B62" s="49" t="s">
        <v>100</v>
      </c>
      <c r="C62" s="50" t="s">
        <v>101</v>
      </c>
      <c r="D62" s="51" t="s">
        <v>16</v>
      </c>
      <c r="E62" s="52">
        <v>2025</v>
      </c>
      <c r="F62" s="52">
        <v>3919.5</v>
      </c>
      <c r="G62" s="53">
        <f t="shared" si="5"/>
        <v>1894.5</v>
      </c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2:26" ht="15" customHeight="1" outlineLevel="1">
      <c r="B63" s="49" t="s">
        <v>102</v>
      </c>
      <c r="C63" s="50" t="s">
        <v>103</v>
      </c>
      <c r="D63" s="51" t="s">
        <v>104</v>
      </c>
      <c r="E63" s="52">
        <v>1731.2</v>
      </c>
      <c r="F63" s="52">
        <v>4052.3</v>
      </c>
      <c r="G63" s="53">
        <f t="shared" si="5"/>
        <v>2321.1000000000004</v>
      </c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2:26" ht="15" customHeight="1" outlineLevel="1">
      <c r="B64" s="49" t="s">
        <v>105</v>
      </c>
      <c r="C64" s="50" t="s">
        <v>106</v>
      </c>
      <c r="D64" s="51" t="s">
        <v>51</v>
      </c>
      <c r="E64" s="52">
        <v>5661</v>
      </c>
      <c r="F64" s="52">
        <v>12882.17</v>
      </c>
      <c r="G64" s="53">
        <f t="shared" si="5"/>
        <v>7221.17</v>
      </c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2:26" ht="15" customHeight="1" outlineLevel="1">
      <c r="B65" s="49" t="s">
        <v>107</v>
      </c>
      <c r="C65" s="50" t="s">
        <v>108</v>
      </c>
      <c r="D65" s="51" t="s">
        <v>51</v>
      </c>
      <c r="E65" s="52">
        <v>5661</v>
      </c>
      <c r="F65" s="52">
        <v>12882.17</v>
      </c>
      <c r="G65" s="53">
        <f t="shared" si="5"/>
        <v>7221.17</v>
      </c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2:26" ht="15" customHeight="1" outlineLevel="1">
      <c r="B66" s="49" t="s">
        <v>109</v>
      </c>
      <c r="C66" s="50" t="s">
        <v>110</v>
      </c>
      <c r="D66" s="51" t="s">
        <v>16</v>
      </c>
      <c r="E66" s="52">
        <v>3145</v>
      </c>
      <c r="F66" s="52">
        <v>7070.1999999999989</v>
      </c>
      <c r="G66" s="53">
        <f t="shared" si="5"/>
        <v>3925.1999999999989</v>
      </c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2:26" ht="15" customHeight="1" outlineLevel="1">
      <c r="B67" s="49" t="s">
        <v>111</v>
      </c>
      <c r="C67" s="50" t="s">
        <v>112</v>
      </c>
      <c r="D67" s="51" t="s">
        <v>16</v>
      </c>
      <c r="E67" s="52">
        <v>0</v>
      </c>
      <c r="F67" s="52">
        <v>0</v>
      </c>
      <c r="G67" s="53">
        <f t="shared" si="5"/>
        <v>0</v>
      </c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2:26" ht="15" customHeight="1" outlineLevel="1">
      <c r="B68" s="49" t="s">
        <v>113</v>
      </c>
      <c r="C68" s="50" t="s">
        <v>114</v>
      </c>
      <c r="D68" s="51" t="s">
        <v>51</v>
      </c>
      <c r="E68" s="52">
        <v>5661</v>
      </c>
      <c r="F68" s="52">
        <v>12882.17</v>
      </c>
      <c r="G68" s="53">
        <f t="shared" si="5"/>
        <v>7221.17</v>
      </c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2:26" ht="15" customHeight="1" outlineLevel="1">
      <c r="B69" s="44" t="s">
        <v>115</v>
      </c>
      <c r="C69" s="45" t="s">
        <v>116</v>
      </c>
      <c r="D69" s="41"/>
      <c r="E69" s="61"/>
      <c r="F69" s="61"/>
      <c r="G69" s="62"/>
    </row>
    <row r="70" spans="2:26" ht="15" customHeight="1" outlineLevel="1">
      <c r="B70" s="49" t="s">
        <v>117</v>
      </c>
      <c r="C70" s="50" t="s">
        <v>118</v>
      </c>
      <c r="D70" s="51" t="s">
        <v>51</v>
      </c>
      <c r="E70" s="52">
        <v>0</v>
      </c>
      <c r="F70" s="52">
        <v>0</v>
      </c>
      <c r="G70" s="53">
        <f t="shared" si="5"/>
        <v>0</v>
      </c>
      <c r="O70" s="25"/>
      <c r="P70" s="25"/>
      <c r="Q70" s="25"/>
      <c r="R70" s="25"/>
      <c r="S70" s="27"/>
      <c r="T70" s="27"/>
      <c r="U70" s="25"/>
      <c r="V70" s="25"/>
      <c r="W70" s="25"/>
      <c r="X70" s="25"/>
      <c r="Y70" s="25"/>
      <c r="Z70" s="25"/>
    </row>
    <row r="71" spans="2:26" ht="15" customHeight="1" outlineLevel="1">
      <c r="B71" s="49" t="s">
        <v>119</v>
      </c>
      <c r="C71" s="50" t="s">
        <v>120</v>
      </c>
      <c r="D71" s="51" t="s">
        <v>13</v>
      </c>
      <c r="E71" s="52">
        <v>0</v>
      </c>
      <c r="F71" s="52">
        <v>0</v>
      </c>
      <c r="G71" s="53">
        <f t="shared" si="5"/>
        <v>0</v>
      </c>
      <c r="O71" s="25"/>
      <c r="P71" s="25"/>
      <c r="Q71" s="25"/>
      <c r="R71" s="25"/>
      <c r="S71" s="27"/>
      <c r="T71" s="27"/>
      <c r="U71" s="25"/>
      <c r="V71" s="25"/>
      <c r="W71" s="25"/>
      <c r="X71" s="25"/>
      <c r="Y71" s="25"/>
      <c r="Z71" s="25"/>
    </row>
    <row r="72" spans="2:26" ht="15" customHeight="1" outlineLevel="1">
      <c r="B72" s="39" t="s">
        <v>121</v>
      </c>
      <c r="C72" s="40" t="s">
        <v>122</v>
      </c>
      <c r="D72" s="41"/>
      <c r="E72" s="61"/>
      <c r="F72" s="61"/>
      <c r="G72" s="62"/>
    </row>
    <row r="73" spans="2:26" ht="15" customHeight="1" outlineLevel="1">
      <c r="B73" s="44" t="s">
        <v>123</v>
      </c>
      <c r="C73" s="45" t="s">
        <v>124</v>
      </c>
      <c r="D73" s="41"/>
      <c r="E73" s="61"/>
      <c r="F73" s="61"/>
      <c r="G73" s="62"/>
    </row>
    <row r="74" spans="2:26" ht="15" customHeight="1" outlineLevel="1">
      <c r="B74" s="49" t="s">
        <v>125</v>
      </c>
      <c r="C74" s="50" t="s">
        <v>126</v>
      </c>
      <c r="D74" s="51" t="s">
        <v>16</v>
      </c>
      <c r="E74" s="52">
        <v>0</v>
      </c>
      <c r="F74" s="52">
        <v>0</v>
      </c>
      <c r="G74" s="53">
        <f t="shared" ref="G74:G77" si="6">+F74-E74</f>
        <v>0</v>
      </c>
      <c r="O74" s="28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2:26" ht="15" customHeight="1" outlineLevel="1">
      <c r="B75" s="49" t="s">
        <v>127</v>
      </c>
      <c r="C75" s="50" t="s">
        <v>128</v>
      </c>
      <c r="D75" s="51" t="s">
        <v>51</v>
      </c>
      <c r="E75" s="52">
        <v>0</v>
      </c>
      <c r="F75" s="52">
        <v>0</v>
      </c>
      <c r="G75" s="53">
        <f t="shared" si="6"/>
        <v>0</v>
      </c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2:26" ht="15" customHeight="1" outlineLevel="1">
      <c r="B76" s="49" t="s">
        <v>129</v>
      </c>
      <c r="C76" s="50" t="s">
        <v>130</v>
      </c>
      <c r="D76" s="51" t="s">
        <v>13</v>
      </c>
      <c r="E76" s="52">
        <v>0</v>
      </c>
      <c r="F76" s="52">
        <v>0</v>
      </c>
      <c r="G76" s="53">
        <f t="shared" si="6"/>
        <v>0</v>
      </c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2:26" ht="15" customHeight="1" outlineLevel="1">
      <c r="B77" s="49" t="s">
        <v>131</v>
      </c>
      <c r="C77" s="50" t="s">
        <v>132</v>
      </c>
      <c r="D77" s="51" t="s">
        <v>13</v>
      </c>
      <c r="E77" s="52">
        <v>0</v>
      </c>
      <c r="F77" s="52">
        <v>0</v>
      </c>
      <c r="G77" s="53">
        <f t="shared" si="6"/>
        <v>0</v>
      </c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2:26" ht="15" customHeight="1" outlineLevel="1">
      <c r="B78" s="44" t="s">
        <v>133</v>
      </c>
      <c r="C78" s="45" t="s">
        <v>134</v>
      </c>
      <c r="D78" s="41"/>
      <c r="E78" s="61"/>
      <c r="F78" s="61"/>
      <c r="G78" s="62"/>
    </row>
    <row r="79" spans="2:26" ht="15" customHeight="1" outlineLevel="1">
      <c r="B79" s="44" t="s">
        <v>135</v>
      </c>
      <c r="C79" s="45" t="s">
        <v>136</v>
      </c>
      <c r="D79" s="41"/>
      <c r="E79" s="61"/>
      <c r="F79" s="61"/>
      <c r="G79" s="62"/>
    </row>
    <row r="80" spans="2:26" ht="15" customHeight="1" outlineLevel="1">
      <c r="B80" s="49" t="s">
        <v>137</v>
      </c>
      <c r="C80" s="50" t="s">
        <v>138</v>
      </c>
      <c r="D80" s="51" t="s">
        <v>13</v>
      </c>
      <c r="E80" s="52">
        <v>0</v>
      </c>
      <c r="F80" s="52">
        <v>0</v>
      </c>
      <c r="G80" s="53">
        <f t="shared" ref="G80" si="7">+F80-E80</f>
        <v>0</v>
      </c>
      <c r="O80" s="28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2:26" ht="15" customHeight="1" outlineLevel="1">
      <c r="B81" s="44" t="s">
        <v>139</v>
      </c>
      <c r="C81" s="45" t="s">
        <v>140</v>
      </c>
      <c r="D81" s="41"/>
      <c r="E81" s="61"/>
      <c r="F81" s="61"/>
      <c r="G81" s="62"/>
    </row>
    <row r="82" spans="2:26" ht="15" customHeight="1" outlineLevel="1">
      <c r="B82" s="49" t="s">
        <v>141</v>
      </c>
      <c r="C82" s="50" t="s">
        <v>142</v>
      </c>
      <c r="D82" s="51" t="s">
        <v>13</v>
      </c>
      <c r="E82" s="52">
        <v>0</v>
      </c>
      <c r="F82" s="52">
        <v>0</v>
      </c>
      <c r="G82" s="53">
        <f t="shared" ref="G82" si="8">+F82-E82</f>
        <v>0</v>
      </c>
      <c r="O82" s="28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2:26" ht="15" customHeight="1" outlineLevel="1">
      <c r="B83" s="44" t="s">
        <v>143</v>
      </c>
      <c r="C83" s="45" t="s">
        <v>144</v>
      </c>
      <c r="D83" s="41"/>
      <c r="E83" s="61"/>
      <c r="F83" s="61"/>
      <c r="G83" s="62"/>
    </row>
    <row r="84" spans="2:26" ht="15" customHeight="1" outlineLevel="1">
      <c r="B84" s="49" t="s">
        <v>145</v>
      </c>
      <c r="C84" s="50" t="s">
        <v>146</v>
      </c>
      <c r="D84" s="51" t="s">
        <v>13</v>
      </c>
      <c r="E84" s="52">
        <v>0</v>
      </c>
      <c r="F84" s="52">
        <v>0</v>
      </c>
      <c r="G84" s="53">
        <f t="shared" ref="G84:G86" si="9">+F84-E84</f>
        <v>0</v>
      </c>
      <c r="O84" s="28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2:26" ht="15" customHeight="1" outlineLevel="1">
      <c r="B85" s="49" t="s">
        <v>147</v>
      </c>
      <c r="C85" s="50" t="s">
        <v>148</v>
      </c>
      <c r="D85" s="51" t="s">
        <v>13</v>
      </c>
      <c r="E85" s="52">
        <v>0</v>
      </c>
      <c r="F85" s="52">
        <v>0</v>
      </c>
      <c r="G85" s="53">
        <f t="shared" si="9"/>
        <v>0</v>
      </c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2:26" ht="15" customHeight="1" outlineLevel="1">
      <c r="B86" s="49" t="s">
        <v>149</v>
      </c>
      <c r="C86" s="50" t="s">
        <v>150</v>
      </c>
      <c r="D86" s="51" t="s">
        <v>13</v>
      </c>
      <c r="E86" s="52">
        <v>0</v>
      </c>
      <c r="F86" s="52">
        <v>0</v>
      </c>
      <c r="G86" s="53">
        <f t="shared" si="9"/>
        <v>0</v>
      </c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2:26" ht="15" customHeight="1" outlineLevel="1">
      <c r="B87" s="44" t="s">
        <v>151</v>
      </c>
      <c r="C87" s="45" t="s">
        <v>152</v>
      </c>
      <c r="D87" s="41"/>
      <c r="E87" s="61"/>
      <c r="F87" s="61"/>
      <c r="G87" s="62"/>
    </row>
    <row r="88" spans="2:26" ht="15" customHeight="1" outlineLevel="1">
      <c r="B88" s="49" t="s">
        <v>153</v>
      </c>
      <c r="C88" s="50" t="s">
        <v>154</v>
      </c>
      <c r="D88" s="51" t="s">
        <v>13</v>
      </c>
      <c r="E88" s="52">
        <v>0</v>
      </c>
      <c r="F88" s="52">
        <v>0</v>
      </c>
      <c r="G88" s="53">
        <f t="shared" ref="G88" si="10">+F88-E88</f>
        <v>0</v>
      </c>
      <c r="O88" s="28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2:26" ht="15" customHeight="1" outlineLevel="1">
      <c r="B89" s="39" t="s">
        <v>155</v>
      </c>
      <c r="C89" s="40" t="s">
        <v>156</v>
      </c>
      <c r="D89" s="41"/>
      <c r="E89" s="61"/>
      <c r="F89" s="61"/>
      <c r="G89" s="62"/>
    </row>
    <row r="90" spans="2:26" ht="15" customHeight="1" outlineLevel="1">
      <c r="B90" s="44" t="s">
        <v>157</v>
      </c>
      <c r="C90" s="45" t="s">
        <v>158</v>
      </c>
      <c r="D90" s="41"/>
      <c r="E90" s="61"/>
      <c r="F90" s="61"/>
      <c r="G90" s="62"/>
    </row>
    <row r="91" spans="2:26" ht="15" customHeight="1" outlineLevel="1">
      <c r="B91" s="49" t="s">
        <v>159</v>
      </c>
      <c r="C91" s="50" t="s">
        <v>50</v>
      </c>
      <c r="D91" s="51" t="s">
        <v>51</v>
      </c>
      <c r="E91" s="52">
        <v>0</v>
      </c>
      <c r="F91" s="52">
        <v>0</v>
      </c>
      <c r="G91" s="53">
        <f t="shared" ref="G91" si="11">+F91-E91</f>
        <v>0</v>
      </c>
      <c r="O91" s="28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2:26" ht="15" customHeight="1" outlineLevel="1">
      <c r="B92" s="44" t="s">
        <v>160</v>
      </c>
      <c r="C92" s="45" t="s">
        <v>84</v>
      </c>
      <c r="D92" s="41"/>
      <c r="E92" s="61"/>
      <c r="F92" s="61"/>
      <c r="G92" s="62"/>
    </row>
    <row r="93" spans="2:26" ht="15" customHeight="1" outlineLevel="1">
      <c r="B93" s="49" t="s">
        <v>161</v>
      </c>
      <c r="C93" s="50" t="s">
        <v>86</v>
      </c>
      <c r="D93" s="51" t="s">
        <v>80</v>
      </c>
      <c r="E93" s="52">
        <v>0</v>
      </c>
      <c r="F93" s="52">
        <v>0</v>
      </c>
      <c r="G93" s="53">
        <f t="shared" ref="G93:G95" si="12">+F93-E93</f>
        <v>0</v>
      </c>
      <c r="O93" s="28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2:26" ht="15" customHeight="1" outlineLevel="1">
      <c r="B94" s="49" t="s">
        <v>162</v>
      </c>
      <c r="C94" s="50" t="s">
        <v>90</v>
      </c>
      <c r="D94" s="51" t="s">
        <v>51</v>
      </c>
      <c r="E94" s="52">
        <v>0</v>
      </c>
      <c r="F94" s="52">
        <v>0</v>
      </c>
      <c r="G94" s="53">
        <f t="shared" si="12"/>
        <v>0</v>
      </c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2:26" ht="15" customHeight="1" outlineLevel="1">
      <c r="B95" s="49" t="s">
        <v>163</v>
      </c>
      <c r="C95" s="50" t="s">
        <v>79</v>
      </c>
      <c r="D95" s="51" t="s">
        <v>80</v>
      </c>
      <c r="E95" s="52">
        <v>0</v>
      </c>
      <c r="F95" s="52">
        <v>0</v>
      </c>
      <c r="G95" s="53">
        <f t="shared" si="12"/>
        <v>0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2:26" ht="15" customHeight="1" outlineLevel="1">
      <c r="B96" s="44" t="s">
        <v>164</v>
      </c>
      <c r="C96" s="45" t="s">
        <v>93</v>
      </c>
      <c r="D96" s="41"/>
      <c r="E96" s="61"/>
      <c r="F96" s="61"/>
      <c r="G96" s="62"/>
    </row>
    <row r="97" spans="2:26" ht="15" customHeight="1" outlineLevel="1">
      <c r="B97" s="49" t="s">
        <v>165</v>
      </c>
      <c r="C97" s="50" t="s">
        <v>95</v>
      </c>
      <c r="D97" s="51" t="s">
        <v>51</v>
      </c>
      <c r="E97" s="52">
        <v>0</v>
      </c>
      <c r="F97" s="52">
        <v>0</v>
      </c>
      <c r="G97" s="53">
        <f t="shared" ref="G97" si="13">+F97-E97</f>
        <v>0</v>
      </c>
      <c r="O97" s="28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2:26" ht="15" customHeight="1" outlineLevel="1">
      <c r="B98" s="44" t="s">
        <v>166</v>
      </c>
      <c r="C98" s="45" t="s">
        <v>97</v>
      </c>
      <c r="D98" s="41"/>
      <c r="E98" s="61"/>
      <c r="F98" s="61"/>
      <c r="G98" s="62"/>
    </row>
    <row r="99" spans="2:26" ht="15" customHeight="1" outlineLevel="1">
      <c r="B99" s="49" t="s">
        <v>167</v>
      </c>
      <c r="C99" s="50" t="s">
        <v>168</v>
      </c>
      <c r="D99" s="51" t="s">
        <v>16</v>
      </c>
      <c r="E99" s="52">
        <v>0</v>
      </c>
      <c r="F99" s="52">
        <v>0</v>
      </c>
      <c r="G99" s="53">
        <f t="shared" ref="G99:G106" si="14">+F99-E99</f>
        <v>0</v>
      </c>
      <c r="O99" s="28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2:26" ht="15" customHeight="1" outlineLevel="1">
      <c r="B100" s="49" t="s">
        <v>169</v>
      </c>
      <c r="C100" s="50" t="s">
        <v>103</v>
      </c>
      <c r="D100" s="51" t="s">
        <v>104</v>
      </c>
      <c r="E100" s="52">
        <v>0</v>
      </c>
      <c r="F100" s="52">
        <v>0</v>
      </c>
      <c r="G100" s="53">
        <f t="shared" si="14"/>
        <v>0</v>
      </c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2:26" ht="15" customHeight="1" outlineLevel="1">
      <c r="B101" s="49" t="s">
        <v>170</v>
      </c>
      <c r="C101" s="50" t="s">
        <v>171</v>
      </c>
      <c r="D101" s="51" t="s">
        <v>51</v>
      </c>
      <c r="E101" s="52">
        <v>0</v>
      </c>
      <c r="F101" s="52">
        <v>0</v>
      </c>
      <c r="G101" s="53">
        <f t="shared" si="14"/>
        <v>0</v>
      </c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2:26" ht="15" customHeight="1" outlineLevel="1">
      <c r="B102" s="49" t="s">
        <v>172</v>
      </c>
      <c r="C102" s="50" t="s">
        <v>173</v>
      </c>
      <c r="D102" s="51" t="s">
        <v>51</v>
      </c>
      <c r="E102" s="52">
        <v>0</v>
      </c>
      <c r="F102" s="52">
        <v>0</v>
      </c>
      <c r="G102" s="53">
        <f t="shared" si="14"/>
        <v>0</v>
      </c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2:26" ht="15" customHeight="1" outlineLevel="1">
      <c r="B103" s="49" t="s">
        <v>174</v>
      </c>
      <c r="C103" s="50" t="s">
        <v>108</v>
      </c>
      <c r="D103" s="51" t="s">
        <v>51</v>
      </c>
      <c r="E103" s="52">
        <v>0</v>
      </c>
      <c r="F103" s="52">
        <v>0</v>
      </c>
      <c r="G103" s="53">
        <f t="shared" si="14"/>
        <v>0</v>
      </c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2:26" ht="15" customHeight="1" outlineLevel="1">
      <c r="B104" s="49" t="s">
        <v>175</v>
      </c>
      <c r="C104" s="50" t="s">
        <v>110</v>
      </c>
      <c r="D104" s="51" t="s">
        <v>16</v>
      </c>
      <c r="E104" s="52">
        <v>0</v>
      </c>
      <c r="F104" s="52">
        <v>0</v>
      </c>
      <c r="G104" s="53">
        <f t="shared" si="14"/>
        <v>0</v>
      </c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2:26" ht="15" customHeight="1" outlineLevel="1">
      <c r="B105" s="49" t="s">
        <v>176</v>
      </c>
      <c r="C105" s="50" t="s">
        <v>112</v>
      </c>
      <c r="D105" s="51" t="s">
        <v>16</v>
      </c>
      <c r="E105" s="52">
        <v>0</v>
      </c>
      <c r="F105" s="52">
        <v>0</v>
      </c>
      <c r="G105" s="53">
        <f t="shared" si="14"/>
        <v>0</v>
      </c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2:26" ht="15" customHeight="1" outlineLevel="1">
      <c r="B106" s="49" t="s">
        <v>177</v>
      </c>
      <c r="C106" s="50" t="s">
        <v>114</v>
      </c>
      <c r="D106" s="51" t="s">
        <v>51</v>
      </c>
      <c r="E106" s="52">
        <v>0</v>
      </c>
      <c r="F106" s="52">
        <v>0</v>
      </c>
      <c r="G106" s="53">
        <f t="shared" si="14"/>
        <v>0</v>
      </c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2:26" ht="15" customHeight="1" outlineLevel="1">
      <c r="B107" s="49"/>
      <c r="C107" s="50"/>
      <c r="D107" s="51"/>
      <c r="E107" s="52"/>
      <c r="F107" s="52"/>
      <c r="G107" s="53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2:26" ht="15" customHeight="1">
      <c r="B108" s="34" t="s">
        <v>178</v>
      </c>
      <c r="C108" s="35" t="s">
        <v>179</v>
      </c>
      <c r="D108" s="36"/>
      <c r="E108" s="63"/>
      <c r="F108" s="63"/>
      <c r="G108" s="64"/>
    </row>
    <row r="109" spans="2:26" ht="15" customHeight="1" outlineLevel="1">
      <c r="B109" s="39" t="s">
        <v>180</v>
      </c>
      <c r="C109" s="40" t="s">
        <v>48</v>
      </c>
      <c r="D109" s="41"/>
      <c r="E109" s="61"/>
      <c r="F109" s="61"/>
      <c r="G109" s="62"/>
    </row>
    <row r="110" spans="2:26" ht="15" customHeight="1" outlineLevel="1">
      <c r="B110" s="49" t="s">
        <v>181</v>
      </c>
      <c r="C110" s="50" t="s">
        <v>50</v>
      </c>
      <c r="D110" s="51" t="s">
        <v>51</v>
      </c>
      <c r="E110" s="52">
        <v>0</v>
      </c>
      <c r="F110" s="52">
        <v>0</v>
      </c>
      <c r="G110" s="53">
        <f t="shared" ref="G110" si="15">+F110-E110</f>
        <v>0</v>
      </c>
      <c r="O110" s="23"/>
      <c r="P110" s="23"/>
      <c r="Q110" s="23"/>
      <c r="R110" s="23"/>
      <c r="S110" s="24"/>
      <c r="T110" s="25"/>
      <c r="U110" s="23"/>
      <c r="V110" s="23"/>
      <c r="W110" s="25"/>
      <c r="X110" s="25"/>
      <c r="Y110" s="23"/>
      <c r="Z110" s="23"/>
    </row>
    <row r="111" spans="2:26" ht="15" customHeight="1" outlineLevel="1">
      <c r="B111" s="39" t="s">
        <v>182</v>
      </c>
      <c r="C111" s="40" t="s">
        <v>183</v>
      </c>
      <c r="D111" s="41"/>
      <c r="E111" s="61"/>
      <c r="F111" s="61"/>
      <c r="G111" s="62"/>
    </row>
    <row r="112" spans="2:26" ht="15" customHeight="1" outlineLevel="1">
      <c r="B112" s="49" t="s">
        <v>184</v>
      </c>
      <c r="C112" s="50" t="s">
        <v>185</v>
      </c>
      <c r="D112" s="51" t="s">
        <v>16</v>
      </c>
      <c r="E112" s="52">
        <v>0</v>
      </c>
      <c r="F112" s="52">
        <v>0</v>
      </c>
      <c r="G112" s="53">
        <f t="shared" ref="G112:G115" si="16">+F112-E112</f>
        <v>0</v>
      </c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2:26" ht="15" customHeight="1" outlineLevel="1">
      <c r="B113" s="49" t="s">
        <v>186</v>
      </c>
      <c r="C113" s="50" t="s">
        <v>187</v>
      </c>
      <c r="D113" s="51" t="s">
        <v>51</v>
      </c>
      <c r="E113" s="52">
        <v>0</v>
      </c>
      <c r="F113" s="52">
        <v>0</v>
      </c>
      <c r="G113" s="53">
        <f t="shared" si="16"/>
        <v>0</v>
      </c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2:26" ht="15" customHeight="1" outlineLevel="1">
      <c r="B114" s="49" t="s">
        <v>188</v>
      </c>
      <c r="C114" s="50" t="s">
        <v>189</v>
      </c>
      <c r="D114" s="51" t="s">
        <v>80</v>
      </c>
      <c r="E114" s="52">
        <v>0</v>
      </c>
      <c r="F114" s="52">
        <v>0</v>
      </c>
      <c r="G114" s="53">
        <f t="shared" si="16"/>
        <v>0</v>
      </c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2:26" ht="15" customHeight="1" outlineLevel="1">
      <c r="B115" s="49" t="s">
        <v>190</v>
      </c>
      <c r="C115" s="50" t="s">
        <v>79</v>
      </c>
      <c r="D115" s="51" t="s">
        <v>80</v>
      </c>
      <c r="E115" s="52">
        <v>0</v>
      </c>
      <c r="F115" s="52">
        <v>0</v>
      </c>
      <c r="G115" s="53">
        <f t="shared" si="16"/>
        <v>0</v>
      </c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2:26" ht="15" customHeight="1" outlineLevel="1">
      <c r="B116" s="39" t="s">
        <v>191</v>
      </c>
      <c r="C116" s="40" t="s">
        <v>192</v>
      </c>
      <c r="D116" s="41"/>
      <c r="E116" s="61"/>
      <c r="F116" s="61"/>
      <c r="G116" s="62"/>
    </row>
    <row r="117" spans="2:26" ht="15" customHeight="1" outlineLevel="1">
      <c r="B117" s="49" t="s">
        <v>193</v>
      </c>
      <c r="C117" s="50" t="s">
        <v>194</v>
      </c>
      <c r="D117" s="51" t="s">
        <v>13</v>
      </c>
      <c r="E117" s="52">
        <v>0</v>
      </c>
      <c r="F117" s="52">
        <v>0</v>
      </c>
      <c r="G117" s="53">
        <f t="shared" ref="G117:G121" si="17">+F117-E117</f>
        <v>0</v>
      </c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2:26" ht="15" customHeight="1" outlineLevel="1">
      <c r="B118" s="49" t="s">
        <v>195</v>
      </c>
      <c r="C118" s="50" t="s">
        <v>196</v>
      </c>
      <c r="D118" s="51" t="s">
        <v>13</v>
      </c>
      <c r="E118" s="52">
        <v>0</v>
      </c>
      <c r="F118" s="52">
        <v>0</v>
      </c>
      <c r="G118" s="53">
        <f t="shared" si="17"/>
        <v>0</v>
      </c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2:26" ht="15" customHeight="1" outlineLevel="1">
      <c r="B119" s="49" t="s">
        <v>197</v>
      </c>
      <c r="C119" s="50" t="s">
        <v>198</v>
      </c>
      <c r="D119" s="51" t="s">
        <v>80</v>
      </c>
      <c r="E119" s="52">
        <v>0</v>
      </c>
      <c r="F119" s="52">
        <v>0</v>
      </c>
      <c r="G119" s="53">
        <f t="shared" si="17"/>
        <v>0</v>
      </c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2:26" ht="15" customHeight="1" outlineLevel="1">
      <c r="B120" s="49" t="s">
        <v>199</v>
      </c>
      <c r="C120" s="50" t="s">
        <v>200</v>
      </c>
      <c r="D120" s="51" t="s">
        <v>80</v>
      </c>
      <c r="E120" s="52">
        <v>0</v>
      </c>
      <c r="F120" s="52">
        <v>0</v>
      </c>
      <c r="G120" s="53">
        <f t="shared" si="17"/>
        <v>0</v>
      </c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2:26" ht="15" customHeight="1" outlineLevel="1">
      <c r="B121" s="49" t="s">
        <v>201</v>
      </c>
      <c r="C121" s="50" t="s">
        <v>202</v>
      </c>
      <c r="D121" s="51" t="s">
        <v>13</v>
      </c>
      <c r="E121" s="52">
        <v>0</v>
      </c>
      <c r="F121" s="52">
        <v>0</v>
      </c>
      <c r="G121" s="53">
        <f t="shared" si="17"/>
        <v>0</v>
      </c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2:26" ht="15" customHeight="1" outlineLevel="1">
      <c r="B122" s="39" t="s">
        <v>203</v>
      </c>
      <c r="C122" s="40" t="s">
        <v>204</v>
      </c>
      <c r="D122" s="41"/>
      <c r="E122" s="61"/>
      <c r="F122" s="61"/>
      <c r="G122" s="62"/>
    </row>
    <row r="123" spans="2:26" ht="15" customHeight="1" outlineLevel="1">
      <c r="B123" s="49" t="s">
        <v>205</v>
      </c>
      <c r="C123" s="50" t="s">
        <v>206</v>
      </c>
      <c r="D123" s="51" t="s">
        <v>16</v>
      </c>
      <c r="E123" s="52">
        <v>0</v>
      </c>
      <c r="F123" s="52">
        <v>0</v>
      </c>
      <c r="G123" s="53">
        <f t="shared" ref="G123:G127" si="18">+F123-E123</f>
        <v>0</v>
      </c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2:26" ht="15" customHeight="1" outlineLevel="1">
      <c r="B124" s="49" t="s">
        <v>207</v>
      </c>
      <c r="C124" s="50" t="s">
        <v>208</v>
      </c>
      <c r="D124" s="51" t="s">
        <v>16</v>
      </c>
      <c r="E124" s="52">
        <v>0</v>
      </c>
      <c r="F124" s="52">
        <v>0</v>
      </c>
      <c r="G124" s="53">
        <f t="shared" si="18"/>
        <v>0</v>
      </c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2:26" ht="15" customHeight="1" outlineLevel="1">
      <c r="B125" s="49" t="s">
        <v>209</v>
      </c>
      <c r="C125" s="50" t="s">
        <v>210</v>
      </c>
      <c r="D125" s="51" t="s">
        <v>16</v>
      </c>
      <c r="E125" s="52">
        <v>0</v>
      </c>
      <c r="F125" s="52">
        <v>0</v>
      </c>
      <c r="G125" s="53">
        <f t="shared" si="18"/>
        <v>0</v>
      </c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2:26" ht="15" customHeight="1" outlineLevel="1">
      <c r="B126" s="49" t="s">
        <v>211</v>
      </c>
      <c r="C126" s="50" t="s">
        <v>212</v>
      </c>
      <c r="D126" s="51" t="s">
        <v>16</v>
      </c>
      <c r="E126" s="52">
        <v>0</v>
      </c>
      <c r="F126" s="52">
        <v>0</v>
      </c>
      <c r="G126" s="53">
        <f t="shared" si="18"/>
        <v>0</v>
      </c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2:26" ht="15" customHeight="1" outlineLevel="1">
      <c r="B127" s="49" t="s">
        <v>213</v>
      </c>
      <c r="C127" s="50" t="s">
        <v>214</v>
      </c>
      <c r="D127" s="51" t="s">
        <v>16</v>
      </c>
      <c r="E127" s="52">
        <v>0</v>
      </c>
      <c r="F127" s="52">
        <v>0</v>
      </c>
      <c r="G127" s="53">
        <f t="shared" si="18"/>
        <v>0</v>
      </c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2:26" ht="15" customHeight="1" outlineLevel="1">
      <c r="B128" s="39" t="s">
        <v>215</v>
      </c>
      <c r="C128" s="40" t="s">
        <v>216</v>
      </c>
      <c r="D128" s="41"/>
      <c r="E128" s="61"/>
      <c r="F128" s="61"/>
      <c r="G128" s="62"/>
    </row>
    <row r="129" spans="2:26" ht="15" customHeight="1" outlineLevel="1">
      <c r="B129" s="49" t="s">
        <v>217</v>
      </c>
      <c r="C129" s="50" t="s">
        <v>218</v>
      </c>
      <c r="D129" s="51" t="s">
        <v>13</v>
      </c>
      <c r="E129" s="52">
        <v>0</v>
      </c>
      <c r="F129" s="52">
        <v>0</v>
      </c>
      <c r="G129" s="53">
        <f t="shared" ref="G129:G131" si="19">+F129-E129</f>
        <v>0</v>
      </c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2:26" ht="15" customHeight="1" outlineLevel="1">
      <c r="B130" s="49" t="s">
        <v>219</v>
      </c>
      <c r="C130" s="50" t="s">
        <v>220</v>
      </c>
      <c r="D130" s="51" t="s">
        <v>13</v>
      </c>
      <c r="E130" s="52">
        <v>0</v>
      </c>
      <c r="F130" s="52">
        <v>0</v>
      </c>
      <c r="G130" s="53">
        <f t="shared" si="19"/>
        <v>0</v>
      </c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2:26" ht="15" customHeight="1" outlineLevel="1">
      <c r="B131" s="49" t="s">
        <v>221</v>
      </c>
      <c r="C131" s="50" t="s">
        <v>222</v>
      </c>
      <c r="D131" s="51" t="s">
        <v>13</v>
      </c>
      <c r="E131" s="52">
        <v>0</v>
      </c>
      <c r="F131" s="52">
        <v>0</v>
      </c>
      <c r="G131" s="53">
        <f t="shared" si="19"/>
        <v>0</v>
      </c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2:26" ht="15" customHeight="1" outlineLevel="1">
      <c r="B132" s="39" t="s">
        <v>223</v>
      </c>
      <c r="C132" s="40" t="s">
        <v>224</v>
      </c>
      <c r="D132" s="41"/>
      <c r="E132" s="61"/>
      <c r="F132" s="61"/>
      <c r="G132" s="62"/>
    </row>
    <row r="133" spans="2:26" ht="15" customHeight="1" outlineLevel="1">
      <c r="B133" s="49" t="s">
        <v>225</v>
      </c>
      <c r="C133" s="50" t="s">
        <v>226</v>
      </c>
      <c r="D133" s="51" t="s">
        <v>13</v>
      </c>
      <c r="E133" s="52">
        <v>0</v>
      </c>
      <c r="F133" s="52">
        <v>0</v>
      </c>
      <c r="G133" s="53">
        <f t="shared" ref="G133:G138" si="20">+F133-E133</f>
        <v>0</v>
      </c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2:26" ht="15" customHeight="1" outlineLevel="1">
      <c r="B134" s="49" t="s">
        <v>227</v>
      </c>
      <c r="C134" s="50" t="s">
        <v>228</v>
      </c>
      <c r="D134" s="51" t="s">
        <v>13</v>
      </c>
      <c r="E134" s="52">
        <v>0</v>
      </c>
      <c r="F134" s="52">
        <v>0</v>
      </c>
      <c r="G134" s="53">
        <f t="shared" si="20"/>
        <v>0</v>
      </c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2:26" ht="15" customHeight="1" outlineLevel="1">
      <c r="B135" s="49" t="s">
        <v>229</v>
      </c>
      <c r="C135" s="50" t="s">
        <v>230</v>
      </c>
      <c r="D135" s="51" t="s">
        <v>13</v>
      </c>
      <c r="E135" s="52">
        <v>0</v>
      </c>
      <c r="F135" s="52">
        <v>0</v>
      </c>
      <c r="G135" s="53">
        <f t="shared" si="20"/>
        <v>0</v>
      </c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2:26" ht="15" customHeight="1" outlineLevel="1">
      <c r="B136" s="49" t="s">
        <v>231</v>
      </c>
      <c r="C136" s="50" t="s">
        <v>232</v>
      </c>
      <c r="D136" s="51" t="s">
        <v>13</v>
      </c>
      <c r="E136" s="52">
        <v>0</v>
      </c>
      <c r="F136" s="52">
        <v>0</v>
      </c>
      <c r="G136" s="53">
        <f t="shared" si="20"/>
        <v>0</v>
      </c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2:26" ht="15" customHeight="1" outlineLevel="1">
      <c r="B137" s="49" t="s">
        <v>233</v>
      </c>
      <c r="C137" s="50" t="s">
        <v>234</v>
      </c>
      <c r="D137" s="51" t="s">
        <v>13</v>
      </c>
      <c r="E137" s="52">
        <v>0</v>
      </c>
      <c r="F137" s="52">
        <v>0</v>
      </c>
      <c r="G137" s="53">
        <f t="shared" si="20"/>
        <v>0</v>
      </c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2:26" ht="15" customHeight="1" outlineLevel="1">
      <c r="B138" s="49" t="s">
        <v>235</v>
      </c>
      <c r="C138" s="50" t="s">
        <v>236</v>
      </c>
      <c r="D138" s="51" t="s">
        <v>13</v>
      </c>
      <c r="E138" s="52">
        <v>0</v>
      </c>
      <c r="F138" s="52">
        <v>0</v>
      </c>
      <c r="G138" s="53">
        <f t="shared" si="20"/>
        <v>0</v>
      </c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2:26" ht="15" customHeight="1" outlineLevel="1">
      <c r="B139" s="39" t="s">
        <v>237</v>
      </c>
      <c r="C139" s="40" t="s">
        <v>238</v>
      </c>
      <c r="D139" s="41"/>
      <c r="E139" s="61"/>
      <c r="F139" s="61"/>
      <c r="G139" s="62"/>
    </row>
    <row r="140" spans="2:26" ht="15" customHeight="1" outlineLevel="1">
      <c r="B140" s="49" t="s">
        <v>239</v>
      </c>
      <c r="C140" s="50" t="s">
        <v>240</v>
      </c>
      <c r="D140" s="51" t="s">
        <v>13</v>
      </c>
      <c r="E140" s="52">
        <v>0</v>
      </c>
      <c r="F140" s="52">
        <v>0</v>
      </c>
      <c r="G140" s="53">
        <f t="shared" ref="G140:G141" si="21">+F140-E140</f>
        <v>0</v>
      </c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2:26" ht="15" customHeight="1" outlineLevel="1">
      <c r="B141" s="49" t="s">
        <v>241</v>
      </c>
      <c r="C141" s="50" t="s">
        <v>242</v>
      </c>
      <c r="D141" s="51" t="s">
        <v>13</v>
      </c>
      <c r="E141" s="52">
        <v>0</v>
      </c>
      <c r="F141" s="52">
        <v>0</v>
      </c>
      <c r="G141" s="53">
        <f t="shared" si="21"/>
        <v>0</v>
      </c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2:26" ht="15" customHeight="1" outlineLevel="1">
      <c r="B142" s="39" t="s">
        <v>243</v>
      </c>
      <c r="C142" s="40" t="s">
        <v>244</v>
      </c>
      <c r="D142" s="41"/>
      <c r="E142" s="61"/>
      <c r="F142" s="61"/>
      <c r="G142" s="62"/>
    </row>
    <row r="143" spans="2:26" ht="15" customHeight="1" outlineLevel="1">
      <c r="B143" s="49" t="s">
        <v>245</v>
      </c>
      <c r="C143" s="50" t="s">
        <v>246</v>
      </c>
      <c r="D143" s="51" t="s">
        <v>13</v>
      </c>
      <c r="E143" s="52">
        <v>0</v>
      </c>
      <c r="F143" s="52">
        <v>0</v>
      </c>
      <c r="G143" s="53">
        <f t="shared" ref="G143:G148" si="22">+F143-E143</f>
        <v>0</v>
      </c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2:26" ht="15" customHeight="1" outlineLevel="1">
      <c r="B144" s="49" t="s">
        <v>247</v>
      </c>
      <c r="C144" s="50" t="s">
        <v>248</v>
      </c>
      <c r="D144" s="51" t="s">
        <v>13</v>
      </c>
      <c r="E144" s="52">
        <v>0</v>
      </c>
      <c r="F144" s="52">
        <v>0</v>
      </c>
      <c r="G144" s="53">
        <f t="shared" si="22"/>
        <v>0</v>
      </c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2:26" ht="15" customHeight="1" outlineLevel="1">
      <c r="B145" s="49" t="s">
        <v>249</v>
      </c>
      <c r="C145" s="50" t="s">
        <v>250</v>
      </c>
      <c r="D145" s="51" t="s">
        <v>13</v>
      </c>
      <c r="E145" s="52">
        <v>0</v>
      </c>
      <c r="F145" s="52">
        <v>0</v>
      </c>
      <c r="G145" s="53">
        <f t="shared" si="22"/>
        <v>0</v>
      </c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2:26" ht="15" customHeight="1" outlineLevel="1">
      <c r="B146" s="49" t="s">
        <v>251</v>
      </c>
      <c r="C146" s="50" t="s">
        <v>252</v>
      </c>
      <c r="D146" s="51" t="s">
        <v>13</v>
      </c>
      <c r="E146" s="52">
        <v>0</v>
      </c>
      <c r="F146" s="52">
        <v>0</v>
      </c>
      <c r="G146" s="53">
        <f t="shared" si="22"/>
        <v>0</v>
      </c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2:26" ht="15" customHeight="1" outlineLevel="1">
      <c r="B147" s="49" t="s">
        <v>253</v>
      </c>
      <c r="C147" s="50" t="s">
        <v>254</v>
      </c>
      <c r="D147" s="51" t="s">
        <v>13</v>
      </c>
      <c r="E147" s="52">
        <v>0</v>
      </c>
      <c r="F147" s="52">
        <v>0</v>
      </c>
      <c r="G147" s="53">
        <f t="shared" si="22"/>
        <v>0</v>
      </c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2:26" ht="15" customHeight="1" outlineLevel="1">
      <c r="B148" s="49" t="s">
        <v>255</v>
      </c>
      <c r="C148" s="50" t="s">
        <v>256</v>
      </c>
      <c r="D148" s="51" t="s">
        <v>13</v>
      </c>
      <c r="E148" s="52">
        <v>0</v>
      </c>
      <c r="F148" s="52">
        <v>0</v>
      </c>
      <c r="G148" s="53">
        <f t="shared" si="22"/>
        <v>0</v>
      </c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2:26" ht="15" customHeight="1" outlineLevel="1">
      <c r="B149" s="39" t="s">
        <v>257</v>
      </c>
      <c r="C149" s="40" t="s">
        <v>258</v>
      </c>
      <c r="D149" s="41"/>
      <c r="E149" s="61"/>
      <c r="F149" s="61"/>
      <c r="G149" s="62"/>
    </row>
    <row r="150" spans="2:26" ht="15" customHeight="1" outlineLevel="1">
      <c r="B150" s="49" t="s">
        <v>259</v>
      </c>
      <c r="C150" s="50" t="s">
        <v>260</v>
      </c>
      <c r="D150" s="51" t="s">
        <v>16</v>
      </c>
      <c r="E150" s="52">
        <v>0</v>
      </c>
      <c r="F150" s="52">
        <v>0</v>
      </c>
      <c r="G150" s="53">
        <f t="shared" ref="G150:G154" si="23">+F150-E150</f>
        <v>0</v>
      </c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2:26" ht="15" customHeight="1" outlineLevel="1">
      <c r="B151" s="49" t="s">
        <v>261</v>
      </c>
      <c r="C151" s="50" t="s">
        <v>262</v>
      </c>
      <c r="D151" s="51" t="s">
        <v>16</v>
      </c>
      <c r="E151" s="52">
        <v>0</v>
      </c>
      <c r="F151" s="52">
        <v>0</v>
      </c>
      <c r="G151" s="53">
        <f t="shared" si="23"/>
        <v>0</v>
      </c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2:26" ht="15" customHeight="1" outlineLevel="1">
      <c r="B152" s="49" t="s">
        <v>263</v>
      </c>
      <c r="C152" s="50" t="s">
        <v>264</v>
      </c>
      <c r="D152" s="51" t="s">
        <v>16</v>
      </c>
      <c r="E152" s="52">
        <v>0</v>
      </c>
      <c r="F152" s="52">
        <v>0</v>
      </c>
      <c r="G152" s="53">
        <f t="shared" si="23"/>
        <v>0</v>
      </c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2:26" ht="15" customHeight="1" outlineLevel="1">
      <c r="B153" s="49" t="s">
        <v>265</v>
      </c>
      <c r="C153" s="50" t="s">
        <v>266</v>
      </c>
      <c r="D153" s="51" t="s">
        <v>16</v>
      </c>
      <c r="E153" s="52">
        <v>0</v>
      </c>
      <c r="F153" s="52">
        <v>0</v>
      </c>
      <c r="G153" s="53">
        <f t="shared" si="23"/>
        <v>0</v>
      </c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2:26" ht="15" customHeight="1" outlineLevel="1">
      <c r="B154" s="49" t="s">
        <v>267</v>
      </c>
      <c r="C154" s="50" t="s">
        <v>268</v>
      </c>
      <c r="D154" s="51" t="s">
        <v>16</v>
      </c>
      <c r="E154" s="52">
        <v>0</v>
      </c>
      <c r="F154" s="52">
        <v>0</v>
      </c>
      <c r="G154" s="53">
        <f t="shared" si="23"/>
        <v>0</v>
      </c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2:26" ht="15" customHeight="1" outlineLevel="1">
      <c r="B155" s="39" t="s">
        <v>269</v>
      </c>
      <c r="C155" s="40" t="s">
        <v>270</v>
      </c>
      <c r="D155" s="41"/>
      <c r="E155" s="61"/>
      <c r="F155" s="61"/>
      <c r="G155" s="62"/>
    </row>
    <row r="156" spans="2:26" ht="15" customHeight="1" outlineLevel="1">
      <c r="B156" s="49" t="s">
        <v>271</v>
      </c>
      <c r="C156" s="50" t="s">
        <v>272</v>
      </c>
      <c r="D156" s="51" t="s">
        <v>13</v>
      </c>
      <c r="E156" s="52">
        <v>0</v>
      </c>
      <c r="F156" s="52">
        <v>0</v>
      </c>
      <c r="G156" s="53">
        <f t="shared" ref="G156" si="24">+F156-E156</f>
        <v>0</v>
      </c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2:26" ht="15" customHeight="1" outlineLevel="1">
      <c r="B157" s="39" t="s">
        <v>273</v>
      </c>
      <c r="C157" s="40" t="s">
        <v>274</v>
      </c>
      <c r="D157" s="41"/>
      <c r="E157" s="61"/>
      <c r="F157" s="61"/>
      <c r="G157" s="62"/>
    </row>
    <row r="158" spans="2:26" ht="15" customHeight="1" outlineLevel="1">
      <c r="B158" s="49" t="s">
        <v>275</v>
      </c>
      <c r="C158" s="50" t="s">
        <v>276</v>
      </c>
      <c r="D158" s="51" t="s">
        <v>13</v>
      </c>
      <c r="E158" s="52">
        <v>0</v>
      </c>
      <c r="F158" s="52">
        <v>0</v>
      </c>
      <c r="G158" s="53">
        <f t="shared" ref="G158" si="25">+F158-E158</f>
        <v>0</v>
      </c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2:26" ht="15" customHeight="1" outlineLevel="1">
      <c r="B159" s="39" t="s">
        <v>277</v>
      </c>
      <c r="C159" s="40" t="s">
        <v>278</v>
      </c>
      <c r="D159" s="41"/>
      <c r="E159" s="61"/>
      <c r="F159" s="61"/>
      <c r="G159" s="62"/>
    </row>
    <row r="160" spans="2:26" ht="15" customHeight="1" outlineLevel="1">
      <c r="B160" s="49" t="s">
        <v>279</v>
      </c>
      <c r="C160" s="50" t="s">
        <v>280</v>
      </c>
      <c r="D160" s="51" t="s">
        <v>13</v>
      </c>
      <c r="E160" s="52">
        <v>0</v>
      </c>
      <c r="F160" s="52">
        <v>0</v>
      </c>
      <c r="G160" s="53">
        <f t="shared" ref="G160" si="26">+F160-E160</f>
        <v>0</v>
      </c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2:26" ht="15" customHeight="1" outlineLevel="1">
      <c r="B161" s="99"/>
      <c r="C161" s="100"/>
      <c r="D161" s="101"/>
      <c r="E161" s="102"/>
      <c r="F161" s="102"/>
      <c r="G161" s="103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2:26" ht="15" customHeight="1">
      <c r="B162" s="94" t="s">
        <v>281</v>
      </c>
      <c r="C162" s="95" t="s">
        <v>282</v>
      </c>
      <c r="D162" s="96"/>
      <c r="E162" s="97"/>
      <c r="F162" s="97"/>
      <c r="G162" s="98"/>
      <c r="I162" s="5" t="s">
        <v>420</v>
      </c>
    </row>
    <row r="163" spans="2:26" ht="15" customHeight="1" outlineLevel="1">
      <c r="B163" s="39" t="s">
        <v>283</v>
      </c>
      <c r="C163" s="40" t="s">
        <v>158</v>
      </c>
      <c r="D163" s="41"/>
      <c r="E163" s="61"/>
      <c r="F163" s="61"/>
      <c r="G163" s="62"/>
    </row>
    <row r="164" spans="2:26" ht="15" customHeight="1" outlineLevel="1">
      <c r="B164" s="49" t="s">
        <v>284</v>
      </c>
      <c r="C164" s="50" t="s">
        <v>50</v>
      </c>
      <c r="D164" s="51" t="s">
        <v>51</v>
      </c>
      <c r="E164" s="52">
        <v>2754.2</v>
      </c>
      <c r="F164" s="52">
        <v>2990.77</v>
      </c>
      <c r="G164" s="53">
        <f t="shared" ref="G164" si="27">+F164-E164</f>
        <v>236.57000000000016</v>
      </c>
      <c r="O164" s="23"/>
      <c r="P164" s="23"/>
      <c r="Q164" s="23"/>
      <c r="R164" s="23"/>
      <c r="S164" s="24"/>
      <c r="T164" s="25"/>
      <c r="U164" s="23"/>
      <c r="V164" s="23"/>
      <c r="W164" s="25"/>
      <c r="X164" s="25"/>
      <c r="Y164" s="23"/>
      <c r="Z164" s="23"/>
    </row>
    <row r="165" spans="2:26" ht="15" customHeight="1" outlineLevel="1">
      <c r="B165" s="39" t="s">
        <v>285</v>
      </c>
      <c r="C165" s="40" t="s">
        <v>69</v>
      </c>
      <c r="D165" s="41"/>
      <c r="E165" s="61"/>
      <c r="F165" s="61"/>
      <c r="G165" s="62"/>
    </row>
    <row r="166" spans="2:26" ht="15" customHeight="1" outlineLevel="1">
      <c r="B166" s="49" t="s">
        <v>286</v>
      </c>
      <c r="C166" s="50" t="s">
        <v>287</v>
      </c>
      <c r="D166" s="51" t="s">
        <v>51</v>
      </c>
      <c r="E166" s="52">
        <v>2128.44</v>
      </c>
      <c r="F166" s="52">
        <v>3764.18</v>
      </c>
      <c r="G166" s="53">
        <f t="shared" ref="G166:G169" si="28">+F166-E166</f>
        <v>1635.7399999999998</v>
      </c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2:26" ht="15" customHeight="1" outlineLevel="1">
      <c r="B167" s="49" t="s">
        <v>288</v>
      </c>
      <c r="C167" s="50" t="s">
        <v>289</v>
      </c>
      <c r="D167" s="51" t="s">
        <v>51</v>
      </c>
      <c r="E167" s="52">
        <v>0</v>
      </c>
      <c r="F167" s="52">
        <v>0</v>
      </c>
      <c r="G167" s="53">
        <f t="shared" si="28"/>
        <v>0</v>
      </c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2:26" ht="15" customHeight="1" outlineLevel="1">
      <c r="B168" s="49" t="s">
        <v>290</v>
      </c>
      <c r="C168" s="50" t="s">
        <v>291</v>
      </c>
      <c r="D168" s="51" t="s">
        <v>13</v>
      </c>
      <c r="E168" s="52">
        <v>0</v>
      </c>
      <c r="F168" s="52">
        <v>0</v>
      </c>
      <c r="G168" s="53">
        <f t="shared" si="28"/>
        <v>0</v>
      </c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2:26" ht="15" customHeight="1" outlineLevel="1">
      <c r="B169" s="49" t="s">
        <v>292</v>
      </c>
      <c r="C169" s="50" t="s">
        <v>79</v>
      </c>
      <c r="D169" s="51" t="s">
        <v>80</v>
      </c>
      <c r="E169" s="52">
        <v>415.05</v>
      </c>
      <c r="F169" s="52">
        <v>705.80000000000018</v>
      </c>
      <c r="G169" s="53">
        <f t="shared" si="28"/>
        <v>290.75000000000017</v>
      </c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2:26" ht="15" customHeight="1" outlineLevel="1">
      <c r="B170" s="39" t="s">
        <v>293</v>
      </c>
      <c r="C170" s="40" t="s">
        <v>84</v>
      </c>
      <c r="D170" s="41"/>
      <c r="E170" s="61"/>
      <c r="F170" s="61"/>
      <c r="G170" s="62"/>
    </row>
    <row r="171" spans="2:26" ht="15" customHeight="1" outlineLevel="1">
      <c r="B171" s="49" t="s">
        <v>294</v>
      </c>
      <c r="C171" s="50" t="s">
        <v>295</v>
      </c>
      <c r="D171" s="51" t="s">
        <v>80</v>
      </c>
      <c r="E171" s="52">
        <v>523.84</v>
      </c>
      <c r="F171" s="52">
        <v>551.36</v>
      </c>
      <c r="G171" s="53">
        <f t="shared" ref="G171:G175" si="29">+F171-E171</f>
        <v>27.519999999999982</v>
      </c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2:26" ht="15" customHeight="1" outlineLevel="1">
      <c r="B172" s="49" t="s">
        <v>296</v>
      </c>
      <c r="C172" s="50" t="s">
        <v>297</v>
      </c>
      <c r="D172" s="51" t="s">
        <v>80</v>
      </c>
      <c r="E172" s="52">
        <v>0</v>
      </c>
      <c r="F172" s="52">
        <v>0</v>
      </c>
      <c r="G172" s="53">
        <f t="shared" si="29"/>
        <v>0</v>
      </c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2:26" ht="15" customHeight="1" outlineLevel="1">
      <c r="B173" s="49" t="s">
        <v>298</v>
      </c>
      <c r="C173" s="50" t="s">
        <v>299</v>
      </c>
      <c r="D173" s="51" t="s">
        <v>51</v>
      </c>
      <c r="E173" s="52">
        <v>1659.8600000000001</v>
      </c>
      <c r="F173" s="52">
        <v>2279.4700000000003</v>
      </c>
      <c r="G173" s="53">
        <f t="shared" si="29"/>
        <v>619.61000000000013</v>
      </c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2:26" ht="15" customHeight="1" outlineLevel="1">
      <c r="B174" s="49" t="s">
        <v>300</v>
      </c>
      <c r="C174" s="50" t="s">
        <v>301</v>
      </c>
      <c r="D174" s="51" t="s">
        <v>51</v>
      </c>
      <c r="E174" s="52">
        <v>0</v>
      </c>
      <c r="F174" s="52">
        <v>0</v>
      </c>
      <c r="G174" s="53">
        <f t="shared" si="29"/>
        <v>0</v>
      </c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2:26" ht="15" customHeight="1" outlineLevel="1">
      <c r="B175" s="49" t="s">
        <v>302</v>
      </c>
      <c r="C175" s="50" t="s">
        <v>303</v>
      </c>
      <c r="D175" s="51" t="s">
        <v>80</v>
      </c>
      <c r="E175" s="52">
        <v>720.2299999999999</v>
      </c>
      <c r="F175" s="52">
        <v>720.2299999999999</v>
      </c>
      <c r="G175" s="53">
        <f t="shared" si="29"/>
        <v>0</v>
      </c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2:26" ht="15" customHeight="1" outlineLevel="1">
      <c r="B176" s="39" t="s">
        <v>304</v>
      </c>
      <c r="C176" s="40" t="s">
        <v>305</v>
      </c>
      <c r="D176" s="41"/>
      <c r="E176" s="61"/>
      <c r="F176" s="61"/>
      <c r="G176" s="62"/>
    </row>
    <row r="177" spans="2:26" ht="15" customHeight="1" outlineLevel="1">
      <c r="B177" s="49" t="s">
        <v>306</v>
      </c>
      <c r="C177" s="50" t="s">
        <v>307</v>
      </c>
      <c r="D177" s="51" t="s">
        <v>51</v>
      </c>
      <c r="E177" s="52">
        <v>1971.8500000000001</v>
      </c>
      <c r="F177" s="52">
        <v>2279.4700000000003</v>
      </c>
      <c r="G177" s="53">
        <f t="shared" ref="G177:G178" si="30">+F177-E177</f>
        <v>307.62000000000012</v>
      </c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2:26" ht="15" customHeight="1" outlineLevel="1">
      <c r="B178" s="49" t="s">
        <v>308</v>
      </c>
      <c r="C178" s="50" t="s">
        <v>309</v>
      </c>
      <c r="D178" s="51" t="s">
        <v>51</v>
      </c>
      <c r="E178" s="52">
        <v>0</v>
      </c>
      <c r="F178" s="52">
        <v>0</v>
      </c>
      <c r="G178" s="53">
        <f t="shared" si="30"/>
        <v>0</v>
      </c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2:26" ht="15" customHeight="1" outlineLevel="1">
      <c r="B179" s="39" t="s">
        <v>310</v>
      </c>
      <c r="C179" s="40" t="s">
        <v>311</v>
      </c>
      <c r="D179" s="41"/>
      <c r="E179" s="61"/>
      <c r="F179" s="61"/>
      <c r="G179" s="62"/>
    </row>
    <row r="180" spans="2:26" ht="15" customHeight="1" outlineLevel="1">
      <c r="B180" s="49" t="s">
        <v>312</v>
      </c>
      <c r="C180" s="50" t="s">
        <v>313</v>
      </c>
      <c r="D180" s="51" t="s">
        <v>51</v>
      </c>
      <c r="E180" s="52">
        <v>155.37</v>
      </c>
      <c r="F180" s="52">
        <v>521.12</v>
      </c>
      <c r="G180" s="53">
        <f t="shared" ref="G180:G186" si="31">+F180-E180</f>
        <v>365.75</v>
      </c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2:26" ht="15" customHeight="1" outlineLevel="1">
      <c r="B181" s="49" t="s">
        <v>314</v>
      </c>
      <c r="C181" s="50" t="s">
        <v>315</v>
      </c>
      <c r="D181" s="51" t="s">
        <v>51</v>
      </c>
      <c r="E181" s="52">
        <v>0</v>
      </c>
      <c r="F181" s="52">
        <v>0</v>
      </c>
      <c r="G181" s="53">
        <f t="shared" si="31"/>
        <v>0</v>
      </c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2:26" ht="15" customHeight="1" outlineLevel="1">
      <c r="B182" s="49" t="s">
        <v>316</v>
      </c>
      <c r="C182" s="50" t="s">
        <v>317</v>
      </c>
      <c r="D182" s="51" t="s">
        <v>80</v>
      </c>
      <c r="E182" s="52">
        <v>295.37</v>
      </c>
      <c r="F182" s="52">
        <v>358.58</v>
      </c>
      <c r="G182" s="53">
        <f t="shared" si="31"/>
        <v>63.20999999999998</v>
      </c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2:26" ht="15" customHeight="1" outlineLevel="1">
      <c r="B183" s="49" t="s">
        <v>318</v>
      </c>
      <c r="C183" s="50" t="s">
        <v>319</v>
      </c>
      <c r="D183" s="51" t="s">
        <v>80</v>
      </c>
      <c r="E183" s="52">
        <v>0</v>
      </c>
      <c r="F183" s="52">
        <v>0</v>
      </c>
      <c r="G183" s="53">
        <f t="shared" si="31"/>
        <v>0</v>
      </c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2:26" ht="15" customHeight="1" outlineLevel="1">
      <c r="B184" s="49" t="s">
        <v>320</v>
      </c>
      <c r="C184" s="50" t="s">
        <v>321</v>
      </c>
      <c r="D184" s="51" t="s">
        <v>80</v>
      </c>
      <c r="E184" s="52">
        <v>0</v>
      </c>
      <c r="F184" s="52">
        <v>0</v>
      </c>
      <c r="G184" s="53">
        <f t="shared" si="31"/>
        <v>0</v>
      </c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2:26" ht="15" customHeight="1" outlineLevel="1">
      <c r="B185" s="49" t="s">
        <v>322</v>
      </c>
      <c r="C185" s="50" t="s">
        <v>323</v>
      </c>
      <c r="D185" s="51" t="s">
        <v>16</v>
      </c>
      <c r="E185" s="52">
        <v>0</v>
      </c>
      <c r="F185" s="52">
        <v>0</v>
      </c>
      <c r="G185" s="53">
        <f t="shared" si="31"/>
        <v>0</v>
      </c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2:26" ht="15" customHeight="1" outlineLevel="1">
      <c r="B186" s="49" t="s">
        <v>324</v>
      </c>
      <c r="C186" s="50" t="s">
        <v>114</v>
      </c>
      <c r="D186" s="51" t="s">
        <v>51</v>
      </c>
      <c r="E186" s="52">
        <v>2042.54</v>
      </c>
      <c r="F186" s="52">
        <v>2553.29</v>
      </c>
      <c r="G186" s="53">
        <f t="shared" si="31"/>
        <v>510.75</v>
      </c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2:26" ht="15" customHeight="1" outlineLevel="1">
      <c r="B187" s="39" t="s">
        <v>325</v>
      </c>
      <c r="C187" s="40" t="s">
        <v>116</v>
      </c>
      <c r="D187" s="41"/>
      <c r="E187" s="61"/>
      <c r="F187" s="61"/>
      <c r="G187" s="62"/>
    </row>
    <row r="188" spans="2:26" ht="15" customHeight="1" outlineLevel="1">
      <c r="B188" s="49" t="s">
        <v>326</v>
      </c>
      <c r="C188" s="50" t="s">
        <v>327</v>
      </c>
      <c r="D188" s="51" t="s">
        <v>13</v>
      </c>
      <c r="E188" s="52">
        <v>0</v>
      </c>
      <c r="F188" s="52">
        <v>0</v>
      </c>
      <c r="G188" s="53">
        <f t="shared" ref="G188:G190" si="32">+F188-E188</f>
        <v>0</v>
      </c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2:26" ht="15" customHeight="1" outlineLevel="1">
      <c r="B189" s="49" t="s">
        <v>328</v>
      </c>
      <c r="C189" s="50" t="s">
        <v>329</v>
      </c>
      <c r="D189" s="51" t="s">
        <v>13</v>
      </c>
      <c r="E189" s="52">
        <v>0</v>
      </c>
      <c r="F189" s="52">
        <v>0</v>
      </c>
      <c r="G189" s="53">
        <f t="shared" si="32"/>
        <v>0</v>
      </c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2:26" ht="15" customHeight="1" outlineLevel="1">
      <c r="B190" s="49" t="s">
        <v>330</v>
      </c>
      <c r="C190" s="50" t="s">
        <v>331</v>
      </c>
      <c r="D190" s="51" t="s">
        <v>16</v>
      </c>
      <c r="E190" s="52">
        <v>0</v>
      </c>
      <c r="F190" s="52">
        <v>0</v>
      </c>
      <c r="G190" s="53">
        <f t="shared" si="32"/>
        <v>0</v>
      </c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2:26" ht="15" customHeight="1" outlineLevel="1">
      <c r="B191" s="49"/>
      <c r="C191" s="50"/>
      <c r="D191" s="51"/>
      <c r="E191" s="52"/>
      <c r="F191" s="52"/>
      <c r="G191" s="53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2:26" ht="15" customHeight="1">
      <c r="B192" s="34" t="s">
        <v>332</v>
      </c>
      <c r="C192" s="35" t="s">
        <v>333</v>
      </c>
      <c r="D192" s="36"/>
      <c r="E192" s="63"/>
      <c r="F192" s="63"/>
      <c r="G192" s="64"/>
      <c r="I192" s="104" t="s">
        <v>420</v>
      </c>
    </row>
    <row r="193" spans="2:26" ht="15" customHeight="1" outlineLevel="1">
      <c r="B193" s="39" t="s">
        <v>334</v>
      </c>
      <c r="C193" s="40" t="s">
        <v>335</v>
      </c>
      <c r="D193" s="41"/>
      <c r="E193" s="61"/>
      <c r="F193" s="61"/>
      <c r="G193" s="62"/>
    </row>
    <row r="194" spans="2:26" ht="15" customHeight="1">
      <c r="B194" s="44" t="s">
        <v>336</v>
      </c>
      <c r="C194" s="45" t="s">
        <v>158</v>
      </c>
      <c r="D194" s="67"/>
      <c r="E194" s="65"/>
      <c r="F194" s="65"/>
      <c r="G194" s="66"/>
    </row>
    <row r="195" spans="2:26" ht="15" customHeight="1" outlineLevel="1">
      <c r="B195" s="49" t="s">
        <v>337</v>
      </c>
      <c r="C195" s="50" t="s">
        <v>50</v>
      </c>
      <c r="D195" s="51" t="s">
        <v>51</v>
      </c>
      <c r="E195" s="52">
        <v>0</v>
      </c>
      <c r="F195" s="52">
        <v>70.56</v>
      </c>
      <c r="G195" s="53">
        <f t="shared" ref="G195:G205" si="33">+F195-E195</f>
        <v>70.56</v>
      </c>
      <c r="O195" s="23"/>
      <c r="P195" s="23"/>
      <c r="Q195" s="23"/>
      <c r="R195" s="23"/>
      <c r="S195" s="24"/>
      <c r="T195" s="25"/>
      <c r="U195" s="23"/>
      <c r="V195" s="23"/>
      <c r="W195" s="25"/>
      <c r="X195" s="25"/>
      <c r="Y195" s="23"/>
      <c r="Z195" s="23"/>
    </row>
    <row r="196" spans="2:26" ht="15" customHeight="1" outlineLevel="1">
      <c r="B196" s="39" t="s">
        <v>338</v>
      </c>
      <c r="C196" s="40" t="s">
        <v>84</v>
      </c>
      <c r="D196" s="41"/>
      <c r="E196" s="61"/>
      <c r="F196" s="61"/>
      <c r="G196" s="62"/>
    </row>
    <row r="197" spans="2:26" ht="15" customHeight="1" outlineLevel="1">
      <c r="B197" s="49" t="s">
        <v>339</v>
      </c>
      <c r="C197" s="50" t="s">
        <v>340</v>
      </c>
      <c r="D197" s="51" t="s">
        <v>80</v>
      </c>
      <c r="E197" s="52">
        <v>0</v>
      </c>
      <c r="F197" s="52">
        <v>10.59</v>
      </c>
      <c r="G197" s="53">
        <f t="shared" si="33"/>
        <v>10.59</v>
      </c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2:26" ht="15" customHeight="1" outlineLevel="1">
      <c r="B198" s="49" t="s">
        <v>341</v>
      </c>
      <c r="C198" s="50" t="s">
        <v>79</v>
      </c>
      <c r="D198" s="51" t="s">
        <v>80</v>
      </c>
      <c r="E198" s="52">
        <v>0</v>
      </c>
      <c r="F198" s="52">
        <v>13.23</v>
      </c>
      <c r="G198" s="53">
        <f t="shared" si="33"/>
        <v>13.23</v>
      </c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2:26" ht="15" customHeight="1" outlineLevel="1">
      <c r="B199" s="39" t="s">
        <v>342</v>
      </c>
      <c r="C199" s="40" t="s">
        <v>192</v>
      </c>
      <c r="D199" s="41"/>
      <c r="E199" s="61"/>
      <c r="F199" s="61"/>
      <c r="G199" s="62"/>
    </row>
    <row r="200" spans="2:26" ht="15" customHeight="1" outlineLevel="1">
      <c r="B200" s="49" t="s">
        <v>343</v>
      </c>
      <c r="C200" s="50" t="s">
        <v>344</v>
      </c>
      <c r="D200" s="51" t="s">
        <v>51</v>
      </c>
      <c r="E200" s="52">
        <v>0</v>
      </c>
      <c r="F200" s="52">
        <v>281.74</v>
      </c>
      <c r="G200" s="53">
        <f t="shared" si="33"/>
        <v>281.74</v>
      </c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2:26" ht="15" customHeight="1" outlineLevel="1">
      <c r="B201" s="49" t="s">
        <v>345</v>
      </c>
      <c r="C201" s="50" t="s">
        <v>346</v>
      </c>
      <c r="D201" s="51" t="s">
        <v>104</v>
      </c>
      <c r="E201" s="52">
        <v>0</v>
      </c>
      <c r="F201" s="52">
        <v>2911.57</v>
      </c>
      <c r="G201" s="53">
        <f t="shared" si="33"/>
        <v>2911.57</v>
      </c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2:26" ht="15" customHeight="1" outlineLevel="1">
      <c r="B202" s="49" t="s">
        <v>347</v>
      </c>
      <c r="C202" s="50" t="s">
        <v>348</v>
      </c>
      <c r="D202" s="51" t="s">
        <v>80</v>
      </c>
      <c r="E202" s="52">
        <v>0</v>
      </c>
      <c r="F202" s="52">
        <v>79.67</v>
      </c>
      <c r="G202" s="53">
        <f t="shared" si="33"/>
        <v>79.67</v>
      </c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2:26" ht="15" customHeight="1" outlineLevel="1">
      <c r="B203" s="49" t="s">
        <v>349</v>
      </c>
      <c r="C203" s="50" t="s">
        <v>350</v>
      </c>
      <c r="D203" s="51" t="s">
        <v>16</v>
      </c>
      <c r="E203" s="52">
        <v>0</v>
      </c>
      <c r="F203" s="52">
        <v>492.14</v>
      </c>
      <c r="G203" s="53">
        <f t="shared" si="33"/>
        <v>492.14</v>
      </c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2:26" ht="15" customHeight="1" outlineLevel="1">
      <c r="B204" s="49" t="s">
        <v>351</v>
      </c>
      <c r="C204" s="50" t="s">
        <v>114</v>
      </c>
      <c r="D204" s="51" t="s">
        <v>51</v>
      </c>
      <c r="E204" s="52">
        <v>0</v>
      </c>
      <c r="F204" s="52">
        <v>352.17</v>
      </c>
      <c r="G204" s="53">
        <f t="shared" si="33"/>
        <v>352.17</v>
      </c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2:26" ht="15" customHeight="1" outlineLevel="1">
      <c r="B205" s="49" t="s">
        <v>352</v>
      </c>
      <c r="C205" s="50" t="s">
        <v>353</v>
      </c>
      <c r="D205" s="51" t="s">
        <v>16</v>
      </c>
      <c r="E205" s="52">
        <v>0</v>
      </c>
      <c r="F205" s="52">
        <v>0</v>
      </c>
      <c r="G205" s="53">
        <f t="shared" si="33"/>
        <v>0</v>
      </c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2:26" ht="15" customHeight="1" outlineLevel="1">
      <c r="B206" s="39" t="s">
        <v>354</v>
      </c>
      <c r="C206" s="40" t="s">
        <v>355</v>
      </c>
      <c r="D206" s="41"/>
      <c r="E206" s="61"/>
      <c r="F206" s="61"/>
      <c r="G206" s="62"/>
    </row>
    <row r="207" spans="2:26" ht="15" customHeight="1" outlineLevel="1">
      <c r="B207" s="39" t="s">
        <v>356</v>
      </c>
      <c r="C207" s="40" t="s">
        <v>158</v>
      </c>
      <c r="D207" s="41"/>
      <c r="E207" s="61"/>
      <c r="F207" s="61"/>
      <c r="G207" s="62"/>
    </row>
    <row r="208" spans="2:26" ht="15" customHeight="1" outlineLevel="1">
      <c r="B208" s="49" t="s">
        <v>357</v>
      </c>
      <c r="C208" s="50" t="s">
        <v>50</v>
      </c>
      <c r="D208" s="51" t="s">
        <v>51</v>
      </c>
      <c r="E208" s="52">
        <v>0</v>
      </c>
      <c r="F208" s="52">
        <v>0</v>
      </c>
      <c r="G208" s="53">
        <f t="shared" ref="G208" si="34">+F208-E208</f>
        <v>0</v>
      </c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2:26" ht="15" customHeight="1" outlineLevel="1">
      <c r="B209" s="39" t="s">
        <v>358</v>
      </c>
      <c r="C209" s="40" t="s">
        <v>84</v>
      </c>
      <c r="D209" s="41"/>
      <c r="E209" s="61"/>
      <c r="F209" s="61"/>
      <c r="G209" s="62"/>
    </row>
    <row r="210" spans="2:26" ht="15" customHeight="1" outlineLevel="1">
      <c r="B210" s="49" t="s">
        <v>359</v>
      </c>
      <c r="C210" s="50" t="s">
        <v>360</v>
      </c>
      <c r="D210" s="51" t="s">
        <v>80</v>
      </c>
      <c r="E210" s="52">
        <v>0</v>
      </c>
      <c r="F210" s="52">
        <v>0</v>
      </c>
      <c r="G210" s="53">
        <f t="shared" ref="G210:G212" si="35">+F210-E210</f>
        <v>0</v>
      </c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2:26" ht="15" customHeight="1" outlineLevel="1">
      <c r="B211" s="49" t="s">
        <v>361</v>
      </c>
      <c r="C211" s="50" t="s">
        <v>362</v>
      </c>
      <c r="D211" s="51" t="s">
        <v>80</v>
      </c>
      <c r="E211" s="52">
        <v>0</v>
      </c>
      <c r="F211" s="52">
        <v>0</v>
      </c>
      <c r="G211" s="53">
        <f t="shared" si="35"/>
        <v>0</v>
      </c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2:26" ht="15" customHeight="1" outlineLevel="1">
      <c r="B212" s="49" t="s">
        <v>363</v>
      </c>
      <c r="C212" s="50" t="s">
        <v>79</v>
      </c>
      <c r="D212" s="51" t="s">
        <v>80</v>
      </c>
      <c r="E212" s="52">
        <v>0</v>
      </c>
      <c r="F212" s="52">
        <v>0</v>
      </c>
      <c r="G212" s="53">
        <f t="shared" si="35"/>
        <v>0</v>
      </c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2:26" ht="15" customHeight="1" outlineLevel="1">
      <c r="B213" s="39" t="s">
        <v>364</v>
      </c>
      <c r="C213" s="40" t="s">
        <v>192</v>
      </c>
      <c r="D213" s="41"/>
      <c r="E213" s="61"/>
      <c r="F213" s="61"/>
      <c r="G213" s="62"/>
    </row>
    <row r="214" spans="2:26" ht="15" customHeight="1" outlineLevel="1">
      <c r="B214" s="49" t="s">
        <v>365</v>
      </c>
      <c r="C214" s="50" t="s">
        <v>366</v>
      </c>
      <c r="D214" s="51" t="s">
        <v>51</v>
      </c>
      <c r="E214" s="52">
        <v>0</v>
      </c>
      <c r="F214" s="52">
        <v>0</v>
      </c>
      <c r="G214" s="53">
        <f t="shared" ref="G214:G220" si="36">+F214-E214</f>
        <v>0</v>
      </c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2:26" ht="15" customHeight="1" outlineLevel="1">
      <c r="B215" s="49" t="s">
        <v>367</v>
      </c>
      <c r="C215" s="50" t="s">
        <v>368</v>
      </c>
      <c r="D215" s="51" t="s">
        <v>51</v>
      </c>
      <c r="E215" s="52">
        <v>0</v>
      </c>
      <c r="F215" s="52">
        <v>0</v>
      </c>
      <c r="G215" s="53">
        <f t="shared" si="36"/>
        <v>0</v>
      </c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2:26" ht="15" customHeight="1" outlineLevel="1">
      <c r="B216" s="49" t="s">
        <v>369</v>
      </c>
      <c r="C216" s="50" t="s">
        <v>346</v>
      </c>
      <c r="D216" s="51" t="s">
        <v>104</v>
      </c>
      <c r="E216" s="52">
        <v>0</v>
      </c>
      <c r="F216" s="52">
        <v>0</v>
      </c>
      <c r="G216" s="53">
        <f t="shared" si="36"/>
        <v>0</v>
      </c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2:26" ht="15" customHeight="1" outlineLevel="1">
      <c r="B217" s="49" t="s">
        <v>370</v>
      </c>
      <c r="C217" s="50" t="s">
        <v>371</v>
      </c>
      <c r="D217" s="51" t="s">
        <v>80</v>
      </c>
      <c r="E217" s="52">
        <v>0</v>
      </c>
      <c r="F217" s="52">
        <v>0</v>
      </c>
      <c r="G217" s="53">
        <f t="shared" si="36"/>
        <v>0</v>
      </c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2:26" ht="15" customHeight="1" outlineLevel="1">
      <c r="B218" s="49" t="s">
        <v>372</v>
      </c>
      <c r="C218" s="50" t="s">
        <v>350</v>
      </c>
      <c r="D218" s="51" t="s">
        <v>16</v>
      </c>
      <c r="E218" s="52">
        <v>0</v>
      </c>
      <c r="F218" s="52">
        <v>0</v>
      </c>
      <c r="G218" s="53">
        <f t="shared" si="36"/>
        <v>0</v>
      </c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2:26" ht="15" customHeight="1" outlineLevel="1">
      <c r="B219" s="49" t="s">
        <v>373</v>
      </c>
      <c r="C219" s="50" t="s">
        <v>114</v>
      </c>
      <c r="D219" s="51" t="s">
        <v>51</v>
      </c>
      <c r="E219" s="52">
        <v>0</v>
      </c>
      <c r="F219" s="52">
        <v>0</v>
      </c>
      <c r="G219" s="53">
        <f t="shared" si="36"/>
        <v>0</v>
      </c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2:26" ht="15" customHeight="1" outlineLevel="1">
      <c r="B220" s="49" t="s">
        <v>374</v>
      </c>
      <c r="C220" s="50" t="s">
        <v>375</v>
      </c>
      <c r="D220" s="51" t="s">
        <v>16</v>
      </c>
      <c r="E220" s="52">
        <v>0</v>
      </c>
      <c r="F220" s="52">
        <v>0</v>
      </c>
      <c r="G220" s="53">
        <f t="shared" si="36"/>
        <v>0</v>
      </c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2:26" ht="15" customHeight="1" outlineLevel="1">
      <c r="B221" s="49"/>
      <c r="C221" s="50"/>
      <c r="D221" s="51"/>
      <c r="E221" s="52"/>
      <c r="F221" s="52"/>
      <c r="G221" s="53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2:26" ht="15" customHeight="1">
      <c r="B222" s="34" t="s">
        <v>376</v>
      </c>
      <c r="C222" s="35" t="s">
        <v>377</v>
      </c>
      <c r="D222" s="36"/>
      <c r="E222" s="63"/>
      <c r="F222" s="63"/>
      <c r="G222" s="64"/>
    </row>
    <row r="223" spans="2:26" ht="15" customHeight="1" outlineLevel="1">
      <c r="B223" s="39" t="s">
        <v>378</v>
      </c>
      <c r="C223" s="40" t="s">
        <v>379</v>
      </c>
      <c r="D223" s="41"/>
      <c r="E223" s="61"/>
      <c r="F223" s="61"/>
      <c r="G223" s="62"/>
    </row>
    <row r="224" spans="2:26" ht="15" customHeight="1">
      <c r="B224" s="44" t="s">
        <v>380</v>
      </c>
      <c r="C224" s="45" t="s">
        <v>158</v>
      </c>
      <c r="D224" s="67"/>
      <c r="E224" s="65"/>
      <c r="F224" s="65"/>
      <c r="G224" s="66"/>
    </row>
    <row r="225" spans="2:26" ht="15" customHeight="1" outlineLevel="1">
      <c r="B225" s="49" t="s">
        <v>381</v>
      </c>
      <c r="C225" s="50" t="s">
        <v>50</v>
      </c>
      <c r="D225" s="51" t="s">
        <v>51</v>
      </c>
      <c r="E225" s="52">
        <v>1003.0199999999999</v>
      </c>
      <c r="F225" s="52">
        <v>1251.5999999999999</v>
      </c>
      <c r="G225" s="53">
        <f t="shared" ref="G225:G226" si="37">+F225-E225</f>
        <v>248.58000000000004</v>
      </c>
      <c r="O225" s="23"/>
      <c r="P225" s="23"/>
      <c r="Q225" s="23"/>
      <c r="R225" s="23"/>
      <c r="S225" s="24"/>
      <c r="T225" s="25"/>
      <c r="U225" s="23"/>
      <c r="V225" s="23"/>
      <c r="W225" s="25"/>
      <c r="X225" s="25"/>
      <c r="Y225" s="23"/>
      <c r="Z225" s="23"/>
    </row>
    <row r="226" spans="2:26" ht="15" customHeight="1" outlineLevel="1">
      <c r="B226" s="49" t="s">
        <v>382</v>
      </c>
      <c r="C226" s="50" t="s">
        <v>383</v>
      </c>
      <c r="D226" s="51" t="s">
        <v>80</v>
      </c>
      <c r="E226" s="52">
        <v>269.92</v>
      </c>
      <c r="F226" s="52">
        <v>269.92</v>
      </c>
      <c r="G226" s="53">
        <f t="shared" si="37"/>
        <v>0</v>
      </c>
      <c r="O226" s="23"/>
      <c r="P226" s="23"/>
      <c r="Q226" s="23"/>
      <c r="R226" s="23"/>
      <c r="S226" s="24"/>
      <c r="T226" s="25"/>
      <c r="U226" s="23"/>
      <c r="V226" s="23"/>
      <c r="W226" s="25"/>
      <c r="X226" s="25"/>
      <c r="Y226" s="23"/>
      <c r="Z226" s="23"/>
    </row>
    <row r="227" spans="2:26" ht="15" customHeight="1" outlineLevel="1">
      <c r="B227" s="39" t="s">
        <v>384</v>
      </c>
      <c r="C227" s="40" t="s">
        <v>84</v>
      </c>
      <c r="D227" s="41"/>
      <c r="E227" s="61"/>
      <c r="F227" s="61"/>
      <c r="G227" s="62"/>
    </row>
    <row r="228" spans="2:26" ht="15" customHeight="1" outlineLevel="1">
      <c r="B228" s="49" t="s">
        <v>385</v>
      </c>
      <c r="C228" s="50" t="s">
        <v>386</v>
      </c>
      <c r="D228" s="51" t="s">
        <v>80</v>
      </c>
      <c r="E228" s="52">
        <v>1808.86</v>
      </c>
      <c r="F228" s="52">
        <v>1906.73</v>
      </c>
      <c r="G228" s="53">
        <f t="shared" ref="G228:G229" si="38">+F228-E228</f>
        <v>97.870000000000118</v>
      </c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2:26" ht="15" customHeight="1" outlineLevel="1">
      <c r="B229" s="49" t="s">
        <v>387</v>
      </c>
      <c r="C229" s="50" t="s">
        <v>79</v>
      </c>
      <c r="D229" s="51" t="s">
        <v>80</v>
      </c>
      <c r="E229" s="52">
        <v>2273.31</v>
      </c>
      <c r="F229" s="52">
        <v>2378.56</v>
      </c>
      <c r="G229" s="53">
        <f t="shared" si="38"/>
        <v>105.25</v>
      </c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2:26" ht="15" customHeight="1" outlineLevel="1">
      <c r="B230" s="39" t="s">
        <v>388</v>
      </c>
      <c r="C230" s="40" t="s">
        <v>192</v>
      </c>
      <c r="D230" s="41"/>
      <c r="E230" s="61"/>
      <c r="F230" s="61"/>
      <c r="G230" s="62"/>
    </row>
    <row r="231" spans="2:26" ht="15" customHeight="1" outlineLevel="1">
      <c r="B231" s="49" t="s">
        <v>389</v>
      </c>
      <c r="C231" s="50" t="s">
        <v>390</v>
      </c>
      <c r="D231" s="51" t="s">
        <v>51</v>
      </c>
      <c r="E231" s="52">
        <v>1252.4100000000001</v>
      </c>
      <c r="F231" s="52">
        <v>1422.49</v>
      </c>
      <c r="G231" s="53">
        <f t="shared" ref="G231:G239" si="39">+F231-E231</f>
        <v>170.07999999999993</v>
      </c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2:26" ht="15" customHeight="1" outlineLevel="1">
      <c r="B232" s="49" t="s">
        <v>391</v>
      </c>
      <c r="C232" s="50" t="s">
        <v>392</v>
      </c>
      <c r="D232" s="51" t="s">
        <v>51</v>
      </c>
      <c r="E232" s="52">
        <v>3532.44</v>
      </c>
      <c r="F232" s="52">
        <v>3936.97</v>
      </c>
      <c r="G232" s="53">
        <f t="shared" si="39"/>
        <v>404.52999999999975</v>
      </c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2:26" ht="15" customHeight="1" outlineLevel="1">
      <c r="B233" s="49" t="s">
        <v>393</v>
      </c>
      <c r="C233" s="50" t="s">
        <v>394</v>
      </c>
      <c r="D233" s="51" t="s">
        <v>104</v>
      </c>
      <c r="E233" s="52">
        <v>21046.21</v>
      </c>
      <c r="F233" s="52">
        <v>26769.57</v>
      </c>
      <c r="G233" s="53">
        <f t="shared" si="39"/>
        <v>5723.3600000000006</v>
      </c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2:26" ht="15" customHeight="1" outlineLevel="1">
      <c r="B234" s="49" t="s">
        <v>395</v>
      </c>
      <c r="C234" s="50" t="s">
        <v>396</v>
      </c>
      <c r="D234" s="51" t="s">
        <v>80</v>
      </c>
      <c r="E234" s="52">
        <v>642.26</v>
      </c>
      <c r="F234" s="52">
        <v>715.81</v>
      </c>
      <c r="G234" s="53">
        <f t="shared" si="39"/>
        <v>73.549999999999955</v>
      </c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2:26" ht="15" customHeight="1" outlineLevel="1">
      <c r="B235" s="49" t="s">
        <v>397</v>
      </c>
      <c r="C235" s="50" t="s">
        <v>398</v>
      </c>
      <c r="D235" s="51" t="s">
        <v>16</v>
      </c>
      <c r="E235" s="52">
        <v>196.72000000000003</v>
      </c>
      <c r="F235" s="52">
        <v>728</v>
      </c>
      <c r="G235" s="53">
        <f t="shared" si="39"/>
        <v>531.28</v>
      </c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2:26" ht="15" customHeight="1" outlineLevel="1">
      <c r="B236" s="49" t="s">
        <v>399</v>
      </c>
      <c r="C236" s="50" t="s">
        <v>400</v>
      </c>
      <c r="D236" s="51" t="s">
        <v>16</v>
      </c>
      <c r="E236" s="52">
        <v>642.2600000000001</v>
      </c>
      <c r="F236" s="52">
        <v>728</v>
      </c>
      <c r="G236" s="53">
        <f t="shared" si="39"/>
        <v>85.739999999999895</v>
      </c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2:26" ht="15" customHeight="1" outlineLevel="1">
      <c r="B237" s="49" t="s">
        <v>401</v>
      </c>
      <c r="C237" s="50" t="s">
        <v>402</v>
      </c>
      <c r="D237" s="51" t="s">
        <v>51</v>
      </c>
      <c r="E237" s="52">
        <v>2247.9199999999996</v>
      </c>
      <c r="F237" s="52">
        <v>5010.67</v>
      </c>
      <c r="G237" s="53">
        <f t="shared" si="39"/>
        <v>2762.7500000000005</v>
      </c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2:26" ht="15" customHeight="1" outlineLevel="1">
      <c r="B238" s="68" t="s">
        <v>403</v>
      </c>
      <c r="C238" s="69" t="s">
        <v>404</v>
      </c>
      <c r="D238" s="70" t="s">
        <v>13</v>
      </c>
      <c r="E238" s="71">
        <v>0</v>
      </c>
      <c r="F238" s="52">
        <v>0</v>
      </c>
      <c r="G238" s="72">
        <f t="shared" si="39"/>
        <v>0</v>
      </c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2:26" ht="15" customHeight="1" outlineLevel="1">
      <c r="B239" s="68" t="s">
        <v>405</v>
      </c>
      <c r="C239" s="69" t="s">
        <v>406</v>
      </c>
      <c r="D239" s="70" t="s">
        <v>13</v>
      </c>
      <c r="E239" s="71">
        <v>0</v>
      </c>
      <c r="F239" s="52">
        <v>0</v>
      </c>
      <c r="G239" s="72">
        <f t="shared" si="39"/>
        <v>0</v>
      </c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2:26" ht="15" customHeight="1" outlineLevel="1">
      <c r="B240" s="68"/>
      <c r="C240" s="69"/>
      <c r="D240" s="70"/>
      <c r="E240" s="71"/>
      <c r="F240" s="71"/>
      <c r="G240" s="72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2:26" ht="15" customHeight="1">
      <c r="B241" s="73" t="s">
        <v>407</v>
      </c>
      <c r="C241" s="74" t="s">
        <v>408</v>
      </c>
      <c r="D241" s="75"/>
      <c r="E241" s="63"/>
      <c r="F241" s="63"/>
      <c r="G241" s="64"/>
    </row>
    <row r="242" spans="2:26" ht="15" customHeight="1" outlineLevel="1">
      <c r="B242" s="68" t="s">
        <v>409</v>
      </c>
      <c r="C242" s="69" t="s">
        <v>410</v>
      </c>
      <c r="D242" s="70" t="s">
        <v>28</v>
      </c>
      <c r="E242" s="71">
        <v>0</v>
      </c>
      <c r="F242" s="71">
        <v>0</v>
      </c>
      <c r="G242" s="72">
        <f t="shared" ref="G242" si="40">+F242-E242</f>
        <v>0</v>
      </c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2:26" ht="15" customHeight="1" outlineLevel="1">
      <c r="B243" s="68"/>
      <c r="C243" s="69"/>
      <c r="D243" s="70"/>
      <c r="E243" s="71"/>
      <c r="F243" s="71"/>
      <c r="G243" s="72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2:26" ht="15" customHeight="1">
      <c r="B244" s="89" t="s">
        <v>414</v>
      </c>
      <c r="C244" s="93" t="s">
        <v>415</v>
      </c>
      <c r="D244" s="90"/>
      <c r="E244" s="91"/>
      <c r="F244" s="91"/>
      <c r="G244" s="92"/>
    </row>
    <row r="245" spans="2:26" ht="10.5" customHeight="1" outlineLevel="1">
      <c r="B245" s="68"/>
      <c r="C245" s="69"/>
      <c r="D245" s="70"/>
      <c r="E245" s="71"/>
      <c r="F245" s="71"/>
      <c r="G245" s="72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2:26" ht="15" customHeight="1">
      <c r="B246" s="84" t="s">
        <v>376</v>
      </c>
      <c r="C246" s="85" t="s">
        <v>377</v>
      </c>
      <c r="D246" s="86"/>
      <c r="E246" s="87"/>
      <c r="F246" s="87"/>
      <c r="G246" s="88"/>
      <c r="I246" s="83"/>
      <c r="J246" s="83"/>
    </row>
    <row r="247" spans="2:26" ht="15" customHeight="1" outlineLevel="1">
      <c r="B247" s="39" t="s">
        <v>378</v>
      </c>
      <c r="C247" s="40" t="s">
        <v>379</v>
      </c>
      <c r="D247" s="41"/>
      <c r="E247" s="61"/>
      <c r="F247" s="61"/>
      <c r="G247" s="62"/>
    </row>
    <row r="248" spans="2:26" ht="15" customHeight="1" outlineLevel="1">
      <c r="B248" s="39" t="s">
        <v>384</v>
      </c>
      <c r="C248" s="40" t="s">
        <v>84</v>
      </c>
      <c r="D248" s="41"/>
      <c r="E248" s="61"/>
      <c r="F248" s="61"/>
      <c r="G248" s="62"/>
    </row>
    <row r="249" spans="2:26" ht="15" customHeight="1" outlineLevel="1">
      <c r="B249" s="68" t="s">
        <v>416</v>
      </c>
      <c r="C249" s="69" t="s">
        <v>417</v>
      </c>
      <c r="D249" s="70" t="s">
        <v>80</v>
      </c>
      <c r="E249" s="71">
        <v>0</v>
      </c>
      <c r="F249" s="52">
        <v>251.22</v>
      </c>
      <c r="G249" s="72">
        <f t="shared" ref="G249" si="41">+F249-E249</f>
        <v>251.22</v>
      </c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2:26" ht="15" customHeight="1" thickBot="1">
      <c r="B250" s="76"/>
      <c r="C250" s="77"/>
      <c r="D250" s="78"/>
      <c r="E250" s="79"/>
      <c r="F250" s="80"/>
      <c r="G250" s="81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2:26" ht="12" customHeight="1"/>
    <row r="252" spans="2:26" ht="12" customHeight="1"/>
    <row r="253" spans="2:26" ht="12" customHeight="1">
      <c r="E253" s="12">
        <f>SUM(E13:E243)</f>
        <v>188781.47000000003</v>
      </c>
      <c r="F253" s="12">
        <f t="shared" ref="F253:G253" si="42">SUM(F13:F243)</f>
        <v>254832.37000000005</v>
      </c>
      <c r="G253" s="12">
        <f t="shared" si="42"/>
        <v>66050.899999999994</v>
      </c>
    </row>
    <row r="254" spans="2:26" ht="12" customHeight="1"/>
    <row r="255" spans="2:26" ht="12" customHeight="1"/>
    <row r="256" spans="2:26" ht="12" customHeight="1">
      <c r="F256" s="29"/>
      <c r="G256" s="29"/>
    </row>
    <row r="257" spans="6:7" ht="12" customHeight="1">
      <c r="F257" s="29"/>
      <c r="G257" s="29"/>
    </row>
    <row r="258" spans="6:7" ht="12" customHeight="1"/>
  </sheetData>
  <mergeCells count="8">
    <mergeCell ref="B7:G7"/>
    <mergeCell ref="B2:G2"/>
    <mergeCell ref="F10:F12"/>
    <mergeCell ref="E10:E12"/>
    <mergeCell ref="G10:G12"/>
    <mergeCell ref="B10:B12"/>
    <mergeCell ref="C10:C12"/>
    <mergeCell ref="D10:D12"/>
  </mergeCells>
  <printOptions horizontalCentered="1"/>
  <pageMargins left="0.59055118110236227" right="0.39370078740157483" top="0.78740157480314965" bottom="1.1811023622047245" header="0" footer="0"/>
  <pageSetup paperSize="9" scale="65" fitToHeight="3" orientation="portrait" r:id="rId1"/>
  <headerFooter alignWithMargins="0">
    <oddFooter>&amp;L&amp;"Arial,Cursiva"&amp;8&amp;F/&amp;A&amp;R&amp;8&amp;P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Resumen</vt:lpstr>
      <vt:lpstr>Resumen!Área_de_impresión</vt:lpstr>
      <vt:lpstr>Resumen!Títulos_a_imprimir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TECNICA CVP4</dc:creator>
  <cp:lastModifiedBy>Jesus Salazar</cp:lastModifiedBy>
  <cp:lastPrinted>2021-12-20T10:56:09Z</cp:lastPrinted>
  <dcterms:created xsi:type="dcterms:W3CDTF">2021-11-30T09:02:46Z</dcterms:created>
  <dcterms:modified xsi:type="dcterms:W3CDTF">2022-11-23T17:00:11Z</dcterms:modified>
</cp:coreProperties>
</file>