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S\Intelligent Automation\Internal\PoC\AI\"/>
    </mc:Choice>
  </mc:AlternateContent>
  <xr:revisionPtr revIDLastSave="0" documentId="13_ncr:1_{15D6B3FC-9A8E-4BEF-8D18-4EC9ADDE94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Folha1!$A$1:$G$24</definedName>
    <definedName name="_xlnm.Print_Area" localSheetId="0">Folha1!$A$1:$G$26</definedName>
    <definedName name="_xlnm.Print_Titles" localSheetId="0">Folha1!$1:$1</definedName>
  </definedNames>
  <calcPr calcId="181029"/>
</workbook>
</file>

<file path=xl/calcChain.xml><?xml version="1.0" encoding="utf-8"?>
<calcChain xmlns="http://schemas.openxmlformats.org/spreadsheetml/2006/main">
  <c r="I18" i="1" l="1"/>
  <c r="G18" i="1"/>
  <c r="G12" i="1" l="1"/>
  <c r="H23" i="1" l="1"/>
  <c r="I15" i="1"/>
  <c r="I12" i="1"/>
  <c r="I6" i="1"/>
  <c r="I3" i="1"/>
  <c r="G15" i="1" l="1"/>
  <c r="G3" i="1" l="1"/>
  <c r="G6" i="1" l="1"/>
  <c r="F23" i="1" s="1"/>
</calcChain>
</file>

<file path=xl/sharedStrings.xml><?xml version="1.0" encoding="utf-8"?>
<sst xmlns="http://schemas.openxmlformats.org/spreadsheetml/2006/main" count="38" uniqueCount="35">
  <si>
    <t>Nº PARTIC.</t>
  </si>
  <si>
    <t>CÔNJUGE</t>
  </si>
  <si>
    <t>IC</t>
  </si>
  <si>
    <t>NOME</t>
  </si>
  <si>
    <t>TAXA</t>
  </si>
  <si>
    <t>DESCONTO</t>
  </si>
  <si>
    <t>BES - Açores</t>
  </si>
  <si>
    <t>BES - Açores - Total</t>
  </si>
  <si>
    <t>ESAF Imob. Total</t>
  </si>
  <si>
    <t>BCP</t>
  </si>
  <si>
    <t>BCP Total</t>
  </si>
  <si>
    <t>TOTAIS GERAIS</t>
  </si>
  <si>
    <t>TOTAL A PAGAR À SGF</t>
  </si>
  <si>
    <t>NIF</t>
  </si>
  <si>
    <t>BANKINTER</t>
  </si>
  <si>
    <t>BANKINTER Total</t>
  </si>
  <si>
    <t xml:space="preserve">Factura N.º </t>
  </si>
  <si>
    <t>OBSERVAÇÕES</t>
  </si>
  <si>
    <t>Retenções</t>
  </si>
  <si>
    <t>Pagameno Individual</t>
  </si>
  <si>
    <t>DESCONTOS INDIVIDUAIS</t>
  </si>
  <si>
    <t>RETENÇÕES</t>
  </si>
  <si>
    <t xml:space="preserve">Pagamento Individual </t>
  </si>
  <si>
    <t>GNB - SOC GESTORA DE FUNDOS INV. MOBILIARIO</t>
  </si>
  <si>
    <t>IGCP</t>
  </si>
  <si>
    <t>IGCP Total</t>
  </si>
  <si>
    <t>Germano Dias</t>
  </si>
  <si>
    <t>Sérgio Menezes</t>
  </si>
  <si>
    <t>Rodrigo Sá</t>
  </si>
  <si>
    <t>Ernesto Carneiro</t>
  </si>
  <si>
    <t>Elder Sapateiro</t>
  </si>
  <si>
    <t>Emanuel Pereira</t>
  </si>
  <si>
    <t>Arsenio Silveira</t>
  </si>
  <si>
    <t>Nicodemo Vila</t>
  </si>
  <si>
    <t>009540647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</si>
</sst>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[$€-1]"/>
    <numFmt numFmtId="165" formatCode="#,##0.00\ &quot;€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b/>
      <sz val="14"/>
      <color theme="0"/>
      <name val="Tahoma"/>
      <family val="2"/>
    </font>
    <font>
      <b/>
      <sz val="8"/>
      <color theme="0"/>
      <name val="Tahoma"/>
      <family val="2"/>
    </font>
    <font>
      <sz val="14"/>
      <color theme="0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sz val="16"/>
      <color theme="0"/>
      <name val="Tahoma"/>
      <family val="2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Tahoma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theme="0"/>
      <name val="Tahoma"/>
      <family val="2"/>
    </font>
    <font>
      <sz val="8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12" applyNumberFormat="0" applyAlignment="0" applyProtection="0"/>
    <xf numFmtId="0" fontId="25" fillId="8" borderId="13" applyNumberFormat="0" applyAlignment="0" applyProtection="0"/>
    <xf numFmtId="0" fontId="26" fillId="8" borderId="12" applyNumberFormat="0" applyAlignment="0" applyProtection="0"/>
    <xf numFmtId="0" fontId="27" fillId="0" borderId="14" applyNumberFormat="0" applyFill="0" applyAlignment="0" applyProtection="0"/>
    <xf numFmtId="0" fontId="28" fillId="9" borderId="15" applyNumberFormat="0" applyAlignment="0" applyProtection="0"/>
    <xf numFmtId="0" fontId="29" fillId="0" borderId="0" applyNumberFormat="0" applyFill="0" applyBorder="0" applyAlignment="0" applyProtection="0"/>
    <xf numFmtId="0" fontId="1" fillId="10" borderId="16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6" fillId="34" borderId="0" applyNumberFormat="0" applyBorder="0" applyAlignment="0" applyProtection="0"/>
  </cellStyleXfs>
  <cellXfs count="102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10" fontId="12" fillId="3" borderId="1" xfId="2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10" fontId="10" fillId="3" borderId="2" xfId="2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0" fontId="7" fillId="2" borderId="1" xfId="2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0" fontId="10" fillId="0" borderId="0" xfId="2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0" fontId="12" fillId="0" borderId="0" xfId="2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vertical="center"/>
    </xf>
    <xf numFmtId="165" fontId="7" fillId="2" borderId="1" xfId="1" applyNumberFormat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/>
    </xf>
    <xf numFmtId="10" fontId="6" fillId="0" borderId="2" xfId="2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1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5" fontId="11" fillId="3" borderId="1" xfId="1" applyNumberFormat="1" applyFont="1" applyFill="1" applyBorder="1" applyAlignment="1" applyProtection="1">
      <alignment vertical="center"/>
      <protection locked="0"/>
    </xf>
    <xf numFmtId="165" fontId="32" fillId="0" borderId="0" xfId="1" applyNumberFormat="1" applyFont="1"/>
    <xf numFmtId="165" fontId="11" fillId="3" borderId="1" xfId="1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1" fillId="3" borderId="2" xfId="1" applyNumberFormat="1" applyFont="1" applyFill="1" applyBorder="1" applyAlignment="1">
      <alignment vertical="center"/>
    </xf>
    <xf numFmtId="165" fontId="32" fillId="0" borderId="0" xfId="1" applyNumberFormat="1" applyFont="1" applyFill="1"/>
    <xf numFmtId="165" fontId="3" fillId="0" borderId="1" xfId="0" applyNumberFormat="1" applyFont="1" applyBorder="1" applyAlignment="1">
      <alignment horizontal="center" vertical="center"/>
    </xf>
    <xf numFmtId="165" fontId="35" fillId="35" borderId="1" xfId="1" applyNumberFormat="1" applyFont="1" applyFill="1" applyBorder="1" applyAlignment="1">
      <alignment horizontal="center" vertical="center" wrapText="1"/>
    </xf>
    <xf numFmtId="165" fontId="7" fillId="2" borderId="18" xfId="0" applyNumberFormat="1" applyFont="1" applyFill="1" applyBorder="1" applyAlignment="1">
      <alignment horizontal="right" vertical="center"/>
    </xf>
    <xf numFmtId="165" fontId="36" fillId="2" borderId="1" xfId="0" applyNumberFormat="1" applyFont="1" applyFill="1" applyBorder="1" applyAlignment="1">
      <alignment horizontal="right" vertical="center"/>
    </xf>
    <xf numFmtId="165" fontId="11" fillId="3" borderId="1" xfId="0" applyNumberFormat="1" applyFont="1" applyFill="1" applyBorder="1" applyAlignment="1" applyProtection="1">
      <alignment horizontal="right" vertical="center"/>
      <protection locked="0"/>
    </xf>
    <xf numFmtId="165" fontId="36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right"/>
    </xf>
    <xf numFmtId="0" fontId="37" fillId="0" borderId="0" xfId="0" applyFont="1"/>
    <xf numFmtId="165" fontId="6" fillId="0" borderId="1" xfId="0" applyNumberFormat="1" applyFont="1" applyBorder="1" applyAlignment="1">
      <alignment horizontal="right" vertical="center"/>
    </xf>
    <xf numFmtId="165" fontId="38" fillId="35" borderId="1" xfId="0" applyNumberFormat="1" applyFont="1" applyFill="1" applyBorder="1" applyAlignment="1">
      <alignment horizontal="right" vertical="center"/>
    </xf>
    <xf numFmtId="165" fontId="12" fillId="3" borderId="1" xfId="0" applyNumberFormat="1" applyFont="1" applyFill="1" applyBorder="1" applyAlignment="1">
      <alignment horizontal="right" vertical="center"/>
    </xf>
    <xf numFmtId="165" fontId="36" fillId="3" borderId="1" xfId="0" applyNumberFormat="1" applyFont="1" applyFill="1" applyBorder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165" fontId="36" fillId="0" borderId="0" xfId="0" applyNumberFormat="1" applyFont="1" applyAlignment="1">
      <alignment horizontal="right" vertical="center"/>
    </xf>
    <xf numFmtId="165" fontId="38" fillId="0" borderId="1" xfId="0" applyNumberFormat="1" applyFont="1" applyBorder="1" applyAlignment="1">
      <alignment horizontal="right" vertical="center"/>
    </xf>
    <xf numFmtId="165" fontId="10" fillId="3" borderId="1" xfId="0" applyNumberFormat="1" applyFont="1" applyFill="1" applyBorder="1" applyAlignment="1">
      <alignment horizontal="right" vertical="center"/>
    </xf>
    <xf numFmtId="165" fontId="7" fillId="2" borderId="1" xfId="0" applyNumberFormat="1" applyFont="1" applyFill="1" applyBorder="1" applyAlignment="1">
      <alignment horizontal="right" vertical="center"/>
    </xf>
    <xf numFmtId="165" fontId="39" fillId="2" borderId="1" xfId="0" applyNumberFormat="1" applyFont="1" applyFill="1" applyBorder="1" applyAlignment="1">
      <alignment horizontal="right" vertical="center"/>
    </xf>
    <xf numFmtId="165" fontId="13" fillId="3" borderId="1" xfId="0" applyNumberFormat="1" applyFont="1" applyFill="1" applyBorder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4" fontId="14" fillId="3" borderId="18" xfId="0" applyNumberFormat="1" applyFont="1" applyFill="1" applyBorder="1" applyAlignment="1">
      <alignment horizontal="center" vertical="center" wrapText="1"/>
    </xf>
    <xf numFmtId="165" fontId="36" fillId="3" borderId="18" xfId="0" applyNumberFormat="1" applyFont="1" applyFill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right" vertical="center"/>
    </xf>
    <xf numFmtId="165" fontId="36" fillId="3" borderId="2" xfId="0" applyNumberFormat="1" applyFont="1" applyFill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38" fillId="35" borderId="0" xfId="0" applyNumberFormat="1" applyFont="1" applyFill="1" applyAlignment="1">
      <alignment horizontal="right" vertical="center"/>
    </xf>
    <xf numFmtId="0" fontId="0" fillId="36" borderId="0" xfId="0" applyFill="1"/>
    <xf numFmtId="1" fontId="40" fillId="0" borderId="1" xfId="0" applyNumberFormat="1" applyFont="1" applyBorder="1" applyAlignment="1">
      <alignment horizontal="center" vertical="center"/>
    </xf>
    <xf numFmtId="10" fontId="40" fillId="0" borderId="1" xfId="2" applyNumberFormat="1" applyFont="1" applyFill="1" applyBorder="1" applyAlignment="1">
      <alignment horizontal="center" vertical="center"/>
    </xf>
    <xf numFmtId="165" fontId="40" fillId="0" borderId="1" xfId="1" applyNumberFormat="1" applyFont="1" applyFill="1" applyBorder="1" applyAlignment="1">
      <alignment vertical="center"/>
    </xf>
    <xf numFmtId="165" fontId="37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164" fontId="10" fillId="3" borderId="8" xfId="0" applyNumberFormat="1" applyFont="1" applyFill="1" applyBorder="1" applyAlignment="1">
      <alignment horizontal="center" vertical="center" wrapText="1"/>
    </xf>
    <xf numFmtId="164" fontId="15" fillId="3" borderId="6" xfId="0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0" fontId="34" fillId="0" borderId="4" xfId="0" quotePrefix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urrency" xfId="1" builtinId="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4000000}"/>
    <cellStyle name="Note" xfId="19" builtinId="10" customBuiltin="1"/>
    <cellStyle name="Output" xfId="14" builtinId="21" customBuiltin="1"/>
    <cellStyle name="Percent" xfId="2" builtinId="5"/>
    <cellStyle name="Percentagem 2" xfId="4" xr:uid="{00000000-0005-0000-0000-000027000000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9" defaultPivotStyle="PivotStyleLight16"/>
  <colors>
    <mruColors>
      <color rgb="FFFD83F7"/>
      <color rgb="FFFF5050"/>
      <color rgb="FF00FF00"/>
      <color rgb="FFFF33CC"/>
      <color rgb="FFFF3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abSelected="1" zoomScale="115" zoomScaleNormal="115" workbookViewId="0">
      <selection activeCell="E18" sqref="E18"/>
    </sheetView>
  </sheetViews>
  <sheetFormatPr defaultRowHeight="14.4" x14ac:dyDescent="0.3"/>
  <cols>
    <col min="1" max="1" width="11.44140625" customWidth="1"/>
    <col min="2" max="2" width="8.21875" customWidth="1"/>
    <col min="3" max="3" width="29.21875" customWidth="1"/>
    <col min="4" max="4" width="39.77734375" customWidth="1"/>
    <col min="5" max="5" width="14.21875" customWidth="1"/>
    <col min="6" max="6" width="6.5546875" bestFit="1" customWidth="1"/>
    <col min="7" max="7" width="17.77734375" style="57" bestFit="1" customWidth="1"/>
    <col min="8" max="8" width="17" style="68" bestFit="1" customWidth="1"/>
    <col min="9" max="9" width="12" style="69" bestFit="1" customWidth="1"/>
    <col min="10" max="10" width="3.21875" customWidth="1"/>
  </cols>
  <sheetData>
    <row r="1" spans="1:11" ht="24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13</v>
      </c>
      <c r="F1" s="4" t="s">
        <v>4</v>
      </c>
      <c r="G1" s="33" t="s">
        <v>5</v>
      </c>
      <c r="H1" s="62" t="s">
        <v>17</v>
      </c>
      <c r="I1" s="63" t="s">
        <v>18</v>
      </c>
    </row>
    <row r="2" spans="1:11" x14ac:dyDescent="0.3">
      <c r="A2" s="21">
        <v>1716</v>
      </c>
      <c r="B2" s="21">
        <v>0</v>
      </c>
      <c r="C2" s="22" t="s">
        <v>14</v>
      </c>
      <c r="D2" s="23" t="s">
        <v>26</v>
      </c>
      <c r="E2" s="22">
        <v>225888555</v>
      </c>
      <c r="F2" s="24">
        <v>0.02</v>
      </c>
      <c r="G2" s="35">
        <v>5</v>
      </c>
      <c r="H2" s="64" t="s">
        <v>19</v>
      </c>
      <c r="I2" s="65"/>
      <c r="J2" s="88"/>
    </row>
    <row r="3" spans="1:11" s="55" customFormat="1" x14ac:dyDescent="0.3">
      <c r="A3" s="50"/>
      <c r="B3" s="50"/>
      <c r="C3" s="51" t="s">
        <v>15</v>
      </c>
      <c r="D3" s="52"/>
      <c r="E3" s="53"/>
      <c r="F3" s="54"/>
      <c r="G3" s="56">
        <f>SUM(G2:G2)</f>
        <v>5</v>
      </c>
      <c r="H3" s="66"/>
      <c r="I3" s="67">
        <f>SUM(I2:I2)</f>
        <v>0</v>
      </c>
      <c r="J3" s="88"/>
    </row>
    <row r="4" spans="1:11" ht="18" customHeight="1" x14ac:dyDescent="0.3">
      <c r="J4" s="88"/>
    </row>
    <row r="5" spans="1:11" ht="15" customHeight="1" x14ac:dyDescent="0.3">
      <c r="A5" s="5">
        <v>8261</v>
      </c>
      <c r="B5" s="6">
        <v>0</v>
      </c>
      <c r="C5" s="7" t="s">
        <v>6</v>
      </c>
      <c r="D5" s="10" t="s">
        <v>27</v>
      </c>
      <c r="E5" s="7">
        <v>244555666</v>
      </c>
      <c r="F5" s="9">
        <v>0.03</v>
      </c>
      <c r="G5" s="34">
        <v>87.87</v>
      </c>
      <c r="H5" s="70"/>
      <c r="I5" s="71"/>
      <c r="J5" s="88"/>
    </row>
    <row r="6" spans="1:11" ht="15" customHeight="1" x14ac:dyDescent="0.3">
      <c r="A6" s="11"/>
      <c r="B6" s="11"/>
      <c r="C6" s="12" t="s">
        <v>7</v>
      </c>
      <c r="D6" s="13"/>
      <c r="E6" s="14"/>
      <c r="F6" s="15"/>
      <c r="G6" s="58">
        <f>SUM(G5:G5)</f>
        <v>87.87</v>
      </c>
      <c r="H6" s="72"/>
      <c r="I6" s="73">
        <f>SUM(I5:I5)</f>
        <v>0</v>
      </c>
      <c r="J6" s="88"/>
      <c r="K6" s="93"/>
    </row>
    <row r="7" spans="1:11" ht="17.399999999999999" x14ac:dyDescent="0.3">
      <c r="A7" s="29"/>
      <c r="B7" s="29"/>
      <c r="C7" s="26"/>
      <c r="D7" s="31"/>
      <c r="E7" s="30"/>
      <c r="F7" s="32"/>
      <c r="G7" s="59"/>
      <c r="H7" s="74"/>
      <c r="I7" s="75"/>
      <c r="J7" s="88"/>
    </row>
    <row r="8" spans="1:11" ht="30" customHeight="1" x14ac:dyDescent="0.3">
      <c r="A8" s="89">
        <v>82717</v>
      </c>
      <c r="B8" s="6">
        <v>0</v>
      </c>
      <c r="C8" s="94" t="s">
        <v>23</v>
      </c>
      <c r="D8" t="s">
        <v>28</v>
      </c>
      <c r="E8">
        <v>212321256</v>
      </c>
      <c r="F8" s="90"/>
      <c r="G8" s="91">
        <v>0</v>
      </c>
      <c r="H8" s="92"/>
      <c r="I8" s="92"/>
      <c r="J8" s="88"/>
    </row>
    <row r="9" spans="1:11" ht="20.399999999999999" x14ac:dyDescent="0.3">
      <c r="A9" s="6">
        <v>1234</v>
      </c>
      <c r="B9" s="6">
        <v>0</v>
      </c>
      <c r="C9" s="94" t="s">
        <v>23</v>
      </c>
      <c r="D9" t="s">
        <v>29</v>
      </c>
      <c r="E9">
        <v>257985693</v>
      </c>
      <c r="F9" s="9">
        <v>5.0000000000000001E-3</v>
      </c>
      <c r="G9" s="34">
        <v>17.559999999999999</v>
      </c>
      <c r="H9" s="70"/>
      <c r="I9" s="76"/>
      <c r="J9" s="88"/>
    </row>
    <row r="10" spans="1:11" ht="20.399999999999999" x14ac:dyDescent="0.3">
      <c r="A10" s="42">
        <v>3363</v>
      </c>
      <c r="B10" s="42">
        <v>0</v>
      </c>
      <c r="C10" s="94" t="s">
        <v>23</v>
      </c>
      <c r="D10" t="s">
        <v>30</v>
      </c>
      <c r="E10">
        <v>267598589</v>
      </c>
      <c r="F10" s="43">
        <v>5.0000000000000001E-3</v>
      </c>
      <c r="G10" s="44">
        <v>12.61</v>
      </c>
      <c r="H10" s="70"/>
      <c r="I10" s="76"/>
      <c r="J10" s="88"/>
    </row>
    <row r="11" spans="1:11" ht="20.399999999999999" x14ac:dyDescent="0.3">
      <c r="A11" s="42">
        <v>45234</v>
      </c>
      <c r="B11" s="42">
        <v>0</v>
      </c>
      <c r="C11" s="94" t="s">
        <v>23</v>
      </c>
      <c r="D11" t="s">
        <v>31</v>
      </c>
      <c r="E11">
        <v>289755696</v>
      </c>
      <c r="F11" s="43">
        <v>5.0000000000000001E-3</v>
      </c>
      <c r="G11" s="44">
        <v>16.54</v>
      </c>
      <c r="H11" s="70"/>
      <c r="I11" s="76"/>
      <c r="J11" s="88"/>
    </row>
    <row r="12" spans="1:11" ht="15" customHeight="1" x14ac:dyDescent="0.3">
      <c r="A12" s="16"/>
      <c r="B12" s="17"/>
      <c r="C12" s="18" t="s">
        <v>8</v>
      </c>
      <c r="D12" s="19"/>
      <c r="E12" s="18"/>
      <c r="F12" s="20"/>
      <c r="G12" s="60">
        <f>SUM(G8:G11)</f>
        <v>46.709999999999994</v>
      </c>
      <c r="H12" s="77"/>
      <c r="I12" s="73">
        <f>SUM(I9:I9)</f>
        <v>0</v>
      </c>
      <c r="J12" s="88"/>
    </row>
    <row r="13" spans="1:11" x14ac:dyDescent="0.3">
      <c r="J13" s="88"/>
    </row>
    <row r="14" spans="1:11" ht="15" customHeight="1" x14ac:dyDescent="0.3">
      <c r="A14" s="21">
        <v>8745</v>
      </c>
      <c r="B14" s="21">
        <v>0</v>
      </c>
      <c r="C14" s="22" t="s">
        <v>9</v>
      </c>
      <c r="D14" s="23" t="s">
        <v>32</v>
      </c>
      <c r="E14" s="22">
        <v>258741369</v>
      </c>
      <c r="F14" s="24">
        <v>0.02</v>
      </c>
      <c r="G14" s="35">
        <v>25</v>
      </c>
      <c r="H14" s="78" t="s">
        <v>22</v>
      </c>
      <c r="I14" s="79"/>
      <c r="J14" s="88"/>
    </row>
    <row r="15" spans="1:11" ht="15" customHeight="1" x14ac:dyDescent="0.3">
      <c r="A15" s="45"/>
      <c r="B15" s="45"/>
      <c r="C15" s="46" t="s">
        <v>10</v>
      </c>
      <c r="D15" s="47"/>
      <c r="E15" s="48"/>
      <c r="F15" s="49"/>
      <c r="G15" s="58">
        <f>SUM(G14:G14)</f>
        <v>25</v>
      </c>
      <c r="H15" s="80"/>
      <c r="I15" s="73">
        <f>SUM(I14)</f>
        <v>0</v>
      </c>
      <c r="J15" s="88"/>
    </row>
    <row r="16" spans="1:11" ht="15" customHeight="1" x14ac:dyDescent="0.3">
      <c r="A16" s="25"/>
      <c r="B16" s="25"/>
      <c r="C16" s="26"/>
      <c r="D16" s="27"/>
      <c r="E16" s="26"/>
      <c r="F16" s="28"/>
      <c r="G16" s="59"/>
      <c r="H16" s="81"/>
      <c r="I16" s="75"/>
      <c r="J16" s="88"/>
    </row>
    <row r="17" spans="1:10" ht="18" customHeight="1" x14ac:dyDescent="0.3">
      <c r="A17" s="6">
        <v>23423</v>
      </c>
      <c r="B17" s="6">
        <v>0</v>
      </c>
      <c r="C17" s="7" t="s">
        <v>24</v>
      </c>
      <c r="D17" s="8" t="s">
        <v>33</v>
      </c>
      <c r="E17" s="7">
        <v>215357951</v>
      </c>
      <c r="F17" s="9"/>
      <c r="G17" s="34">
        <v>36.75</v>
      </c>
      <c r="H17" s="70"/>
      <c r="I17" s="76"/>
      <c r="J17" s="88"/>
    </row>
    <row r="18" spans="1:10" ht="18" customHeight="1" x14ac:dyDescent="0.3">
      <c r="A18" s="11"/>
      <c r="B18" s="11"/>
      <c r="C18" s="12" t="s">
        <v>25</v>
      </c>
      <c r="D18" s="13"/>
      <c r="E18" s="14"/>
      <c r="F18" s="15"/>
      <c r="G18" s="58">
        <f>SUM(G17:G17)</f>
        <v>36.75</v>
      </c>
      <c r="H18" s="72"/>
      <c r="I18" s="73">
        <f>SUM(I17:I17)</f>
        <v>0</v>
      </c>
      <c r="J18" s="88"/>
    </row>
    <row r="19" spans="1:10" ht="15.75" customHeight="1" x14ac:dyDescent="0.3">
      <c r="A19" s="29"/>
      <c r="B19" s="29"/>
      <c r="C19" s="30"/>
      <c r="D19" s="31"/>
      <c r="E19" s="30"/>
      <c r="F19" s="32"/>
      <c r="G19" s="59"/>
      <c r="H19" s="74"/>
      <c r="I19" s="75"/>
      <c r="J19" s="88"/>
    </row>
    <row r="20" spans="1:10" ht="15" customHeight="1" x14ac:dyDescent="0.3">
      <c r="H20" s="74"/>
      <c r="I20" s="75"/>
      <c r="J20" s="88"/>
    </row>
    <row r="21" spans="1:10" x14ac:dyDescent="0.3">
      <c r="H21" s="86"/>
      <c r="I21" s="87"/>
      <c r="J21" s="88"/>
    </row>
    <row r="22" spans="1:10" ht="44.25" customHeight="1" x14ac:dyDescent="0.3">
      <c r="A22" s="41" t="s">
        <v>11</v>
      </c>
      <c r="B22" s="36"/>
      <c r="C22" s="36"/>
      <c r="D22" s="36"/>
      <c r="E22" s="37"/>
      <c r="F22" s="95" t="s">
        <v>12</v>
      </c>
      <c r="G22" s="96"/>
      <c r="H22" s="82" t="s">
        <v>20</v>
      </c>
      <c r="I22" s="83" t="s">
        <v>21</v>
      </c>
    </row>
    <row r="23" spans="1:10" ht="42.75" customHeight="1" x14ac:dyDescent="0.3">
      <c r="A23" s="38"/>
      <c r="B23" s="39"/>
      <c r="C23" s="39"/>
      <c r="D23" s="39"/>
      <c r="E23" s="40"/>
      <c r="F23" s="97">
        <f>SUM(G2:G19)/2</f>
        <v>201.33</v>
      </c>
      <c r="G23" s="98"/>
      <c r="H23" s="84">
        <f>G2+G14</f>
        <v>30</v>
      </c>
      <c r="I23" s="85">
        <v>0</v>
      </c>
    </row>
    <row r="24" spans="1:10" x14ac:dyDescent="0.3">
      <c r="G24"/>
    </row>
    <row r="25" spans="1:10" x14ac:dyDescent="0.3">
      <c r="G25"/>
      <c r="H25"/>
      <c r="I25"/>
    </row>
    <row r="26" spans="1:10" ht="20.399999999999999" x14ac:dyDescent="0.3">
      <c r="A26" s="99" t="s">
        <v>16</v>
      </c>
      <c r="B26" s="99"/>
      <c r="C26" s="100" t="s">
        <v>34</v>
      </c>
      <c r="D26" s="101"/>
      <c r="G26" s="61"/>
      <c r="H26"/>
      <c r="I26"/>
    </row>
    <row r="27" spans="1:10" x14ac:dyDescent="0.3">
      <c r="G27" s="61"/>
      <c r="H27"/>
      <c r="I27"/>
    </row>
    <row r="28" spans="1:10" x14ac:dyDescent="0.3">
      <c r="G28" s="61"/>
    </row>
    <row r="29" spans="1:10" x14ac:dyDescent="0.3">
      <c r="G29" s="61"/>
      <c r="H29"/>
      <c r="I29"/>
    </row>
    <row r="30" spans="1:10" x14ac:dyDescent="0.3">
      <c r="G30" s="61"/>
      <c r="H30"/>
      <c r="I30"/>
    </row>
    <row r="31" spans="1:10" x14ac:dyDescent="0.3">
      <c r="G31" s="61"/>
      <c r="H31"/>
      <c r="I31"/>
    </row>
    <row r="32" spans="1:10" x14ac:dyDescent="0.3">
      <c r="H32"/>
      <c r="I32"/>
    </row>
    <row r="33" spans="8:9" x14ac:dyDescent="0.3">
      <c r="H33"/>
      <c r="I33"/>
    </row>
    <row r="34" spans="8:9" x14ac:dyDescent="0.3">
      <c r="H34"/>
      <c r="I34"/>
    </row>
    <row r="35" spans="8:9" x14ac:dyDescent="0.3">
      <c r="H35"/>
      <c r="I35"/>
    </row>
    <row r="36" spans="8:9" x14ac:dyDescent="0.3">
      <c r="H36"/>
      <c r="I36"/>
    </row>
    <row r="37" spans="8:9" x14ac:dyDescent="0.3">
      <c r="H37"/>
      <c r="I37"/>
    </row>
  </sheetData>
  <autoFilter ref="A1:G24" xr:uid="{00000000-0009-0000-0000-000000000000}"/>
  <dataConsolidate/>
  <mergeCells count="4">
    <mergeCell ref="F22:G22"/>
    <mergeCell ref="F23:G23"/>
    <mergeCell ref="A26:B26"/>
    <mergeCell ref="C26:D26"/>
  </mergeCells>
  <pageMargins left="0.23622047244094491" right="0.23622047244094491" top="0.74803149606299213" bottom="0.74803149606299213" header="0.31496062992125984" footer="0.31496062992125984"/>
  <pageSetup paperSize="9" scale="87" fitToHeight="0" orientation="portrait" r:id="rId1"/>
  <headerFooter>
    <oddHeader>&amp;C&amp;"-,Negrito"&amp;26FUNDO DE PENSÕES - JUNHO</oddHeader>
    <oddFooter>&amp;L&amp;P /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Folha1!Print_Area</vt:lpstr>
      <vt:lpstr>Folha1!Print_Titles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fernando.santos</dc:creator>
  <cp:lastModifiedBy>Pedro Pinto</cp:lastModifiedBy>
  <cp:lastPrinted>2024-08-06T10:14:21Z</cp:lastPrinted>
  <dcterms:created xsi:type="dcterms:W3CDTF">2011-08-02T18:41:29Z</dcterms:created>
  <dcterms:modified xsi:type="dcterms:W3CDTF">2025-02-18T15:36:24Z</dcterms:modified>
</cp:coreProperties>
</file>