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45" windowWidth="15315" windowHeight="4680" activeTab="3"/>
  </bookViews>
  <sheets>
    <sheet name="map1" sheetId="1" r:id="rId1"/>
    <sheet name="map2" sheetId="4" r:id="rId2"/>
    <sheet name="map3" sheetId="5" r:id="rId3"/>
    <sheet name="map4" sheetId="6" r:id="rId4"/>
    <sheet name="Plan2" sheetId="2" r:id="rId5"/>
    <sheet name="Plan3" sheetId="3" r:id="rId6"/>
  </sheets>
  <calcPr calcId="144525"/>
</workbook>
</file>

<file path=xl/calcChain.xml><?xml version="1.0" encoding="utf-8"?>
<calcChain xmlns="http://schemas.openxmlformats.org/spreadsheetml/2006/main">
  <c r="Q2" i="6" l="1"/>
  <c r="B12" i="6"/>
  <c r="F5" i="5" l="1"/>
  <c r="D8" i="5"/>
  <c r="I25" i="5"/>
  <c r="I24" i="5"/>
  <c r="I26" i="5"/>
  <c r="I23" i="5"/>
  <c r="Z24" i="5"/>
  <c r="Z23" i="5"/>
  <c r="Z22" i="5"/>
  <c r="Z21" i="5"/>
  <c r="E26" i="5"/>
  <c r="E25" i="5"/>
  <c r="E24" i="5"/>
  <c r="E23" i="5"/>
  <c r="Z18" i="5"/>
  <c r="Z17" i="5"/>
  <c r="Z16" i="5"/>
  <c r="Z15" i="5"/>
  <c r="E20" i="5"/>
  <c r="E19" i="5"/>
  <c r="E18" i="5"/>
  <c r="Z12" i="5"/>
  <c r="Z10" i="5"/>
  <c r="AC6" i="5"/>
  <c r="Y4" i="5"/>
  <c r="E14" i="5"/>
  <c r="E12" i="5"/>
  <c r="E11" i="5"/>
  <c r="N3" i="5"/>
</calcChain>
</file>

<file path=xl/sharedStrings.xml><?xml version="1.0" encoding="utf-8"?>
<sst xmlns="http://schemas.openxmlformats.org/spreadsheetml/2006/main" count="85" uniqueCount="39">
  <si>
    <t>Mapa 1</t>
  </si>
  <si>
    <t>Mapa 2</t>
  </si>
  <si>
    <t>Mapa 3</t>
  </si>
  <si>
    <t>Mapa 4</t>
  </si>
  <si>
    <t>720px</t>
  </si>
  <si>
    <t>40px</t>
  </si>
  <si>
    <t>500px</t>
  </si>
  <si>
    <t>420px</t>
  </si>
  <si>
    <t>60px</t>
  </si>
  <si>
    <t>100px</t>
  </si>
  <si>
    <t>110px</t>
  </si>
  <si>
    <t>Left: 250</t>
  </si>
  <si>
    <t>Left: 410</t>
  </si>
  <si>
    <t>220px</t>
  </si>
  <si>
    <t xml:space="preserve">Left: </t>
  </si>
  <si>
    <t>200~460</t>
  </si>
  <si>
    <t>left:</t>
  </si>
  <si>
    <t>circle 1</t>
  </si>
  <si>
    <t>top</t>
  </si>
  <si>
    <t>height</t>
  </si>
  <si>
    <t>width</t>
  </si>
  <si>
    <t>left</t>
  </si>
  <si>
    <t>goal</t>
  </si>
  <si>
    <t>obstacle 1</t>
  </si>
  <si>
    <t>path</t>
  </si>
  <si>
    <t>obs</t>
  </si>
  <si>
    <t>circle 2</t>
  </si>
  <si>
    <t>obst 2</t>
  </si>
  <si>
    <t>circle 3</t>
  </si>
  <si>
    <t>obst 3</t>
  </si>
  <si>
    <t>circle 4</t>
  </si>
  <si>
    <t>opening 1</t>
  </si>
  <si>
    <t>transform-origin</t>
  </si>
  <si>
    <t>bot 100</t>
  </si>
  <si>
    <t>top 100</t>
  </si>
  <si>
    <t>Left100</t>
  </si>
  <si>
    <t>right100</t>
  </si>
  <si>
    <t>520px</t>
  </si>
  <si>
    <t>250px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</si>
</sst>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1" fillId="2" borderId="0" xfId="0" applyFont="1" applyFill="1"/>
    <xf numFmtId="0" fontId="1" fillId="7" borderId="0" xfId="0" applyFont="1" applyFill="1"/>
    <xf numFmtId="0" fontId="1" fillId="8" borderId="0" xfId="0" applyFont="1" applyFill="1"/>
    <xf numFmtId="0" fontId="0" fillId="8" borderId="0" xfId="0" applyFill="1"/>
    <xf numFmtId="0" fontId="0" fillId="7" borderId="0" xfId="0" applyFill="1"/>
    <xf numFmtId="0" fontId="0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7</xdr:row>
      <xdr:rowOff>219075</xdr:rowOff>
    </xdr:from>
    <xdr:to>
      <xdr:col>11</xdr:col>
      <xdr:colOff>0</xdr:colOff>
      <xdr:row>13</xdr:row>
      <xdr:rowOff>190500</xdr:rowOff>
    </xdr:to>
    <xdr:cxnSp macro="">
      <xdr:nvCxnSpPr>
        <xdr:cNvPr id="3" name="Conector de seta reta 2"/>
        <xdr:cNvCxnSpPr/>
      </xdr:nvCxnSpPr>
      <xdr:spPr>
        <a:xfrm>
          <a:off x="2724150" y="1819275"/>
          <a:ext cx="0" cy="1343025"/>
        </a:xfrm>
        <a:prstGeom prst="straightConnector1">
          <a:avLst/>
        </a:prstGeom>
        <a:ln w="5715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228600</xdr:colOff>
      <xdr:row>7</xdr:row>
      <xdr:rowOff>219075</xdr:rowOff>
    </xdr:from>
    <xdr:to>
      <xdr:col>17</xdr:col>
      <xdr:colOff>228600</xdr:colOff>
      <xdr:row>13</xdr:row>
      <xdr:rowOff>190500</xdr:rowOff>
    </xdr:to>
    <xdr:cxnSp macro="">
      <xdr:nvCxnSpPr>
        <xdr:cNvPr id="6" name="Conector de seta reta 5"/>
        <xdr:cNvCxnSpPr/>
      </xdr:nvCxnSpPr>
      <xdr:spPr>
        <a:xfrm>
          <a:off x="4438650" y="1819275"/>
          <a:ext cx="0" cy="1343025"/>
        </a:xfrm>
        <a:prstGeom prst="straightConnector1">
          <a:avLst/>
        </a:prstGeom>
        <a:ln w="5715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17</xdr:row>
      <xdr:rowOff>161925</xdr:rowOff>
    </xdr:from>
    <xdr:to>
      <xdr:col>29</xdr:col>
      <xdr:colOff>9525</xdr:colOff>
      <xdr:row>17</xdr:row>
      <xdr:rowOff>161925</xdr:rowOff>
    </xdr:to>
    <xdr:cxnSp macro="">
      <xdr:nvCxnSpPr>
        <xdr:cNvPr id="8" name="Conector reto 7"/>
        <xdr:cNvCxnSpPr/>
      </xdr:nvCxnSpPr>
      <xdr:spPr>
        <a:xfrm>
          <a:off x="257175" y="4048125"/>
          <a:ext cx="69342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12</xdr:row>
      <xdr:rowOff>9525</xdr:rowOff>
    </xdr:from>
    <xdr:to>
      <xdr:col>6</xdr:col>
      <xdr:colOff>209550</xdr:colOff>
      <xdr:row>13</xdr:row>
      <xdr:rowOff>9525</xdr:rowOff>
    </xdr:to>
    <xdr:sp macro="" textlink="">
      <xdr:nvSpPr>
        <xdr:cNvPr id="10" name="Chave direita 9"/>
        <xdr:cNvSpPr/>
      </xdr:nvSpPr>
      <xdr:spPr>
        <a:xfrm rot="5400000">
          <a:off x="1352550" y="2638425"/>
          <a:ext cx="228600" cy="45720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24</xdr:col>
      <xdr:colOff>0</xdr:colOff>
      <xdr:row>12</xdr:row>
      <xdr:rowOff>19050</xdr:rowOff>
    </xdr:from>
    <xdr:to>
      <xdr:col>25</xdr:col>
      <xdr:colOff>209550</xdr:colOff>
      <xdr:row>13</xdr:row>
      <xdr:rowOff>19050</xdr:rowOff>
    </xdr:to>
    <xdr:sp macro="" textlink="">
      <xdr:nvSpPr>
        <xdr:cNvPr id="11" name="Chave direita 10"/>
        <xdr:cNvSpPr/>
      </xdr:nvSpPr>
      <xdr:spPr>
        <a:xfrm rot="5400000">
          <a:off x="6057900" y="2647950"/>
          <a:ext cx="228600" cy="45720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19050</xdr:colOff>
      <xdr:row>8</xdr:row>
      <xdr:rowOff>9525</xdr:rowOff>
    </xdr:from>
    <xdr:to>
      <xdr:col>11</xdr:col>
      <xdr:colOff>228600</xdr:colOff>
      <xdr:row>9</xdr:row>
      <xdr:rowOff>9525</xdr:rowOff>
    </xdr:to>
    <xdr:sp macro="" textlink="">
      <xdr:nvSpPr>
        <xdr:cNvPr id="12" name="Chave direita 11"/>
        <xdr:cNvSpPr/>
      </xdr:nvSpPr>
      <xdr:spPr>
        <a:xfrm rot="5400000">
          <a:off x="2609850" y="1724025"/>
          <a:ext cx="228600" cy="45720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17</xdr:col>
      <xdr:colOff>19050</xdr:colOff>
      <xdr:row>8</xdr:row>
      <xdr:rowOff>0</xdr:rowOff>
    </xdr:from>
    <xdr:to>
      <xdr:col>18</xdr:col>
      <xdr:colOff>228600</xdr:colOff>
      <xdr:row>9</xdr:row>
      <xdr:rowOff>0</xdr:rowOff>
    </xdr:to>
    <xdr:sp macro="" textlink="">
      <xdr:nvSpPr>
        <xdr:cNvPr id="13" name="Chave direita 12"/>
        <xdr:cNvSpPr/>
      </xdr:nvSpPr>
      <xdr:spPr>
        <a:xfrm rot="5400000">
          <a:off x="4343400" y="1714500"/>
          <a:ext cx="228600" cy="45720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0</xdr:colOff>
      <xdr:row>12</xdr:row>
      <xdr:rowOff>9524</xdr:rowOff>
    </xdr:from>
    <xdr:to>
      <xdr:col>23</xdr:col>
      <xdr:colOff>228600</xdr:colOff>
      <xdr:row>13</xdr:row>
      <xdr:rowOff>114299</xdr:rowOff>
    </xdr:to>
    <xdr:sp macro="" textlink="">
      <xdr:nvSpPr>
        <xdr:cNvPr id="14" name="Chave direita 13"/>
        <xdr:cNvSpPr/>
      </xdr:nvSpPr>
      <xdr:spPr>
        <a:xfrm rot="5400000">
          <a:off x="3662362" y="823912"/>
          <a:ext cx="333375" cy="419100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4</xdr:col>
      <xdr:colOff>247649</xdr:colOff>
      <xdr:row>11</xdr:row>
      <xdr:rowOff>219074</xdr:rowOff>
    </xdr:from>
    <xdr:to>
      <xdr:col>25</xdr:col>
      <xdr:colOff>238124</xdr:colOff>
      <xdr:row>16</xdr:row>
      <xdr:rowOff>171450</xdr:rowOff>
    </xdr:to>
    <xdr:sp macro="" textlink="">
      <xdr:nvSpPr>
        <xdr:cNvPr id="15" name="Chave direita 14"/>
        <xdr:cNvSpPr/>
      </xdr:nvSpPr>
      <xdr:spPr>
        <a:xfrm rot="5400000">
          <a:off x="3286124" y="685799"/>
          <a:ext cx="1095376" cy="5191125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6</xdr:col>
      <xdr:colOff>228600</xdr:colOff>
      <xdr:row>7</xdr:row>
      <xdr:rowOff>19050</xdr:rowOff>
    </xdr:from>
    <xdr:to>
      <xdr:col>9</xdr:col>
      <xdr:colOff>228600</xdr:colOff>
      <xdr:row>9</xdr:row>
      <xdr:rowOff>219075</xdr:rowOff>
    </xdr:to>
    <xdr:sp macro="" textlink="">
      <xdr:nvSpPr>
        <xdr:cNvPr id="16" name="Chave direita 15"/>
        <xdr:cNvSpPr/>
      </xdr:nvSpPr>
      <xdr:spPr>
        <a:xfrm rot="5400000" flipH="1">
          <a:off x="1757362" y="1576388"/>
          <a:ext cx="657225" cy="74295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12</xdr:col>
      <xdr:colOff>9525</xdr:colOff>
      <xdr:row>7</xdr:row>
      <xdr:rowOff>1</xdr:rowOff>
    </xdr:from>
    <xdr:to>
      <xdr:col>16</xdr:col>
      <xdr:colOff>180975</xdr:colOff>
      <xdr:row>9</xdr:row>
      <xdr:rowOff>200026</xdr:rowOff>
    </xdr:to>
    <xdr:sp macro="" textlink="">
      <xdr:nvSpPr>
        <xdr:cNvPr id="17" name="Chave direita 16"/>
        <xdr:cNvSpPr/>
      </xdr:nvSpPr>
      <xdr:spPr>
        <a:xfrm rot="5400000" flipH="1">
          <a:off x="3233737" y="1347789"/>
          <a:ext cx="657225" cy="116205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19</xdr:col>
      <xdr:colOff>28574</xdr:colOff>
      <xdr:row>7</xdr:row>
      <xdr:rowOff>9528</xdr:rowOff>
    </xdr:from>
    <xdr:to>
      <xdr:col>23</xdr:col>
      <xdr:colOff>228599</xdr:colOff>
      <xdr:row>9</xdr:row>
      <xdr:rowOff>209553</xdr:rowOff>
    </xdr:to>
    <xdr:sp macro="" textlink="">
      <xdr:nvSpPr>
        <xdr:cNvPr id="18" name="Chave direita 17"/>
        <xdr:cNvSpPr/>
      </xdr:nvSpPr>
      <xdr:spPr>
        <a:xfrm rot="5400000" flipH="1">
          <a:off x="5000624" y="1343028"/>
          <a:ext cx="657225" cy="1190625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9525</xdr:colOff>
      <xdr:row>7</xdr:row>
      <xdr:rowOff>38100</xdr:rowOff>
    </xdr:from>
    <xdr:to>
      <xdr:col>4</xdr:col>
      <xdr:colOff>238125</xdr:colOff>
      <xdr:row>10</xdr:row>
      <xdr:rowOff>9525</xdr:rowOff>
    </xdr:to>
    <xdr:sp macro="" textlink="">
      <xdr:nvSpPr>
        <xdr:cNvPr id="19" name="Chave direita 18"/>
        <xdr:cNvSpPr/>
      </xdr:nvSpPr>
      <xdr:spPr>
        <a:xfrm rot="5400000" flipH="1">
          <a:off x="414337" y="1481138"/>
          <a:ext cx="657225" cy="97155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26</xdr:col>
      <xdr:colOff>9527</xdr:colOff>
      <xdr:row>7</xdr:row>
      <xdr:rowOff>9526</xdr:rowOff>
    </xdr:from>
    <xdr:to>
      <xdr:col>29</xdr:col>
      <xdr:colOff>9527</xdr:colOff>
      <xdr:row>9</xdr:row>
      <xdr:rowOff>209551</xdr:rowOff>
    </xdr:to>
    <xdr:sp macro="" textlink="">
      <xdr:nvSpPr>
        <xdr:cNvPr id="20" name="Chave direita 19"/>
        <xdr:cNvSpPr/>
      </xdr:nvSpPr>
      <xdr:spPr>
        <a:xfrm rot="5400000" flipH="1">
          <a:off x="6491289" y="1566864"/>
          <a:ext cx="657225" cy="74295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219075</xdr:colOff>
      <xdr:row>10</xdr:row>
      <xdr:rowOff>180975</xdr:rowOff>
    </xdr:from>
    <xdr:to>
      <xdr:col>19</xdr:col>
      <xdr:colOff>228600</xdr:colOff>
      <xdr:row>10</xdr:row>
      <xdr:rowOff>180975</xdr:rowOff>
    </xdr:to>
    <xdr:cxnSp macro="">
      <xdr:nvCxnSpPr>
        <xdr:cNvPr id="5" name="Conector de seta reta 4"/>
        <xdr:cNvCxnSpPr/>
      </xdr:nvCxnSpPr>
      <xdr:spPr>
        <a:xfrm flipH="1">
          <a:off x="2695575" y="2466975"/>
          <a:ext cx="2238375" cy="0"/>
        </a:xfrm>
        <a:prstGeom prst="straightConnector1">
          <a:avLst/>
        </a:prstGeom>
        <a:ln w="7620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17</xdr:row>
      <xdr:rowOff>161925</xdr:rowOff>
    </xdr:from>
    <xdr:to>
      <xdr:col>29</xdr:col>
      <xdr:colOff>9525</xdr:colOff>
      <xdr:row>17</xdr:row>
      <xdr:rowOff>161925</xdr:rowOff>
    </xdr:to>
    <xdr:cxnSp macro="">
      <xdr:nvCxnSpPr>
        <xdr:cNvPr id="6" name="Conector reto 5"/>
        <xdr:cNvCxnSpPr/>
      </xdr:nvCxnSpPr>
      <xdr:spPr>
        <a:xfrm>
          <a:off x="257175" y="4048125"/>
          <a:ext cx="69342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12</xdr:row>
      <xdr:rowOff>9525</xdr:rowOff>
    </xdr:from>
    <xdr:to>
      <xdr:col>6</xdr:col>
      <xdr:colOff>209550</xdr:colOff>
      <xdr:row>13</xdr:row>
      <xdr:rowOff>9525</xdr:rowOff>
    </xdr:to>
    <xdr:sp macro="" textlink="">
      <xdr:nvSpPr>
        <xdr:cNvPr id="7" name="Chave direita 6"/>
        <xdr:cNvSpPr/>
      </xdr:nvSpPr>
      <xdr:spPr>
        <a:xfrm rot="5400000">
          <a:off x="1352550" y="2638425"/>
          <a:ext cx="228600" cy="45720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24</xdr:col>
      <xdr:colOff>0</xdr:colOff>
      <xdr:row>12</xdr:row>
      <xdr:rowOff>19050</xdr:rowOff>
    </xdr:from>
    <xdr:to>
      <xdr:col>25</xdr:col>
      <xdr:colOff>209550</xdr:colOff>
      <xdr:row>13</xdr:row>
      <xdr:rowOff>19050</xdr:rowOff>
    </xdr:to>
    <xdr:sp macro="" textlink="">
      <xdr:nvSpPr>
        <xdr:cNvPr id="8" name="Chave direita 7"/>
        <xdr:cNvSpPr/>
      </xdr:nvSpPr>
      <xdr:spPr>
        <a:xfrm rot="5400000">
          <a:off x="6057900" y="2647950"/>
          <a:ext cx="228600" cy="45720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4</xdr:col>
      <xdr:colOff>247649</xdr:colOff>
      <xdr:row>11</xdr:row>
      <xdr:rowOff>219074</xdr:rowOff>
    </xdr:from>
    <xdr:to>
      <xdr:col>25</xdr:col>
      <xdr:colOff>238124</xdr:colOff>
      <xdr:row>16</xdr:row>
      <xdr:rowOff>171450</xdr:rowOff>
    </xdr:to>
    <xdr:sp macro="" textlink="">
      <xdr:nvSpPr>
        <xdr:cNvPr id="9" name="Chave direita 8"/>
        <xdr:cNvSpPr/>
      </xdr:nvSpPr>
      <xdr:spPr>
        <a:xfrm rot="5400000">
          <a:off x="3286124" y="685799"/>
          <a:ext cx="1095376" cy="5191125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9525</xdr:colOff>
      <xdr:row>7</xdr:row>
      <xdr:rowOff>38100</xdr:rowOff>
    </xdr:from>
    <xdr:to>
      <xdr:col>4</xdr:col>
      <xdr:colOff>238125</xdr:colOff>
      <xdr:row>10</xdr:row>
      <xdr:rowOff>9525</xdr:rowOff>
    </xdr:to>
    <xdr:sp macro="" textlink="">
      <xdr:nvSpPr>
        <xdr:cNvPr id="10" name="Chave direita 9"/>
        <xdr:cNvSpPr/>
      </xdr:nvSpPr>
      <xdr:spPr>
        <a:xfrm rot="5400000" flipH="1">
          <a:off x="414337" y="1481138"/>
          <a:ext cx="657225" cy="97155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26</xdr:col>
      <xdr:colOff>9527</xdr:colOff>
      <xdr:row>7</xdr:row>
      <xdr:rowOff>9526</xdr:rowOff>
    </xdr:from>
    <xdr:to>
      <xdr:col>29</xdr:col>
      <xdr:colOff>9527</xdr:colOff>
      <xdr:row>9</xdr:row>
      <xdr:rowOff>209551</xdr:rowOff>
    </xdr:to>
    <xdr:sp macro="" textlink="">
      <xdr:nvSpPr>
        <xdr:cNvPr id="11" name="Chave direita 10"/>
        <xdr:cNvSpPr/>
      </xdr:nvSpPr>
      <xdr:spPr>
        <a:xfrm rot="5400000" flipH="1">
          <a:off x="6491289" y="1566864"/>
          <a:ext cx="657225" cy="74295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20</xdr:col>
      <xdr:colOff>19050</xdr:colOff>
      <xdr:row>4</xdr:row>
      <xdr:rowOff>171450</xdr:rowOff>
    </xdr:from>
    <xdr:to>
      <xdr:col>21</xdr:col>
      <xdr:colOff>228600</xdr:colOff>
      <xdr:row>6</xdr:row>
      <xdr:rowOff>19050</xdr:rowOff>
    </xdr:to>
    <xdr:sp macro="" textlink="">
      <xdr:nvSpPr>
        <xdr:cNvPr id="12" name="Chave direita 11"/>
        <xdr:cNvSpPr/>
      </xdr:nvSpPr>
      <xdr:spPr>
        <a:xfrm rot="5400000" flipH="1">
          <a:off x="5048250" y="1009650"/>
          <a:ext cx="304800" cy="45720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6</xdr:col>
      <xdr:colOff>238125</xdr:colOff>
      <xdr:row>12</xdr:row>
      <xdr:rowOff>0</xdr:rowOff>
    </xdr:from>
    <xdr:to>
      <xdr:col>23</xdr:col>
      <xdr:colOff>219075</xdr:colOff>
      <xdr:row>13</xdr:row>
      <xdr:rowOff>76200</xdr:rowOff>
    </xdr:to>
    <xdr:sp macro="" textlink="">
      <xdr:nvSpPr>
        <xdr:cNvPr id="13" name="Chave direita 12"/>
        <xdr:cNvSpPr/>
      </xdr:nvSpPr>
      <xdr:spPr>
        <a:xfrm rot="5400000">
          <a:off x="3667125" y="800100"/>
          <a:ext cx="304800" cy="419100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22</xdr:col>
      <xdr:colOff>9525</xdr:colOff>
      <xdr:row>8</xdr:row>
      <xdr:rowOff>123825</xdr:rowOff>
    </xdr:from>
    <xdr:to>
      <xdr:col>23</xdr:col>
      <xdr:colOff>219075</xdr:colOff>
      <xdr:row>9</xdr:row>
      <xdr:rowOff>200025</xdr:rowOff>
    </xdr:to>
    <xdr:sp macro="" textlink="">
      <xdr:nvSpPr>
        <xdr:cNvPr id="14" name="Chave direita 13"/>
        <xdr:cNvSpPr/>
      </xdr:nvSpPr>
      <xdr:spPr>
        <a:xfrm rot="5400000" flipH="1">
          <a:off x="5534025" y="1876425"/>
          <a:ext cx="304800" cy="45720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28575</xdr:colOff>
      <xdr:row>8</xdr:row>
      <xdr:rowOff>142875</xdr:rowOff>
    </xdr:from>
    <xdr:to>
      <xdr:col>8</xdr:col>
      <xdr:colOff>238125</xdr:colOff>
      <xdr:row>9</xdr:row>
      <xdr:rowOff>219075</xdr:rowOff>
    </xdr:to>
    <xdr:sp macro="" textlink="">
      <xdr:nvSpPr>
        <xdr:cNvPr id="15" name="Chave direita 14"/>
        <xdr:cNvSpPr/>
      </xdr:nvSpPr>
      <xdr:spPr>
        <a:xfrm rot="5400000" flipH="1">
          <a:off x="1838325" y="1895475"/>
          <a:ext cx="304800" cy="45720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28574</xdr:colOff>
      <xdr:row>1</xdr:row>
      <xdr:rowOff>200025</xdr:rowOff>
    </xdr:from>
    <xdr:to>
      <xdr:col>21</xdr:col>
      <xdr:colOff>171449</xdr:colOff>
      <xdr:row>3</xdr:row>
      <xdr:rowOff>47625</xdr:rowOff>
    </xdr:to>
    <xdr:sp macro="" textlink="">
      <xdr:nvSpPr>
        <xdr:cNvPr id="16" name="Chave direita 15"/>
        <xdr:cNvSpPr/>
      </xdr:nvSpPr>
      <xdr:spPr>
        <a:xfrm rot="5400000" flipH="1">
          <a:off x="3662362" y="-976313"/>
          <a:ext cx="304800" cy="3114675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11</xdr:col>
      <xdr:colOff>0</xdr:colOff>
      <xdr:row>8</xdr:row>
      <xdr:rowOff>133350</xdr:rowOff>
    </xdr:from>
    <xdr:to>
      <xdr:col>19</xdr:col>
      <xdr:colOff>209550</xdr:colOff>
      <xdr:row>10</xdr:row>
      <xdr:rowOff>142875</xdr:rowOff>
    </xdr:to>
    <xdr:sp macro="" textlink="">
      <xdr:nvSpPr>
        <xdr:cNvPr id="17" name="Chave direita 16"/>
        <xdr:cNvSpPr/>
      </xdr:nvSpPr>
      <xdr:spPr>
        <a:xfrm rot="5400000" flipH="1">
          <a:off x="3586162" y="1100138"/>
          <a:ext cx="466725" cy="219075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152400</xdr:colOff>
      <xdr:row>3</xdr:row>
      <xdr:rowOff>104775</xdr:rowOff>
    </xdr:from>
    <xdr:to>
      <xdr:col>23</xdr:col>
      <xdr:colOff>19050</xdr:colOff>
      <xdr:row>22</xdr:row>
      <xdr:rowOff>85725</xdr:rowOff>
    </xdr:to>
    <xdr:sp macro="" textlink="">
      <xdr:nvSpPr>
        <xdr:cNvPr id="3" name="Elipse 2"/>
        <xdr:cNvSpPr/>
      </xdr:nvSpPr>
      <xdr:spPr>
        <a:xfrm>
          <a:off x="1390650" y="790575"/>
          <a:ext cx="4324350" cy="4324350"/>
        </a:xfrm>
        <a:prstGeom prst="ellipse">
          <a:avLst/>
        </a:prstGeom>
        <a:solidFill>
          <a:srgbClr val="FF9999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133350</xdr:colOff>
      <xdr:row>5</xdr:row>
      <xdr:rowOff>133350</xdr:rowOff>
    </xdr:from>
    <xdr:to>
      <xdr:col>21</xdr:col>
      <xdr:colOff>38100</xdr:colOff>
      <xdr:row>20</xdr:row>
      <xdr:rowOff>76200</xdr:rowOff>
    </xdr:to>
    <xdr:grpSp>
      <xdr:nvGrpSpPr>
        <xdr:cNvPr id="7" name="Grupo 6"/>
        <xdr:cNvGrpSpPr/>
      </xdr:nvGrpSpPr>
      <xdr:grpSpPr>
        <a:xfrm>
          <a:off x="1943100" y="1276350"/>
          <a:ext cx="3409950" cy="3371850"/>
          <a:chOff x="1866900" y="1276350"/>
          <a:chExt cx="3371850" cy="3371850"/>
        </a:xfrm>
      </xdr:grpSpPr>
      <xdr:sp macro="" textlink="">
        <xdr:nvSpPr>
          <xdr:cNvPr id="4" name="Elipse 3"/>
          <xdr:cNvSpPr/>
        </xdr:nvSpPr>
        <xdr:spPr>
          <a:xfrm>
            <a:off x="1866900" y="1276350"/>
            <a:ext cx="3371850" cy="3371850"/>
          </a:xfrm>
          <a:prstGeom prst="ellipse">
            <a:avLst/>
          </a:prstGeom>
          <a:solidFill>
            <a:srgbClr val="0070C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6" name="Elipse 5"/>
          <xdr:cNvSpPr/>
        </xdr:nvSpPr>
        <xdr:spPr>
          <a:xfrm>
            <a:off x="1971675" y="1381125"/>
            <a:ext cx="3162300" cy="3162300"/>
          </a:xfrm>
          <a:prstGeom prst="ellipse">
            <a:avLst/>
          </a:prstGeom>
          <a:solidFill>
            <a:srgbClr val="FF9999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</xdr:grpSp>
    <xdr:clientData/>
  </xdr:twoCellAnchor>
  <xdr:twoCellAnchor>
    <xdr:from>
      <xdr:col>9</xdr:col>
      <xdr:colOff>28575</xdr:colOff>
      <xdr:row>7</xdr:row>
      <xdr:rowOff>104775</xdr:rowOff>
    </xdr:from>
    <xdr:to>
      <xdr:col>19</xdr:col>
      <xdr:colOff>104775</xdr:colOff>
      <xdr:row>18</xdr:row>
      <xdr:rowOff>142875</xdr:rowOff>
    </xdr:to>
    <xdr:grpSp>
      <xdr:nvGrpSpPr>
        <xdr:cNvPr id="8" name="Grupo 7"/>
        <xdr:cNvGrpSpPr/>
      </xdr:nvGrpSpPr>
      <xdr:grpSpPr>
        <a:xfrm>
          <a:off x="2352675" y="1704975"/>
          <a:ext cx="2571750" cy="2552700"/>
          <a:chOff x="1866900" y="1276350"/>
          <a:chExt cx="3371850" cy="3371850"/>
        </a:xfrm>
      </xdr:grpSpPr>
      <xdr:sp macro="" textlink="">
        <xdr:nvSpPr>
          <xdr:cNvPr id="9" name="Elipse 8"/>
          <xdr:cNvSpPr/>
        </xdr:nvSpPr>
        <xdr:spPr>
          <a:xfrm>
            <a:off x="1866900" y="1276350"/>
            <a:ext cx="3371850" cy="3371850"/>
          </a:xfrm>
          <a:prstGeom prst="ellipse">
            <a:avLst/>
          </a:prstGeom>
          <a:solidFill>
            <a:srgbClr val="0070C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0" name="Elipse 9"/>
          <xdr:cNvSpPr/>
        </xdr:nvSpPr>
        <xdr:spPr>
          <a:xfrm>
            <a:off x="1971675" y="1381125"/>
            <a:ext cx="3162300" cy="3162300"/>
          </a:xfrm>
          <a:prstGeom prst="ellipse">
            <a:avLst/>
          </a:prstGeom>
          <a:solidFill>
            <a:srgbClr val="FF9999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</xdr:grpSp>
    <xdr:clientData/>
  </xdr:twoCellAnchor>
  <xdr:twoCellAnchor>
    <xdr:from>
      <xdr:col>10</xdr:col>
      <xdr:colOff>142875</xdr:colOff>
      <xdr:row>9</xdr:row>
      <xdr:rowOff>19050</xdr:rowOff>
    </xdr:from>
    <xdr:to>
      <xdr:col>17</xdr:col>
      <xdr:colOff>219075</xdr:colOff>
      <xdr:row>17</xdr:row>
      <xdr:rowOff>0</xdr:rowOff>
    </xdr:to>
    <xdr:grpSp>
      <xdr:nvGrpSpPr>
        <xdr:cNvPr id="11" name="Grupo 10"/>
        <xdr:cNvGrpSpPr/>
      </xdr:nvGrpSpPr>
      <xdr:grpSpPr>
        <a:xfrm>
          <a:off x="2714625" y="2076450"/>
          <a:ext cx="1828800" cy="1809750"/>
          <a:chOff x="1866900" y="1276350"/>
          <a:chExt cx="3371850" cy="3371850"/>
        </a:xfrm>
      </xdr:grpSpPr>
      <xdr:sp macro="" textlink="">
        <xdr:nvSpPr>
          <xdr:cNvPr id="12" name="Elipse 11"/>
          <xdr:cNvSpPr/>
        </xdr:nvSpPr>
        <xdr:spPr>
          <a:xfrm>
            <a:off x="1866900" y="1276350"/>
            <a:ext cx="3371850" cy="3371850"/>
          </a:xfrm>
          <a:prstGeom prst="ellipse">
            <a:avLst/>
          </a:prstGeom>
          <a:solidFill>
            <a:srgbClr val="0070C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3" name="Elipse 12"/>
          <xdr:cNvSpPr/>
        </xdr:nvSpPr>
        <xdr:spPr>
          <a:xfrm>
            <a:off x="1971675" y="1381125"/>
            <a:ext cx="3162300" cy="3162300"/>
          </a:xfrm>
          <a:prstGeom prst="ellipse">
            <a:avLst/>
          </a:prstGeom>
          <a:solidFill>
            <a:srgbClr val="FF9999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</xdr:grpSp>
    <xdr:clientData/>
  </xdr:twoCellAnchor>
  <xdr:twoCellAnchor>
    <xdr:from>
      <xdr:col>12</xdr:col>
      <xdr:colOff>209550</xdr:colOff>
      <xdr:row>12</xdr:row>
      <xdr:rowOff>28575</xdr:rowOff>
    </xdr:from>
    <xdr:to>
      <xdr:col>13</xdr:col>
      <xdr:colOff>238125</xdr:colOff>
      <xdr:row>13</xdr:row>
      <xdr:rowOff>76200</xdr:rowOff>
    </xdr:to>
    <xdr:sp macro="" textlink="">
      <xdr:nvSpPr>
        <xdr:cNvPr id="14" name="Retângulo 13"/>
        <xdr:cNvSpPr/>
      </xdr:nvSpPr>
      <xdr:spPr>
        <a:xfrm>
          <a:off x="3181350" y="2771775"/>
          <a:ext cx="276225" cy="276225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13</xdr:col>
      <xdr:colOff>238125</xdr:colOff>
      <xdr:row>13</xdr:row>
      <xdr:rowOff>76200</xdr:rowOff>
    </xdr:from>
    <xdr:to>
      <xdr:col>15</xdr:col>
      <xdr:colOff>19050</xdr:colOff>
      <xdr:row>14</xdr:row>
      <xdr:rowOff>123825</xdr:rowOff>
    </xdr:to>
    <xdr:sp macro="" textlink="">
      <xdr:nvSpPr>
        <xdr:cNvPr id="15" name="Retângulo 14"/>
        <xdr:cNvSpPr/>
      </xdr:nvSpPr>
      <xdr:spPr>
        <a:xfrm>
          <a:off x="3457575" y="3048000"/>
          <a:ext cx="276225" cy="276225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13</xdr:col>
      <xdr:colOff>238125</xdr:colOff>
      <xdr:row>12</xdr:row>
      <xdr:rowOff>28575</xdr:rowOff>
    </xdr:from>
    <xdr:to>
      <xdr:col>15</xdr:col>
      <xdr:colOff>19050</xdr:colOff>
      <xdr:row>13</xdr:row>
      <xdr:rowOff>76200</xdr:rowOff>
    </xdr:to>
    <xdr:sp macro="" textlink="">
      <xdr:nvSpPr>
        <xdr:cNvPr id="16" name="Retângulo 15"/>
        <xdr:cNvSpPr/>
      </xdr:nvSpPr>
      <xdr:spPr>
        <a:xfrm>
          <a:off x="3457575" y="2771775"/>
          <a:ext cx="276225" cy="276225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12</xdr:col>
      <xdr:colOff>209550</xdr:colOff>
      <xdr:row>13</xdr:row>
      <xdr:rowOff>85725</xdr:rowOff>
    </xdr:from>
    <xdr:to>
      <xdr:col>13</xdr:col>
      <xdr:colOff>238125</xdr:colOff>
      <xdr:row>14</xdr:row>
      <xdr:rowOff>133350</xdr:rowOff>
    </xdr:to>
    <xdr:sp macro="" textlink="">
      <xdr:nvSpPr>
        <xdr:cNvPr id="17" name="Retângulo 16"/>
        <xdr:cNvSpPr/>
      </xdr:nvSpPr>
      <xdr:spPr>
        <a:xfrm>
          <a:off x="3181350" y="3057525"/>
          <a:ext cx="276225" cy="276225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13</xdr:col>
      <xdr:colOff>180975</xdr:colOff>
      <xdr:row>1</xdr:row>
      <xdr:rowOff>200026</xdr:rowOff>
    </xdr:from>
    <xdr:to>
      <xdr:col>14</xdr:col>
      <xdr:colOff>209550</xdr:colOff>
      <xdr:row>3</xdr:row>
      <xdr:rowOff>200026</xdr:rowOff>
    </xdr:to>
    <xdr:sp macro="" textlink="">
      <xdr:nvSpPr>
        <xdr:cNvPr id="18" name="Retângulo 17"/>
        <xdr:cNvSpPr/>
      </xdr:nvSpPr>
      <xdr:spPr>
        <a:xfrm>
          <a:off x="3400425" y="428626"/>
          <a:ext cx="276225" cy="457200"/>
        </a:xfrm>
        <a:prstGeom prst="rect">
          <a:avLst/>
        </a:prstGeom>
        <a:solidFill>
          <a:srgbClr val="00B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13</xdr:col>
      <xdr:colOff>180975</xdr:colOff>
      <xdr:row>5</xdr:row>
      <xdr:rowOff>95250</xdr:rowOff>
    </xdr:from>
    <xdr:to>
      <xdr:col>14</xdr:col>
      <xdr:colOff>209550</xdr:colOff>
      <xdr:row>6</xdr:row>
      <xdr:rowOff>104776</xdr:rowOff>
    </xdr:to>
    <xdr:sp macro="" textlink="">
      <xdr:nvSpPr>
        <xdr:cNvPr id="19" name="Retângulo 18"/>
        <xdr:cNvSpPr/>
      </xdr:nvSpPr>
      <xdr:spPr>
        <a:xfrm>
          <a:off x="3400425" y="1238250"/>
          <a:ext cx="276225" cy="238126"/>
        </a:xfrm>
        <a:prstGeom prst="rect">
          <a:avLst/>
        </a:prstGeom>
        <a:solidFill>
          <a:srgbClr val="FF9999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13</xdr:col>
      <xdr:colOff>171450</xdr:colOff>
      <xdr:row>18</xdr:row>
      <xdr:rowOff>0</xdr:rowOff>
    </xdr:from>
    <xdr:to>
      <xdr:col>14</xdr:col>
      <xdr:colOff>200025</xdr:colOff>
      <xdr:row>19</xdr:row>
      <xdr:rowOff>9526</xdr:rowOff>
    </xdr:to>
    <xdr:sp macro="" textlink="">
      <xdr:nvSpPr>
        <xdr:cNvPr id="20" name="Retângulo 19"/>
        <xdr:cNvSpPr/>
      </xdr:nvSpPr>
      <xdr:spPr>
        <a:xfrm>
          <a:off x="3390900" y="4114800"/>
          <a:ext cx="276225" cy="238126"/>
        </a:xfrm>
        <a:prstGeom prst="rect">
          <a:avLst/>
        </a:prstGeom>
        <a:solidFill>
          <a:srgbClr val="FF9999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13</xdr:col>
      <xdr:colOff>161925</xdr:colOff>
      <xdr:row>8</xdr:row>
      <xdr:rowOff>180975</xdr:rowOff>
    </xdr:from>
    <xdr:to>
      <xdr:col>14</xdr:col>
      <xdr:colOff>190500</xdr:colOff>
      <xdr:row>9</xdr:row>
      <xdr:rowOff>190501</xdr:rowOff>
    </xdr:to>
    <xdr:sp macro="" textlink="">
      <xdr:nvSpPr>
        <xdr:cNvPr id="21" name="Retângulo 20"/>
        <xdr:cNvSpPr/>
      </xdr:nvSpPr>
      <xdr:spPr>
        <a:xfrm>
          <a:off x="3381375" y="2009775"/>
          <a:ext cx="276225" cy="238126"/>
        </a:xfrm>
        <a:prstGeom prst="rect">
          <a:avLst/>
        </a:prstGeom>
        <a:solidFill>
          <a:srgbClr val="FF9999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180976</xdr:colOff>
      <xdr:row>20</xdr:row>
      <xdr:rowOff>9525</xdr:rowOff>
    </xdr:from>
    <xdr:to>
      <xdr:col>25</xdr:col>
      <xdr:colOff>209551</xdr:colOff>
      <xdr:row>22</xdr:row>
      <xdr:rowOff>76200</xdr:rowOff>
    </xdr:to>
    <xdr:grpSp>
      <xdr:nvGrpSpPr>
        <xdr:cNvPr id="20" name="Grupo 19"/>
        <xdr:cNvGrpSpPr/>
      </xdr:nvGrpSpPr>
      <xdr:grpSpPr>
        <a:xfrm>
          <a:off x="5915026" y="4581525"/>
          <a:ext cx="523875" cy="523875"/>
          <a:chOff x="5876926" y="4581525"/>
          <a:chExt cx="523875" cy="523875"/>
        </a:xfrm>
      </xdr:grpSpPr>
      <xdr:sp macro="" textlink="">
        <xdr:nvSpPr>
          <xdr:cNvPr id="12" name="Retângulo 11"/>
          <xdr:cNvSpPr/>
        </xdr:nvSpPr>
        <xdr:spPr>
          <a:xfrm>
            <a:off x="5876926" y="4581525"/>
            <a:ext cx="247650" cy="238125"/>
          </a:xfrm>
          <a:prstGeom prst="rect">
            <a:avLst/>
          </a:prstGeom>
          <a:solidFill>
            <a:schemeClr val="tx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3" name="Retângulo 12"/>
          <xdr:cNvSpPr/>
        </xdr:nvSpPr>
        <xdr:spPr>
          <a:xfrm>
            <a:off x="6153151" y="4857750"/>
            <a:ext cx="247650" cy="238125"/>
          </a:xfrm>
          <a:prstGeom prst="rect">
            <a:avLst/>
          </a:prstGeom>
          <a:solidFill>
            <a:schemeClr val="tx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4" name="Retângulo 13"/>
          <xdr:cNvSpPr/>
        </xdr:nvSpPr>
        <xdr:spPr>
          <a:xfrm>
            <a:off x="6153151" y="4581525"/>
            <a:ext cx="247650" cy="238125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5" name="Retângulo 14"/>
          <xdr:cNvSpPr/>
        </xdr:nvSpPr>
        <xdr:spPr>
          <a:xfrm>
            <a:off x="5876926" y="4867275"/>
            <a:ext cx="247650" cy="238125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</xdr:grpSp>
    <xdr:clientData/>
  </xdr:twoCellAnchor>
  <xdr:twoCellAnchor>
    <xdr:from>
      <xdr:col>3</xdr:col>
      <xdr:colOff>190500</xdr:colOff>
      <xdr:row>19</xdr:row>
      <xdr:rowOff>180975</xdr:rowOff>
    </xdr:from>
    <xdr:to>
      <xdr:col>5</xdr:col>
      <xdr:colOff>200025</xdr:colOff>
      <xdr:row>22</xdr:row>
      <xdr:rowOff>1</xdr:rowOff>
    </xdr:to>
    <xdr:sp macro="" textlink="">
      <xdr:nvSpPr>
        <xdr:cNvPr id="16" name="Retângulo 15"/>
        <xdr:cNvSpPr/>
      </xdr:nvSpPr>
      <xdr:spPr>
        <a:xfrm>
          <a:off x="933450" y="4524375"/>
          <a:ext cx="504825" cy="504826"/>
        </a:xfrm>
        <a:prstGeom prst="rect">
          <a:avLst/>
        </a:prstGeom>
        <a:solidFill>
          <a:srgbClr val="00B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5</xdr:col>
      <xdr:colOff>190500</xdr:colOff>
      <xdr:row>4</xdr:row>
      <xdr:rowOff>85725</xdr:rowOff>
    </xdr:from>
    <xdr:to>
      <xdr:col>25</xdr:col>
      <xdr:colOff>171450</xdr:colOff>
      <xdr:row>5</xdr:row>
      <xdr:rowOff>95251</xdr:rowOff>
    </xdr:to>
    <xdr:sp macro="" textlink="">
      <xdr:nvSpPr>
        <xdr:cNvPr id="17" name="Retângulo 16"/>
        <xdr:cNvSpPr/>
      </xdr:nvSpPr>
      <xdr:spPr>
        <a:xfrm>
          <a:off x="1447800" y="1000125"/>
          <a:ext cx="4933950" cy="238126"/>
        </a:xfrm>
        <a:prstGeom prst="rect">
          <a:avLst/>
        </a:prstGeom>
        <a:solidFill>
          <a:srgbClr val="FF9999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190500</xdr:colOff>
      <xdr:row>4</xdr:row>
      <xdr:rowOff>95250</xdr:rowOff>
    </xdr:from>
    <xdr:to>
      <xdr:col>5</xdr:col>
      <xdr:colOff>190500</xdr:colOff>
      <xdr:row>19</xdr:row>
      <xdr:rowOff>180976</xdr:rowOff>
    </xdr:to>
    <xdr:sp macro="" textlink="">
      <xdr:nvSpPr>
        <xdr:cNvPr id="18" name="Retângulo 17"/>
        <xdr:cNvSpPr/>
      </xdr:nvSpPr>
      <xdr:spPr>
        <a:xfrm>
          <a:off x="933450" y="1009650"/>
          <a:ext cx="495300" cy="3514726"/>
        </a:xfrm>
        <a:prstGeom prst="rect">
          <a:avLst/>
        </a:prstGeom>
        <a:solidFill>
          <a:srgbClr val="FF9999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23</xdr:col>
      <xdr:colOff>180975</xdr:colOff>
      <xdr:row>5</xdr:row>
      <xdr:rowOff>85725</xdr:rowOff>
    </xdr:from>
    <xdr:to>
      <xdr:col>25</xdr:col>
      <xdr:colOff>190500</xdr:colOff>
      <xdr:row>19</xdr:row>
      <xdr:rowOff>219076</xdr:rowOff>
    </xdr:to>
    <xdr:sp macro="" textlink="">
      <xdr:nvSpPr>
        <xdr:cNvPr id="19" name="Retângulo 18"/>
        <xdr:cNvSpPr/>
      </xdr:nvSpPr>
      <xdr:spPr>
        <a:xfrm>
          <a:off x="5876925" y="1228725"/>
          <a:ext cx="504825" cy="3333751"/>
        </a:xfrm>
        <a:prstGeom prst="rect">
          <a:avLst/>
        </a:prstGeom>
        <a:solidFill>
          <a:srgbClr val="FF9999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85725</xdr:colOff>
      <xdr:row>5</xdr:row>
      <xdr:rowOff>104775</xdr:rowOff>
    </xdr:from>
    <xdr:to>
      <xdr:col>23</xdr:col>
      <xdr:colOff>47625</xdr:colOff>
      <xdr:row>19</xdr:row>
      <xdr:rowOff>200025</xdr:rowOff>
    </xdr:to>
    <xdr:sp macro="" textlink="">
      <xdr:nvSpPr>
        <xdr:cNvPr id="21" name="Paralelogramo 20"/>
        <xdr:cNvSpPr/>
      </xdr:nvSpPr>
      <xdr:spPr>
        <a:xfrm>
          <a:off x="2066925" y="1247775"/>
          <a:ext cx="3676650" cy="3295650"/>
        </a:xfrm>
        <a:prstGeom prst="parallelogram">
          <a:avLst>
            <a:gd name="adj" fmla="val 94417"/>
          </a:avLst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28575</xdr:colOff>
      <xdr:row>5</xdr:row>
      <xdr:rowOff>85725</xdr:rowOff>
    </xdr:from>
    <xdr:to>
      <xdr:col>17</xdr:col>
      <xdr:colOff>238125</xdr:colOff>
      <xdr:row>19</xdr:row>
      <xdr:rowOff>180975</xdr:rowOff>
    </xdr:to>
    <xdr:sp macro="" textlink="">
      <xdr:nvSpPr>
        <xdr:cNvPr id="22" name="Paralelogramo 21"/>
        <xdr:cNvSpPr/>
      </xdr:nvSpPr>
      <xdr:spPr>
        <a:xfrm>
          <a:off x="771525" y="1228725"/>
          <a:ext cx="3676650" cy="3295650"/>
        </a:xfrm>
        <a:prstGeom prst="parallelogram">
          <a:avLst>
            <a:gd name="adj" fmla="val 94417"/>
          </a:avLst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13</xdr:col>
      <xdr:colOff>47625</xdr:colOff>
      <xdr:row>5</xdr:row>
      <xdr:rowOff>133350</xdr:rowOff>
    </xdr:from>
    <xdr:to>
      <xdr:col>28</xdr:col>
      <xdr:colOff>9525</xdr:colOff>
      <xdr:row>20</xdr:row>
      <xdr:rowOff>0</xdr:rowOff>
    </xdr:to>
    <xdr:sp macro="" textlink="">
      <xdr:nvSpPr>
        <xdr:cNvPr id="24" name="Paralelogramo 23"/>
        <xdr:cNvSpPr/>
      </xdr:nvSpPr>
      <xdr:spPr>
        <a:xfrm>
          <a:off x="3267075" y="1276350"/>
          <a:ext cx="3676650" cy="3295650"/>
        </a:xfrm>
        <a:prstGeom prst="parallelogram">
          <a:avLst>
            <a:gd name="adj" fmla="val 94417"/>
          </a:avLst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17</xdr:col>
      <xdr:colOff>238125</xdr:colOff>
      <xdr:row>5</xdr:row>
      <xdr:rowOff>171450</xdr:rowOff>
    </xdr:from>
    <xdr:to>
      <xdr:col>32</xdr:col>
      <xdr:colOff>200025</xdr:colOff>
      <xdr:row>20</xdr:row>
      <xdr:rowOff>38100</xdr:rowOff>
    </xdr:to>
    <xdr:sp macro="" textlink="">
      <xdr:nvSpPr>
        <xdr:cNvPr id="25" name="Paralelogramo 24"/>
        <xdr:cNvSpPr/>
      </xdr:nvSpPr>
      <xdr:spPr>
        <a:xfrm>
          <a:off x="4448175" y="1314450"/>
          <a:ext cx="3676650" cy="3295650"/>
        </a:xfrm>
        <a:prstGeom prst="parallelogram">
          <a:avLst>
            <a:gd name="adj" fmla="val 94417"/>
          </a:avLst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23</xdr:col>
      <xdr:colOff>0</xdr:colOff>
      <xdr:row>5</xdr:row>
      <xdr:rowOff>180975</xdr:rowOff>
    </xdr:from>
    <xdr:to>
      <xdr:col>37</xdr:col>
      <xdr:colOff>209550</xdr:colOff>
      <xdr:row>20</xdr:row>
      <xdr:rowOff>47625</xdr:rowOff>
    </xdr:to>
    <xdr:sp macro="" textlink="">
      <xdr:nvSpPr>
        <xdr:cNvPr id="26" name="Paralelogramo 25"/>
        <xdr:cNvSpPr/>
      </xdr:nvSpPr>
      <xdr:spPr>
        <a:xfrm>
          <a:off x="5695950" y="1323975"/>
          <a:ext cx="3676650" cy="3295650"/>
        </a:xfrm>
        <a:prstGeom prst="parallelogram">
          <a:avLst>
            <a:gd name="adj" fmla="val 94417"/>
          </a:avLst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0</xdr:colOff>
      <xdr:row>4</xdr:row>
      <xdr:rowOff>95250</xdr:rowOff>
    </xdr:from>
    <xdr:to>
      <xdr:col>3</xdr:col>
      <xdr:colOff>171450</xdr:colOff>
      <xdr:row>19</xdr:row>
      <xdr:rowOff>152400</xdr:rowOff>
    </xdr:to>
    <xdr:sp macro="" textlink="">
      <xdr:nvSpPr>
        <xdr:cNvPr id="2" name="Chave direita 1"/>
        <xdr:cNvSpPr/>
      </xdr:nvSpPr>
      <xdr:spPr>
        <a:xfrm flipH="1">
          <a:off x="742950" y="1009650"/>
          <a:ext cx="171450" cy="348615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</xdr:col>
      <xdr:colOff>114299</xdr:colOff>
      <xdr:row>19</xdr:row>
      <xdr:rowOff>171449</xdr:rowOff>
    </xdr:from>
    <xdr:to>
      <xdr:col>3</xdr:col>
      <xdr:colOff>180973</xdr:colOff>
      <xdr:row>21</xdr:row>
      <xdr:rowOff>209550</xdr:rowOff>
    </xdr:to>
    <xdr:sp macro="" textlink="">
      <xdr:nvSpPr>
        <xdr:cNvPr id="23" name="Chave direita 22"/>
        <xdr:cNvSpPr/>
      </xdr:nvSpPr>
      <xdr:spPr>
        <a:xfrm flipH="1">
          <a:off x="609599" y="4514849"/>
          <a:ext cx="314324" cy="495301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200024</xdr:colOff>
      <xdr:row>2</xdr:row>
      <xdr:rowOff>85725</xdr:rowOff>
    </xdr:from>
    <xdr:to>
      <xdr:col>25</xdr:col>
      <xdr:colOff>152399</xdr:colOff>
      <xdr:row>4</xdr:row>
      <xdr:rowOff>85725</xdr:rowOff>
    </xdr:to>
    <xdr:sp macro="" textlink="">
      <xdr:nvSpPr>
        <xdr:cNvPr id="27" name="Chave direita 26"/>
        <xdr:cNvSpPr/>
      </xdr:nvSpPr>
      <xdr:spPr>
        <a:xfrm rot="5400000" flipH="1">
          <a:off x="3433762" y="-1928813"/>
          <a:ext cx="457200" cy="5400675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5</xdr:col>
      <xdr:colOff>200025</xdr:colOff>
      <xdr:row>5</xdr:row>
      <xdr:rowOff>95250</xdr:rowOff>
    </xdr:from>
    <xdr:to>
      <xdr:col>6</xdr:col>
      <xdr:colOff>57150</xdr:colOff>
      <xdr:row>19</xdr:row>
      <xdr:rowOff>171450</xdr:rowOff>
    </xdr:to>
    <xdr:sp macro="" textlink="">
      <xdr:nvSpPr>
        <xdr:cNvPr id="28" name="Chave direita 27"/>
        <xdr:cNvSpPr/>
      </xdr:nvSpPr>
      <xdr:spPr>
        <a:xfrm>
          <a:off x="1457325" y="1238250"/>
          <a:ext cx="104775" cy="327660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4"/>
  <sheetViews>
    <sheetView workbookViewId="0">
      <selection activeCell="K5" sqref="K5"/>
    </sheetView>
  </sheetViews>
  <sheetFormatPr defaultColWidth="3.7109375" defaultRowHeight="18" customHeight="1" x14ac:dyDescent="0.25"/>
  <sheetData>
    <row r="1" spans="1:29" ht="18" customHeight="1" x14ac:dyDescent="0.25">
      <c r="A1" t="s">
        <v>0</v>
      </c>
    </row>
    <row r="2" spans="1:29" ht="18" customHeight="1" x14ac:dyDescent="0.25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18" customHeight="1" x14ac:dyDescent="0.25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8" customHeight="1" x14ac:dyDescent="0.25">
      <c r="B4" s="1"/>
      <c r="C4" s="1"/>
      <c r="D4" s="1"/>
      <c r="E4" s="1"/>
      <c r="F4" s="1"/>
      <c r="G4" s="1"/>
      <c r="H4" s="1"/>
      <c r="I4" s="1"/>
      <c r="J4" s="1"/>
      <c r="K4" s="1" t="s">
        <v>11</v>
      </c>
      <c r="L4" s="1"/>
      <c r="M4" s="1"/>
      <c r="N4" s="1"/>
      <c r="O4" s="1"/>
      <c r="P4" s="1"/>
      <c r="Q4" s="1"/>
      <c r="R4" s="1" t="s">
        <v>12</v>
      </c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8" customHeight="1" x14ac:dyDescent="0.25">
      <c r="B5" s="1"/>
      <c r="C5" s="1"/>
      <c r="D5" s="1"/>
      <c r="E5" s="1"/>
      <c r="F5" s="1"/>
      <c r="G5" s="1"/>
      <c r="H5" s="1"/>
      <c r="I5" s="1"/>
      <c r="J5" s="1"/>
      <c r="K5" s="8"/>
      <c r="L5" s="8"/>
      <c r="M5" s="1"/>
      <c r="N5" s="1"/>
      <c r="O5" s="1"/>
      <c r="P5" s="1"/>
      <c r="Q5" s="1"/>
      <c r="R5" s="9"/>
      <c r="S5" s="9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8" customHeight="1" x14ac:dyDescent="0.25">
      <c r="B6" s="1"/>
      <c r="C6" s="1"/>
      <c r="D6" s="1"/>
      <c r="E6" s="1"/>
      <c r="F6" s="1"/>
      <c r="G6" s="1"/>
      <c r="H6" s="1"/>
      <c r="I6" s="1"/>
      <c r="J6" s="1"/>
      <c r="K6" s="8"/>
      <c r="L6" s="8"/>
      <c r="M6" s="1"/>
      <c r="N6" s="1"/>
      <c r="O6" s="1"/>
      <c r="P6" s="1"/>
      <c r="Q6" s="1"/>
      <c r="R6" s="9"/>
      <c r="S6" s="9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8" customHeight="1" x14ac:dyDescent="0.25">
      <c r="B7" s="1"/>
      <c r="C7" s="1" t="s">
        <v>10</v>
      </c>
      <c r="D7" s="1"/>
      <c r="E7" s="1"/>
      <c r="F7" s="1"/>
      <c r="G7" s="1"/>
      <c r="H7" s="1"/>
      <c r="I7" s="1" t="s">
        <v>9</v>
      </c>
      <c r="J7" s="1"/>
      <c r="K7" s="8"/>
      <c r="L7" s="8"/>
      <c r="M7" s="1"/>
      <c r="N7" s="1"/>
      <c r="O7" s="1" t="s">
        <v>9</v>
      </c>
      <c r="P7" s="1"/>
      <c r="Q7" s="1"/>
      <c r="R7" s="9"/>
      <c r="S7" s="9"/>
      <c r="T7" s="1"/>
      <c r="U7" s="1" t="s">
        <v>9</v>
      </c>
      <c r="V7" s="1"/>
      <c r="W7" s="1"/>
      <c r="X7" s="1"/>
      <c r="Y7" s="1"/>
      <c r="Z7" s="1"/>
      <c r="AA7" s="1"/>
      <c r="AB7" s="1" t="s">
        <v>10</v>
      </c>
      <c r="AC7" s="1"/>
    </row>
    <row r="8" spans="1:29" ht="18" customHeight="1" x14ac:dyDescent="0.25">
      <c r="B8" s="1"/>
      <c r="C8" s="1"/>
      <c r="D8" s="1"/>
      <c r="E8" s="1"/>
      <c r="F8" s="1"/>
      <c r="G8" s="1"/>
      <c r="H8" s="1"/>
      <c r="I8" s="1"/>
      <c r="J8" s="1"/>
      <c r="K8" s="8"/>
      <c r="L8" s="8"/>
      <c r="M8" s="1"/>
      <c r="N8" s="1"/>
      <c r="O8" s="1"/>
      <c r="P8" s="1"/>
      <c r="Q8" s="1"/>
      <c r="R8" s="9"/>
      <c r="S8" s="9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8" customHeight="1" x14ac:dyDescent="0.25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8" customHeight="1" x14ac:dyDescent="0.25">
      <c r="B10" s="1"/>
      <c r="C10" s="1"/>
      <c r="D10" s="1"/>
      <c r="E10" s="1"/>
      <c r="F10" s="1"/>
      <c r="G10" s="1"/>
      <c r="H10" s="1"/>
      <c r="I10" s="1"/>
      <c r="J10" s="1"/>
      <c r="K10" s="1" t="s">
        <v>8</v>
      </c>
      <c r="L10" s="1"/>
      <c r="M10" s="1"/>
      <c r="N10" s="1"/>
      <c r="O10" s="1"/>
      <c r="P10" s="1"/>
      <c r="Q10" s="1"/>
      <c r="R10" s="1" t="s">
        <v>8</v>
      </c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8" customHeight="1" x14ac:dyDescent="0.25">
      <c r="B11" s="1"/>
      <c r="C11" s="1"/>
      <c r="D11" s="1"/>
      <c r="E11" s="1"/>
      <c r="F11" s="3"/>
      <c r="G11" s="3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4"/>
      <c r="Z11" s="5"/>
      <c r="AA11" s="1"/>
      <c r="AB11" s="1"/>
      <c r="AC11" s="1"/>
    </row>
    <row r="12" spans="1:29" ht="18" customHeight="1" x14ac:dyDescent="0.25">
      <c r="B12" s="1"/>
      <c r="C12" s="1"/>
      <c r="D12" s="1"/>
      <c r="E12" s="1"/>
      <c r="F12" s="3"/>
      <c r="G12" s="3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5"/>
      <c r="Z12" s="4"/>
      <c r="AA12" s="1"/>
      <c r="AB12" s="1"/>
      <c r="AC12" s="1"/>
    </row>
    <row r="13" spans="1:29" ht="18" customHeight="1" x14ac:dyDescent="0.25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18" customHeight="1" x14ac:dyDescent="0.25">
      <c r="B14" s="1"/>
      <c r="C14" s="1"/>
      <c r="D14" s="1"/>
      <c r="E14" s="1"/>
      <c r="F14" s="1" t="s">
        <v>5</v>
      </c>
      <c r="G14" s="1"/>
      <c r="H14" s="1"/>
      <c r="I14" s="1"/>
      <c r="J14" s="1"/>
      <c r="K14" s="1"/>
      <c r="L14" s="1"/>
      <c r="M14" s="1"/>
      <c r="N14" s="1"/>
      <c r="O14" s="1"/>
      <c r="P14" s="1" t="s">
        <v>7</v>
      </c>
      <c r="Q14" s="1"/>
      <c r="R14" s="1"/>
      <c r="S14" s="1"/>
      <c r="T14" s="1"/>
      <c r="U14" s="1"/>
      <c r="V14" s="1"/>
      <c r="W14" s="1"/>
      <c r="X14" s="1"/>
      <c r="Y14" s="1" t="s">
        <v>5</v>
      </c>
      <c r="Z14" s="1"/>
      <c r="AA14" s="1"/>
      <c r="AB14" s="1"/>
      <c r="AC14" s="1"/>
    </row>
    <row r="15" spans="1:29" ht="18" customHeight="1" x14ac:dyDescent="0.25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8" customHeight="1" x14ac:dyDescent="0.25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2:29" ht="18" customHeight="1" x14ac:dyDescent="0.25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 t="s">
        <v>6</v>
      </c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2:29" ht="18" customHeight="1" x14ac:dyDescent="0.25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2:29" ht="18" customHeight="1" x14ac:dyDescent="0.25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 t="s">
        <v>4</v>
      </c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2:29" ht="18" customHeight="1" x14ac:dyDescent="0.25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2:29" ht="18" customHeight="1" x14ac:dyDescent="0.25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2:29" ht="18" customHeight="1" x14ac:dyDescent="0.25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2:29" ht="18" customHeight="1" x14ac:dyDescent="0.25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2:29" ht="18" customHeight="1" x14ac:dyDescent="0.25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</sheetData>
  <pageMargins left="0.511811024" right="0.511811024" top="0.78740157499999996" bottom="0.78740157499999996" header="0.31496062000000002" footer="0.31496062000000002"/>
  <pageSetup paperSize="124" orientation="portrait" horizontalDpi="203" verticalDpi="20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4"/>
  <sheetViews>
    <sheetView workbookViewId="0">
      <selection activeCell="X5" sqref="X5"/>
    </sheetView>
  </sheetViews>
  <sheetFormatPr defaultColWidth="3.7109375" defaultRowHeight="18" customHeight="1" x14ac:dyDescent="0.25"/>
  <cols>
    <col min="21" max="21" width="4" bestFit="1" customWidth="1"/>
  </cols>
  <sheetData>
    <row r="1" spans="1:29" ht="18" customHeight="1" x14ac:dyDescent="0.25">
      <c r="A1" t="s">
        <v>1</v>
      </c>
    </row>
    <row r="2" spans="1:29" ht="18" customHeight="1" x14ac:dyDescent="0.25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 t="s">
        <v>13</v>
      </c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18" customHeight="1" x14ac:dyDescent="0.25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8" customHeight="1" x14ac:dyDescent="0.25">
      <c r="B4" s="1"/>
      <c r="C4" s="1"/>
      <c r="D4" s="1"/>
      <c r="E4" s="1"/>
      <c r="F4" s="1"/>
      <c r="G4" s="1"/>
      <c r="H4" s="1"/>
      <c r="I4" s="1"/>
      <c r="J4" s="10"/>
      <c r="K4" s="10"/>
      <c r="L4" s="10"/>
      <c r="M4" s="10"/>
      <c r="N4" s="10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8" customHeight="1" x14ac:dyDescent="0.25">
      <c r="B5" s="1"/>
      <c r="C5" s="1"/>
      <c r="D5" s="1"/>
      <c r="E5" s="1"/>
      <c r="F5" s="1"/>
      <c r="G5" s="1"/>
      <c r="H5" s="1"/>
      <c r="I5" s="1"/>
      <c r="J5" s="10"/>
      <c r="K5" s="7"/>
      <c r="L5" s="7"/>
      <c r="M5" s="10"/>
      <c r="N5" s="10"/>
      <c r="O5" s="1"/>
      <c r="P5" s="1"/>
      <c r="Q5" s="1"/>
      <c r="R5" s="10"/>
      <c r="S5" s="10"/>
      <c r="T5" s="1"/>
      <c r="U5" s="1" t="s">
        <v>8</v>
      </c>
      <c r="V5" s="1"/>
      <c r="W5" s="1"/>
      <c r="X5" s="1"/>
      <c r="Y5" s="1"/>
      <c r="Z5" s="1"/>
      <c r="AA5" s="1"/>
      <c r="AB5" s="1"/>
      <c r="AC5" s="1"/>
    </row>
    <row r="6" spans="1:29" ht="18" customHeight="1" x14ac:dyDescent="0.25">
      <c r="B6" s="1"/>
      <c r="C6" s="1"/>
      <c r="D6" s="1"/>
      <c r="E6" s="1"/>
      <c r="F6" s="1"/>
      <c r="G6" s="1"/>
      <c r="H6" s="1"/>
      <c r="I6" s="1"/>
      <c r="J6" s="10"/>
      <c r="K6" s="7"/>
      <c r="L6" s="7"/>
      <c r="M6" s="10"/>
      <c r="N6" s="10"/>
      <c r="O6" s="1"/>
      <c r="P6" s="1"/>
      <c r="Q6" s="1"/>
      <c r="R6" s="10"/>
      <c r="S6" s="10"/>
      <c r="T6" s="1" t="s">
        <v>14</v>
      </c>
      <c r="U6" s="1" t="s">
        <v>15</v>
      </c>
      <c r="V6" s="1"/>
      <c r="W6" s="1"/>
      <c r="X6" s="1"/>
      <c r="Y6" s="1"/>
      <c r="Z6" s="1"/>
      <c r="AA6" s="1"/>
      <c r="AB6" s="1"/>
      <c r="AC6" s="1"/>
    </row>
    <row r="7" spans="1:29" ht="18" customHeight="1" x14ac:dyDescent="0.25">
      <c r="B7" s="1"/>
      <c r="C7" s="1" t="s">
        <v>10</v>
      </c>
      <c r="D7" s="1"/>
      <c r="E7" s="1"/>
      <c r="F7" s="1"/>
      <c r="G7" s="1"/>
      <c r="H7" s="1"/>
      <c r="I7" s="1"/>
      <c r="J7" s="10"/>
      <c r="K7" s="7"/>
      <c r="L7" s="7"/>
      <c r="M7" s="10"/>
      <c r="N7" s="10"/>
      <c r="O7" s="1"/>
      <c r="P7" s="1"/>
      <c r="Q7" s="1"/>
      <c r="R7" s="10"/>
      <c r="S7" s="10"/>
      <c r="T7" s="1"/>
      <c r="U7" s="9"/>
      <c r="V7" s="9"/>
      <c r="W7" s="1"/>
      <c r="X7" s="1"/>
      <c r="Y7" s="1"/>
      <c r="Z7" s="1"/>
      <c r="AA7" s="1"/>
      <c r="AB7" s="1" t="s">
        <v>10</v>
      </c>
      <c r="AC7" s="1"/>
    </row>
    <row r="8" spans="1:29" ht="18" customHeight="1" x14ac:dyDescent="0.25">
      <c r="B8" s="1"/>
      <c r="C8" s="1"/>
      <c r="D8" s="1"/>
      <c r="E8" s="1"/>
      <c r="F8" s="1"/>
      <c r="G8" s="1"/>
      <c r="H8" s="1" t="s">
        <v>9</v>
      </c>
      <c r="I8" s="1"/>
      <c r="J8" s="10"/>
      <c r="K8" s="7"/>
      <c r="L8" s="7"/>
      <c r="M8" s="10"/>
      <c r="N8" s="10"/>
      <c r="O8" s="1"/>
      <c r="P8" s="1"/>
      <c r="Q8" s="1"/>
      <c r="R8" s="10"/>
      <c r="S8" s="10"/>
      <c r="T8" s="1"/>
      <c r="U8" s="9"/>
      <c r="V8" s="9"/>
      <c r="W8" s="1" t="s">
        <v>9</v>
      </c>
      <c r="X8" s="1"/>
      <c r="Y8" s="1"/>
      <c r="Z8" s="1"/>
      <c r="AA8" s="1"/>
      <c r="AB8" s="1"/>
      <c r="AC8" s="1"/>
    </row>
    <row r="9" spans="1:29" ht="18" customHeight="1" x14ac:dyDescent="0.25">
      <c r="B9" s="1"/>
      <c r="C9" s="1"/>
      <c r="D9" s="1"/>
      <c r="E9" s="1"/>
      <c r="F9" s="1"/>
      <c r="G9" s="1"/>
      <c r="H9" s="1"/>
      <c r="I9" s="1"/>
      <c r="J9" s="10"/>
      <c r="K9" s="10"/>
      <c r="L9" s="10"/>
      <c r="M9" s="10"/>
      <c r="N9" s="10"/>
      <c r="O9" s="1" t="s">
        <v>9</v>
      </c>
      <c r="P9" s="1"/>
      <c r="Q9" s="1"/>
      <c r="R9" s="1"/>
      <c r="S9" s="1"/>
      <c r="T9" s="1"/>
      <c r="U9" s="9"/>
      <c r="V9" s="9"/>
      <c r="W9" s="1"/>
      <c r="X9" s="1"/>
      <c r="Y9" s="1"/>
      <c r="Z9" s="1"/>
      <c r="AA9" s="1"/>
      <c r="AB9" s="1"/>
      <c r="AC9" s="1"/>
    </row>
    <row r="10" spans="1:29" ht="18" customHeight="1" x14ac:dyDescent="0.25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9"/>
      <c r="V10" s="9"/>
      <c r="W10" s="1"/>
      <c r="X10" s="1"/>
      <c r="Y10" s="1"/>
      <c r="Z10" s="1"/>
      <c r="AA10" s="1"/>
      <c r="AB10" s="1"/>
      <c r="AC10" s="1"/>
    </row>
    <row r="11" spans="1:29" ht="18" customHeight="1" x14ac:dyDescent="0.25">
      <c r="B11" s="1"/>
      <c r="C11" s="1"/>
      <c r="D11" s="1"/>
      <c r="E11" s="1"/>
      <c r="F11" s="3"/>
      <c r="G11" s="3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9"/>
      <c r="V11" s="9"/>
      <c r="W11" s="2"/>
      <c r="X11" s="2"/>
      <c r="Y11" s="4"/>
      <c r="Z11" s="5"/>
      <c r="AA11" s="1"/>
      <c r="AB11" s="1"/>
      <c r="AC11" s="1"/>
    </row>
    <row r="12" spans="1:29" ht="18" customHeight="1" x14ac:dyDescent="0.25">
      <c r="B12" s="1"/>
      <c r="C12" s="1"/>
      <c r="D12" s="1"/>
      <c r="E12" s="1"/>
      <c r="F12" s="3"/>
      <c r="G12" s="3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9"/>
      <c r="V12" s="9"/>
      <c r="W12" s="2"/>
      <c r="X12" s="2"/>
      <c r="Y12" s="5"/>
      <c r="Z12" s="4"/>
      <c r="AA12" s="1"/>
      <c r="AB12" s="1"/>
      <c r="AC12" s="1"/>
    </row>
    <row r="13" spans="1:29" ht="18" customHeight="1" x14ac:dyDescent="0.25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9"/>
      <c r="V13" s="9"/>
      <c r="W13" s="1"/>
      <c r="X13" s="1"/>
      <c r="Y13" s="1"/>
      <c r="Z13" s="1"/>
      <c r="AA13" s="1"/>
      <c r="AB13" s="1"/>
      <c r="AC13" s="1"/>
    </row>
    <row r="14" spans="1:29" ht="18" customHeight="1" x14ac:dyDescent="0.25">
      <c r="B14" s="1"/>
      <c r="C14" s="1"/>
      <c r="D14" s="1"/>
      <c r="E14" s="1"/>
      <c r="F14" s="1" t="s">
        <v>5</v>
      </c>
      <c r="G14" s="1"/>
      <c r="H14" s="1"/>
      <c r="I14" s="1"/>
      <c r="J14" s="1"/>
      <c r="K14" s="1"/>
      <c r="L14" s="1"/>
      <c r="M14" s="1"/>
      <c r="N14" s="1"/>
      <c r="O14" s="1"/>
      <c r="P14" s="1" t="s">
        <v>7</v>
      </c>
      <c r="Q14" s="1"/>
      <c r="R14" s="1"/>
      <c r="S14" s="1"/>
      <c r="T14" s="1"/>
      <c r="U14" s="9"/>
      <c r="V14" s="9"/>
      <c r="W14" s="1"/>
      <c r="X14" s="1"/>
      <c r="Y14" s="1" t="s">
        <v>5</v>
      </c>
      <c r="Z14" s="1"/>
      <c r="AA14" s="1"/>
      <c r="AB14" s="1"/>
      <c r="AC14" s="1"/>
    </row>
    <row r="15" spans="1:29" ht="18" customHeight="1" x14ac:dyDescent="0.25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9"/>
      <c r="V15" s="9"/>
      <c r="W15" s="1"/>
      <c r="X15" s="1"/>
      <c r="Y15" s="1"/>
      <c r="Z15" s="1"/>
      <c r="AA15" s="1"/>
      <c r="AB15" s="1"/>
      <c r="AC15" s="1"/>
    </row>
    <row r="16" spans="1:29" ht="18" customHeight="1" x14ac:dyDescent="0.25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9"/>
      <c r="V16" s="9"/>
      <c r="W16" s="1"/>
      <c r="X16" s="1"/>
      <c r="Y16" s="1"/>
      <c r="Z16" s="1"/>
      <c r="AA16" s="1"/>
      <c r="AB16" s="1"/>
      <c r="AC16" s="1"/>
    </row>
    <row r="17" spans="2:29" ht="18" customHeight="1" x14ac:dyDescent="0.25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 t="s">
        <v>6</v>
      </c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2:29" ht="18" customHeight="1" x14ac:dyDescent="0.25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2:29" ht="18" customHeight="1" x14ac:dyDescent="0.25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 t="s">
        <v>4</v>
      </c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2:29" ht="18" customHeight="1" x14ac:dyDescent="0.25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2:29" ht="18" customHeight="1" x14ac:dyDescent="0.25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2:29" ht="18" customHeight="1" x14ac:dyDescent="0.25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2:29" ht="18" customHeight="1" x14ac:dyDescent="0.25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2:29" ht="18" customHeight="1" x14ac:dyDescent="0.25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</sheetData>
  <pageMargins left="0.511811024" right="0.511811024" top="0.78740157499999996" bottom="0.78740157499999996" header="0.31496062000000002" footer="0.31496062000000002"/>
  <pageSetup paperSize="124" orientation="portrait" horizontalDpi="203" verticalDpi="20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8"/>
  <sheetViews>
    <sheetView workbookViewId="0">
      <selection activeCell="I4" sqref="I4"/>
    </sheetView>
  </sheetViews>
  <sheetFormatPr defaultColWidth="3.7109375" defaultRowHeight="18" customHeight="1" x14ac:dyDescent="0.25"/>
  <cols>
    <col min="4" max="7" width="4" bestFit="1" customWidth="1"/>
    <col min="9" max="9" width="4" bestFit="1" customWidth="1"/>
    <col min="14" max="14" width="4" bestFit="1" customWidth="1"/>
    <col min="25" max="26" width="4" bestFit="1" customWidth="1"/>
  </cols>
  <sheetData>
    <row r="1" spans="1:29" ht="18" customHeight="1" x14ac:dyDescent="0.25">
      <c r="A1" t="s">
        <v>2</v>
      </c>
    </row>
    <row r="2" spans="1:29" ht="18" customHeight="1" x14ac:dyDescent="0.25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18" customHeight="1" x14ac:dyDescent="0.25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 t="s">
        <v>16</v>
      </c>
      <c r="N3" s="1">
        <f>720/2-(40/2)</f>
        <v>340</v>
      </c>
      <c r="O3" s="1"/>
      <c r="P3" s="1"/>
      <c r="Q3" s="1"/>
      <c r="R3" s="1"/>
      <c r="S3" s="1"/>
      <c r="T3" s="1"/>
      <c r="U3" s="1"/>
      <c r="V3" s="1"/>
      <c r="W3" s="1"/>
      <c r="X3" s="1"/>
      <c r="Y3" s="1" t="s">
        <v>22</v>
      </c>
      <c r="Z3" s="1"/>
      <c r="AA3" s="1"/>
      <c r="AB3" s="1"/>
      <c r="AC3" s="1"/>
    </row>
    <row r="4" spans="1:29" ht="18" customHeight="1" x14ac:dyDescent="0.25">
      <c r="B4" s="1"/>
      <c r="C4" s="1"/>
      <c r="D4" s="1" t="s">
        <v>31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 t="s">
        <v>18</v>
      </c>
      <c r="Y4" s="1">
        <f>130+(310/2)-(40/2)</f>
        <v>265</v>
      </c>
      <c r="Z4" s="1"/>
      <c r="AA4" s="1"/>
      <c r="AB4" s="1"/>
      <c r="AC4" s="1"/>
    </row>
    <row r="5" spans="1:29" ht="18" customHeight="1" x14ac:dyDescent="0.25">
      <c r="B5" s="1"/>
      <c r="C5" s="1" t="s">
        <v>18</v>
      </c>
      <c r="D5" s="1">
        <v>150</v>
      </c>
      <c r="E5" s="1" t="s">
        <v>32</v>
      </c>
      <c r="F5" s="1">
        <f>262/2</f>
        <v>131</v>
      </c>
      <c r="G5" s="1">
        <v>20</v>
      </c>
      <c r="H5" s="1"/>
      <c r="I5" s="1"/>
      <c r="J5" s="1"/>
      <c r="K5" s="6"/>
      <c r="L5" s="6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8" customHeight="1" x14ac:dyDescent="0.25">
      <c r="B6" s="1"/>
      <c r="C6" s="1" t="s">
        <v>19</v>
      </c>
      <c r="D6" s="1">
        <v>18</v>
      </c>
      <c r="E6" s="1"/>
      <c r="F6" s="1"/>
      <c r="G6" s="1"/>
      <c r="H6" s="1"/>
      <c r="I6" s="1"/>
      <c r="J6" s="1"/>
      <c r="K6" s="6"/>
      <c r="L6" s="6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>
        <f>135/11</f>
        <v>12.272727272727273</v>
      </c>
    </row>
    <row r="7" spans="1:29" ht="18" customHeight="1" x14ac:dyDescent="0.25">
      <c r="B7" s="1"/>
      <c r="C7" s="1" t="s">
        <v>20</v>
      </c>
      <c r="D7" s="1">
        <v>20</v>
      </c>
      <c r="E7" s="1"/>
      <c r="F7" s="1"/>
      <c r="G7" s="1"/>
      <c r="H7" s="1"/>
      <c r="I7" s="1"/>
      <c r="J7" s="1"/>
      <c r="K7" s="6"/>
      <c r="L7" s="6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 t="s">
        <v>24</v>
      </c>
      <c r="AC7" s="1">
        <v>24</v>
      </c>
    </row>
    <row r="8" spans="1:29" ht="18" customHeight="1" x14ac:dyDescent="0.25">
      <c r="B8" s="1"/>
      <c r="C8" s="1" t="s">
        <v>21</v>
      </c>
      <c r="D8" s="1">
        <f>229+(262/2)-(20/2)</f>
        <v>350</v>
      </c>
      <c r="E8" s="1"/>
      <c r="F8" s="1"/>
      <c r="G8" s="1"/>
      <c r="H8" s="1"/>
      <c r="I8" s="1"/>
      <c r="J8" s="1"/>
      <c r="K8" s="6"/>
      <c r="L8" s="6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 t="s">
        <v>23</v>
      </c>
      <c r="AA8" s="1"/>
      <c r="AB8" s="1" t="s">
        <v>25</v>
      </c>
      <c r="AC8" s="1">
        <v>12</v>
      </c>
    </row>
    <row r="9" spans="1:29" ht="18" customHeight="1" x14ac:dyDescent="0.25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 t="s">
        <v>18</v>
      </c>
      <c r="Z9" s="1">
        <v>154</v>
      </c>
      <c r="AA9" s="1"/>
      <c r="AB9" s="1"/>
      <c r="AC9" s="1"/>
    </row>
    <row r="10" spans="1:29" ht="18" customHeight="1" x14ac:dyDescent="0.25">
      <c r="B10" s="1"/>
      <c r="C10" s="1"/>
      <c r="D10" s="1"/>
      <c r="E10" s="1" t="s">
        <v>17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 t="s">
        <v>19</v>
      </c>
      <c r="Z10" s="1">
        <f>310-48</f>
        <v>262</v>
      </c>
      <c r="AA10" s="1"/>
      <c r="AB10" s="1"/>
      <c r="AC10" s="1"/>
    </row>
    <row r="11" spans="1:29" ht="18" customHeight="1" x14ac:dyDescent="0.25">
      <c r="B11" s="1"/>
      <c r="C11" s="1"/>
      <c r="D11" s="1" t="s">
        <v>18</v>
      </c>
      <c r="E11" s="1">
        <f>100+30</f>
        <v>130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 t="s">
        <v>20</v>
      </c>
      <c r="Z11" s="1">
        <v>262</v>
      </c>
      <c r="AA11" s="1"/>
      <c r="AB11" s="1"/>
      <c r="AC11" s="1"/>
    </row>
    <row r="12" spans="1:29" ht="18" customHeight="1" x14ac:dyDescent="0.25">
      <c r="B12" s="1"/>
      <c r="C12" s="1"/>
      <c r="D12" s="1" t="s">
        <v>19</v>
      </c>
      <c r="E12" s="1">
        <f>540-130-100</f>
        <v>310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 t="s">
        <v>21</v>
      </c>
      <c r="Z12" s="1">
        <f>205+24</f>
        <v>229</v>
      </c>
      <c r="AA12" s="1"/>
      <c r="AB12" s="1"/>
      <c r="AC12" s="1"/>
    </row>
    <row r="13" spans="1:29" ht="18" customHeight="1" x14ac:dyDescent="0.25">
      <c r="B13" s="1"/>
      <c r="C13" s="1"/>
      <c r="D13" s="1" t="s">
        <v>20</v>
      </c>
      <c r="E13" s="1">
        <v>310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18" customHeight="1" x14ac:dyDescent="0.25">
      <c r="B14" s="1"/>
      <c r="C14" s="1"/>
      <c r="D14" s="1" t="s">
        <v>21</v>
      </c>
      <c r="E14" s="1">
        <f>720/2-(310/2)</f>
        <v>205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 t="s">
        <v>27</v>
      </c>
      <c r="AA14" s="1"/>
      <c r="AB14" s="1"/>
      <c r="AC14" s="1"/>
    </row>
    <row r="15" spans="1:29" ht="18" customHeight="1" x14ac:dyDescent="0.25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 t="s">
        <v>18</v>
      </c>
      <c r="Z15" s="1">
        <f>166+24</f>
        <v>190</v>
      </c>
      <c r="AA15" s="1"/>
      <c r="AB15" s="1"/>
      <c r="AC15" s="1"/>
    </row>
    <row r="16" spans="1:29" ht="18" customHeight="1" x14ac:dyDescent="0.25">
      <c r="B16" s="1"/>
      <c r="C16" s="1"/>
      <c r="D16" s="1"/>
      <c r="E16" s="1" t="s">
        <v>26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 t="s">
        <v>19</v>
      </c>
      <c r="Z16" s="1">
        <f>238-48</f>
        <v>190</v>
      </c>
      <c r="AA16" s="1"/>
      <c r="AB16" s="1"/>
      <c r="AC16" s="1"/>
    </row>
    <row r="17" spans="2:29" ht="18" customHeight="1" x14ac:dyDescent="0.25">
      <c r="B17" s="1"/>
      <c r="C17" s="1"/>
      <c r="D17" s="1" t="s">
        <v>18</v>
      </c>
      <c r="E17" s="1">
        <v>166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 t="s">
        <v>20</v>
      </c>
      <c r="Z17" s="1">
        <f>238-48</f>
        <v>190</v>
      </c>
      <c r="AA17" s="1"/>
      <c r="AB17" s="1"/>
      <c r="AC17" s="1"/>
    </row>
    <row r="18" spans="2:29" ht="18" customHeight="1" x14ac:dyDescent="0.25">
      <c r="B18" s="1"/>
      <c r="C18" s="1"/>
      <c r="D18" s="1" t="s">
        <v>19</v>
      </c>
      <c r="E18" s="1">
        <f>262-24</f>
        <v>238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 t="s">
        <v>21</v>
      </c>
      <c r="Z18" s="1">
        <f>241+24</f>
        <v>265</v>
      </c>
      <c r="AA18" s="1"/>
      <c r="AB18" s="1"/>
      <c r="AC18" s="1"/>
    </row>
    <row r="19" spans="2:29" ht="18" customHeight="1" x14ac:dyDescent="0.25">
      <c r="B19" s="1"/>
      <c r="C19" s="1"/>
      <c r="D19" s="1" t="s">
        <v>20</v>
      </c>
      <c r="E19" s="1">
        <f>262-24</f>
        <v>238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2:29" ht="18" customHeight="1" x14ac:dyDescent="0.25">
      <c r="B20" s="1"/>
      <c r="C20" s="1"/>
      <c r="D20" s="1" t="s">
        <v>21</v>
      </c>
      <c r="E20" s="1">
        <f>229+12</f>
        <v>241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 t="s">
        <v>29</v>
      </c>
      <c r="AA20" s="1"/>
      <c r="AB20" s="1"/>
      <c r="AC20" s="1"/>
    </row>
    <row r="21" spans="2:29" ht="18" customHeight="1" x14ac:dyDescent="0.25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 t="s">
        <v>18</v>
      </c>
      <c r="Z21" s="1">
        <f>202+24</f>
        <v>226</v>
      </c>
      <c r="AA21" s="1"/>
      <c r="AB21" s="1"/>
      <c r="AC21" s="1"/>
    </row>
    <row r="22" spans="2:29" ht="18" customHeight="1" x14ac:dyDescent="0.25">
      <c r="B22" s="1"/>
      <c r="C22" s="1"/>
      <c r="D22" s="1"/>
      <c r="E22" s="1" t="s">
        <v>28</v>
      </c>
      <c r="F22" s="1"/>
      <c r="G22" s="1"/>
      <c r="H22" s="1"/>
      <c r="I22" s="1" t="s">
        <v>30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 t="s">
        <v>19</v>
      </c>
      <c r="Z22" s="1">
        <f>166-48</f>
        <v>118</v>
      </c>
      <c r="AA22" s="1"/>
      <c r="AB22" s="1"/>
      <c r="AC22" s="1"/>
    </row>
    <row r="23" spans="2:29" ht="18" customHeight="1" x14ac:dyDescent="0.25">
      <c r="B23" s="1"/>
      <c r="C23" s="1"/>
      <c r="D23" s="1" t="s">
        <v>18</v>
      </c>
      <c r="E23" s="1">
        <f>190+12</f>
        <v>202</v>
      </c>
      <c r="F23" s="1"/>
      <c r="G23" s="1"/>
      <c r="H23" s="1" t="s">
        <v>18</v>
      </c>
      <c r="I23" s="1">
        <f>226+12</f>
        <v>238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 t="s">
        <v>20</v>
      </c>
      <c r="Z23" s="1">
        <f>166-48</f>
        <v>118</v>
      </c>
      <c r="AA23" s="1"/>
      <c r="AB23" s="1"/>
      <c r="AC23" s="1"/>
    </row>
    <row r="24" spans="2:29" ht="18" customHeight="1" x14ac:dyDescent="0.25">
      <c r="B24" s="1"/>
      <c r="C24" s="1"/>
      <c r="D24" s="1" t="s">
        <v>19</v>
      </c>
      <c r="E24" s="1">
        <f>190-24</f>
        <v>166</v>
      </c>
      <c r="F24" s="1"/>
      <c r="G24" s="1"/>
      <c r="H24" s="1" t="s">
        <v>19</v>
      </c>
      <c r="I24" s="1">
        <f>118-24</f>
        <v>94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 t="s">
        <v>21</v>
      </c>
      <c r="Z24" s="1">
        <f>277+24</f>
        <v>301</v>
      </c>
      <c r="AA24" s="1"/>
      <c r="AB24" s="1"/>
      <c r="AC24" s="1"/>
    </row>
    <row r="25" spans="2:29" ht="18" customHeight="1" x14ac:dyDescent="0.25">
      <c r="D25" s="1" t="s">
        <v>20</v>
      </c>
      <c r="E25" s="1">
        <f>190-24</f>
        <v>166</v>
      </c>
      <c r="F25" s="1"/>
      <c r="H25" s="1" t="s">
        <v>20</v>
      </c>
      <c r="I25" s="11">
        <f>118-24</f>
        <v>94</v>
      </c>
      <c r="J25" s="1"/>
    </row>
    <row r="26" spans="2:29" ht="18" customHeight="1" x14ac:dyDescent="0.25">
      <c r="D26" s="1" t="s">
        <v>21</v>
      </c>
      <c r="E26" s="1">
        <f>265+12</f>
        <v>277</v>
      </c>
      <c r="F26" s="1"/>
      <c r="H26" s="1" t="s">
        <v>21</v>
      </c>
      <c r="I26" s="11">
        <f>301+12</f>
        <v>313</v>
      </c>
      <c r="J26" s="1"/>
    </row>
    <row r="27" spans="2:29" ht="18" customHeight="1" x14ac:dyDescent="0.25">
      <c r="D27" s="1"/>
      <c r="E27" s="1"/>
      <c r="F27" s="1"/>
    </row>
    <row r="28" spans="2:29" ht="18" customHeight="1" x14ac:dyDescent="0.25">
      <c r="D28" s="1"/>
      <c r="E28" s="1"/>
      <c r="F28" s="1"/>
    </row>
  </sheetData>
  <pageMargins left="0.511811024" right="0.511811024" top="0.78740157499999996" bottom="0.78740157499999996" header="0.31496062000000002" footer="0.31496062000000002"/>
  <pageSetup paperSize="124" orientation="portrait" horizontalDpi="203" verticalDpi="20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4"/>
  <sheetViews>
    <sheetView tabSelected="1" workbookViewId="0">
      <selection activeCell="B22" sqref="B22"/>
    </sheetView>
  </sheetViews>
  <sheetFormatPr defaultColWidth="3.7109375" defaultRowHeight="18" customHeight="1" x14ac:dyDescent="0.25"/>
  <cols>
    <col min="2" max="2" width="4" bestFit="1" customWidth="1"/>
    <col min="17" max="17" width="4" bestFit="1" customWidth="1"/>
  </cols>
  <sheetData>
    <row r="1" spans="1:29" ht="18" customHeight="1" x14ac:dyDescent="0.25">
      <c r="A1" t="s">
        <v>3</v>
      </c>
    </row>
    <row r="2" spans="1:29" ht="18" customHeight="1" x14ac:dyDescent="0.25">
      <c r="B2" s="1"/>
      <c r="C2" s="1"/>
      <c r="D2" s="1"/>
      <c r="E2" s="1" t="s">
        <v>34</v>
      </c>
      <c r="F2" s="1"/>
      <c r="G2" s="1"/>
      <c r="H2" s="1"/>
      <c r="I2" s="1"/>
      <c r="J2" s="1"/>
      <c r="K2" s="1"/>
      <c r="L2" s="1"/>
      <c r="M2" s="1"/>
      <c r="N2" s="1"/>
      <c r="O2" s="1" t="s">
        <v>37</v>
      </c>
      <c r="P2" s="1"/>
      <c r="Q2" s="1">
        <f>520-160</f>
        <v>360</v>
      </c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18" customHeight="1" x14ac:dyDescent="0.25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8" customHeight="1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8" customHeight="1" x14ac:dyDescent="0.25">
      <c r="B5" s="1"/>
      <c r="C5" s="1"/>
      <c r="D5" s="1"/>
      <c r="E5" s="1"/>
      <c r="F5" s="1"/>
      <c r="G5" s="1"/>
      <c r="H5" s="1"/>
      <c r="I5" s="1"/>
      <c r="J5" s="1"/>
      <c r="K5" s="6"/>
      <c r="L5" s="6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8" customHeight="1" x14ac:dyDescent="0.25">
      <c r="B6" s="1"/>
      <c r="C6" s="1"/>
      <c r="D6" s="1"/>
      <c r="E6" s="1"/>
      <c r="F6" s="1"/>
      <c r="G6" s="1"/>
      <c r="H6" s="1"/>
      <c r="I6" s="1"/>
      <c r="J6" s="1"/>
      <c r="K6" s="6"/>
      <c r="L6" s="6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8" customHeight="1" x14ac:dyDescent="0.25">
      <c r="B7" s="1"/>
      <c r="C7" s="1"/>
      <c r="D7" s="1"/>
      <c r="E7" s="1"/>
      <c r="F7" s="1"/>
      <c r="G7" s="1"/>
      <c r="H7" s="1"/>
      <c r="I7" s="1"/>
      <c r="J7" s="1"/>
      <c r="K7" s="6"/>
      <c r="L7" s="6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8" customHeight="1" x14ac:dyDescent="0.25">
      <c r="B8" s="1"/>
      <c r="C8" s="1"/>
      <c r="D8" s="1"/>
      <c r="E8" s="1"/>
      <c r="F8" s="1"/>
      <c r="G8" s="1"/>
      <c r="H8" s="1"/>
      <c r="I8" s="1"/>
      <c r="J8" s="1"/>
      <c r="K8" s="6"/>
      <c r="L8" s="6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8" customHeight="1" x14ac:dyDescent="0.25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8" customHeight="1" x14ac:dyDescent="0.25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8" customHeight="1" x14ac:dyDescent="0.25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8" customHeight="1" x14ac:dyDescent="0.25">
      <c r="B12" s="1">
        <f>540-100-100-80</f>
        <v>260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 t="s">
        <v>36</v>
      </c>
    </row>
    <row r="13" spans="1:29" ht="18" customHeight="1" x14ac:dyDescent="0.25">
      <c r="B13" s="1" t="s">
        <v>35</v>
      </c>
      <c r="C13" s="1"/>
      <c r="D13" s="1"/>
      <c r="E13" s="1"/>
      <c r="F13" s="1"/>
      <c r="G13" s="1" t="s">
        <v>38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18" customHeight="1" x14ac:dyDescent="0.25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8" customHeight="1" x14ac:dyDescent="0.25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8" customHeight="1" x14ac:dyDescent="0.25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2:29" ht="18" customHeight="1" x14ac:dyDescent="0.25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2:29" ht="18" customHeight="1" x14ac:dyDescent="0.25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2:29" ht="18" customHeight="1" x14ac:dyDescent="0.25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2:29" ht="18" customHeight="1" x14ac:dyDescent="0.25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2:29" ht="18" customHeight="1" x14ac:dyDescent="0.25">
      <c r="B21" s="1" t="s">
        <v>8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2:29" ht="18" customHeight="1" x14ac:dyDescent="0.25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2:29" ht="18" customHeight="1" x14ac:dyDescent="0.25">
      <c r="B23" s="1"/>
      <c r="C23" s="1"/>
      <c r="D23" s="1"/>
      <c r="E23" s="1"/>
      <c r="F23" s="1" t="s">
        <v>33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2:29" ht="18" customHeight="1" x14ac:dyDescent="0.25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</sheetData>
  <pageMargins left="0.511811024" right="0.511811024" top="0.78740157499999996" bottom="0.78740157499999996" header="0.31496062000000002" footer="0.31496062000000002"/>
  <pageSetup paperSize="124" orientation="portrait" horizontalDpi="203" verticalDpi="203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map1</vt:lpstr>
      <vt:lpstr>map2</vt:lpstr>
      <vt:lpstr>map3</vt:lpstr>
      <vt:lpstr>map4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Pode Café</dc:creator>
  <cp:lastModifiedBy>Pode Café</cp:lastModifiedBy>
  <dcterms:created xsi:type="dcterms:W3CDTF">2019-06-01T19:14:16Z</dcterms:created>
  <dcterms:modified xsi:type="dcterms:W3CDTF">2019-06-02T23:48:06Z</dcterms:modified>
</cp:coreProperties>
</file>