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. Porto\4 ano\1 semestre\Processamento e Recuperacao de Informação\Praticas\"/>
    </mc:Choice>
  </mc:AlternateContent>
  <xr:revisionPtr revIDLastSave="0" documentId="8_{9A1F15B2-F61C-42EA-A5A6-B094C458DE0A}" xr6:coauthVersionLast="47" xr6:coauthVersionMax="47" xr10:uidLastSave="{00000000-0000-0000-0000-000000000000}"/>
  <bookViews>
    <workbookView xWindow="-108" yWindow="-108" windowWidth="23256" windowHeight="12456" xr2:uid="{C6040532-286F-4D38-B58E-B0195BA04B9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K15" i="1"/>
  <c r="K16" i="1"/>
  <c r="K14" i="1"/>
  <c r="G15" i="1"/>
  <c r="H15" i="1"/>
  <c r="I15" i="1"/>
  <c r="J15" i="1"/>
  <c r="G14" i="1"/>
  <c r="A15" i="1"/>
  <c r="B15" i="1" s="1"/>
  <c r="L15" i="1"/>
  <c r="J14" i="1"/>
  <c r="I14" i="1"/>
  <c r="H14" i="1"/>
  <c r="C14" i="1"/>
  <c r="L14" i="1"/>
  <c r="F14" i="1"/>
  <c r="E14" i="1"/>
  <c r="D14" i="1"/>
  <c r="B14" i="1"/>
  <c r="A14" i="1"/>
  <c r="C7" i="1"/>
  <c r="F15" i="1" l="1"/>
  <c r="E15" i="1"/>
  <c r="D15" i="1"/>
  <c r="C15" i="1"/>
  <c r="L16" i="1" l="1"/>
  <c r="G16" i="1" s="1"/>
  <c r="A16" i="1"/>
  <c r="J16" i="1" l="1"/>
  <c r="I16" i="1"/>
  <c r="H16" i="1"/>
  <c r="B16" i="1"/>
  <c r="D16" i="1"/>
  <c r="F16" i="1"/>
  <c r="C16" i="1"/>
  <c r="E16" i="1"/>
  <c r="A17" i="1" l="1"/>
  <c r="E17" i="1" s="1"/>
  <c r="L17" i="1"/>
  <c r="K17" i="1" s="1"/>
  <c r="B17" i="1" l="1"/>
  <c r="D17" i="1"/>
  <c r="C17" i="1"/>
  <c r="L18" i="1" s="1"/>
  <c r="K18" i="1" s="1"/>
  <c r="F17" i="1"/>
  <c r="G17" i="1"/>
  <c r="I17" i="1"/>
  <c r="J17" i="1"/>
  <c r="H17" i="1"/>
  <c r="H18" i="1" l="1"/>
  <c r="I18" i="1"/>
  <c r="J18" i="1"/>
  <c r="G18" i="1"/>
  <c r="A18" i="1"/>
  <c r="B18" i="1" s="1"/>
  <c r="A19" i="1" l="1"/>
  <c r="C19" i="1" s="1"/>
  <c r="C18" i="1"/>
  <c r="F18" i="1"/>
  <c r="E18" i="1"/>
  <c r="D18" i="1"/>
  <c r="D19" i="1" l="1"/>
  <c r="E19" i="1"/>
  <c r="B19" i="1"/>
  <c r="F19" i="1"/>
  <c r="L19" i="1"/>
  <c r="K19" i="1" s="1"/>
  <c r="C6" i="1"/>
  <c r="D5" i="1" s="1"/>
  <c r="E3" i="1" s="1"/>
  <c r="C5" i="1"/>
  <c r="C4" i="1"/>
  <c r="D7" i="1" s="1"/>
  <c r="C3" i="1"/>
  <c r="G19" i="1" l="1"/>
  <c r="H19" i="1"/>
  <c r="I19" i="1"/>
  <c r="J19" i="1"/>
  <c r="L20" i="1" s="1"/>
  <c r="K20" i="1" s="1"/>
  <c r="E6" i="1"/>
  <c r="F5" i="1" s="1"/>
  <c r="G3" i="1" s="1"/>
  <c r="D3" i="1"/>
  <c r="E4" i="1" s="1"/>
  <c r="F7" i="1" s="1"/>
  <c r="G6" i="1" s="1"/>
  <c r="H5" i="1" s="1"/>
  <c r="I3" i="1" s="1"/>
  <c r="D6" i="1"/>
  <c r="E5" i="1" s="1"/>
  <c r="F3" i="1" s="1"/>
  <c r="G4" i="1" s="1"/>
  <c r="D4" i="1"/>
  <c r="E7" i="1" s="1"/>
  <c r="F6" i="1" s="1"/>
  <c r="G5" i="1" s="1"/>
  <c r="H3" i="1" s="1"/>
  <c r="I4" i="1" s="1"/>
  <c r="A20" i="1" l="1"/>
  <c r="E20" i="1" s="1"/>
  <c r="G20" i="1"/>
  <c r="H20" i="1"/>
  <c r="J20" i="1"/>
  <c r="I20" i="1"/>
  <c r="H7" i="1"/>
  <c r="I6" i="1" s="1"/>
  <c r="J5" i="1" s="1"/>
  <c r="K3" i="1" s="1"/>
  <c r="H4" i="1"/>
  <c r="F4" i="1"/>
  <c r="G7" i="1" s="1"/>
  <c r="H6" i="1" s="1"/>
  <c r="I5" i="1" s="1"/>
  <c r="J3" i="1" s="1"/>
  <c r="K4" i="1" s="1"/>
  <c r="A21" i="1" l="1"/>
  <c r="E21" i="1" s="1"/>
  <c r="F20" i="1"/>
  <c r="C20" i="1"/>
  <c r="B20" i="1"/>
  <c r="D20" i="1"/>
  <c r="I7" i="1"/>
  <c r="J6" i="1" s="1"/>
  <c r="K5" i="1" s="1"/>
  <c r="L3" i="1" s="1"/>
  <c r="J4" i="1"/>
  <c r="K7" i="1" s="1"/>
  <c r="L6" i="1" s="1"/>
  <c r="M5" i="1" s="1"/>
  <c r="N3" i="1" s="1"/>
  <c r="J7" i="1"/>
  <c r="K6" i="1" s="1"/>
  <c r="L5" i="1" s="1"/>
  <c r="M3" i="1" s="1"/>
  <c r="L21" i="1" l="1"/>
  <c r="F21" i="1"/>
  <c r="C21" i="1"/>
  <c r="D21" i="1"/>
  <c r="B21" i="1"/>
  <c r="N4" i="1"/>
  <c r="M4" i="1"/>
  <c r="L4" i="1"/>
  <c r="M7" i="1" s="1"/>
  <c r="N6" i="1" s="1"/>
  <c r="O5" i="1" s="1"/>
  <c r="P3" i="1" s="1"/>
  <c r="L7" i="1"/>
  <c r="M6" i="1" s="1"/>
  <c r="N5" i="1" s="1"/>
  <c r="O3" i="1" s="1"/>
  <c r="H21" i="1" l="1"/>
  <c r="K21" i="1"/>
  <c r="I21" i="1"/>
  <c r="G21" i="1"/>
  <c r="J21" i="1"/>
  <c r="L22" i="1" s="1"/>
  <c r="K22" i="1" s="1"/>
  <c r="P4" i="1"/>
  <c r="N7" i="1"/>
  <c r="O6" i="1" s="1"/>
  <c r="P5" i="1" s="1"/>
  <c r="Q3" i="1" s="1"/>
  <c r="R4" i="1" s="1"/>
  <c r="O7" i="1"/>
  <c r="P6" i="1" s="1"/>
  <c r="Q5" i="1" s="1"/>
  <c r="R3" i="1" s="1"/>
  <c r="Q4" i="1"/>
  <c r="O4" i="1"/>
  <c r="P7" i="1" s="1"/>
  <c r="Q6" i="1" s="1"/>
  <c r="R5" i="1" s="1"/>
  <c r="J22" i="1" l="1"/>
  <c r="G22" i="1"/>
  <c r="A22" i="1"/>
  <c r="E22" i="1" s="1"/>
  <c r="I22" i="1"/>
  <c r="H22" i="1"/>
  <c r="R7" i="1"/>
  <c r="Q7" i="1"/>
  <c r="R6" i="1" s="1"/>
  <c r="D22" i="1" l="1"/>
  <c r="C22" i="1"/>
  <c r="F22" i="1"/>
</calcChain>
</file>

<file path=xl/sharedStrings.xml><?xml version="1.0" encoding="utf-8"?>
<sst xmlns="http://schemas.openxmlformats.org/spreadsheetml/2006/main" count="3" uniqueCount="3">
  <si>
    <t>PageRank</t>
  </si>
  <si>
    <t>Authority</t>
  </si>
  <si>
    <t>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</si>
</sst>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65" fontId="0" fillId="0" borderId="1" xfId="0" applyNumberFormat="1" applyFont="1" applyFill="1" applyBorder="1" applyAlignment="1">
      <alignment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textRotation="90"/>
    </xf>
    <xf numFmtId="0" fontId="1" fillId="4" borderId="8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502920</xdr:colOff>
      <xdr:row>8</xdr:row>
      <xdr:rowOff>121920</xdr:rowOff>
    </xdr:from>
    <xdr:to>
      <xdr:col>18</xdr:col>
      <xdr:colOff>232743</xdr:colOff>
      <xdr:row>23</xdr:row>
      <xdr:rowOff>71753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CF679-46C6-4B40-BAF6-E090184EF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1638300"/>
          <a:ext cx="2168223" cy="2792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EBB4-9017-4292-BC06-2C6BC3DE7257}">
  <dimension ref="A1:R22"/>
  <sheetViews>
    <sheetView tabSelected="1" workbookViewId="0">
      <selection activeCell="N25" sqref="N25"/>
    </sheetView>
  </sheetViews>
  <sheetFormatPr defaultRowHeight="14.4" x14ac:dyDescent="0.3"/>
  <cols>
    <col min="1" max="1" width="9.5546875" bestFit="1" customWidth="1"/>
  </cols>
  <sheetData>
    <row r="1" spans="1:18" ht="15" thickBot="1" x14ac:dyDescent="0.35"/>
    <row r="2" spans="1:18" ht="15" thickBot="1" x14ac:dyDescent="0.35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spans="1:18" ht="15" thickBot="1" x14ac:dyDescent="0.35">
      <c r="A3" s="5">
        <v>1</v>
      </c>
      <c r="B3" s="1">
        <v>1</v>
      </c>
      <c r="C3" s="1">
        <f>B5/4</f>
        <v>0</v>
      </c>
      <c r="D3" s="1">
        <f t="shared" ref="D3:K3" si="0">C5/4</f>
        <v>0</v>
      </c>
      <c r="E3" s="1">
        <f t="shared" si="0"/>
        <v>0</v>
      </c>
      <c r="F3" s="1">
        <f t="shared" si="0"/>
        <v>0</v>
      </c>
      <c r="G3" s="1">
        <f t="shared" si="0"/>
        <v>0.125</v>
      </c>
      <c r="H3" s="1">
        <f t="shared" si="0"/>
        <v>0</v>
      </c>
      <c r="I3" s="1">
        <f t="shared" si="0"/>
        <v>7.8125E-2</v>
      </c>
      <c r="J3" s="1">
        <f t="shared" si="0"/>
        <v>1.5625E-2</v>
      </c>
      <c r="K3" s="1">
        <f t="shared" si="0"/>
        <v>6.4453125E-2</v>
      </c>
      <c r="L3" s="1">
        <f>K5/4</f>
        <v>3.515625E-2</v>
      </c>
      <c r="M3" s="1">
        <f t="shared" ref="M3:P3" si="1">L5/4</f>
        <v>5.2001953125E-2</v>
      </c>
      <c r="N3" s="1">
        <f t="shared" si="1"/>
        <v>4.1748046875E-2</v>
      </c>
      <c r="O3" s="1">
        <f t="shared" si="1"/>
        <v>4.6905517578125E-2</v>
      </c>
      <c r="P3" s="1">
        <f t="shared" si="1"/>
        <v>4.50439453125E-2</v>
      </c>
      <c r="Q3" s="1">
        <f>P5/4</f>
        <v>4.5429229736328125E-2</v>
      </c>
      <c r="R3" s="1">
        <f t="shared" ref="R3" si="2">Q5/4</f>
        <v>4.5734405517578125E-2</v>
      </c>
    </row>
    <row r="4" spans="1:18" ht="15" thickBot="1" x14ac:dyDescent="0.35">
      <c r="A4" s="5">
        <v>2</v>
      </c>
      <c r="B4" s="1">
        <v>0</v>
      </c>
      <c r="C4" s="1">
        <f>B3+B5/4</f>
        <v>1</v>
      </c>
      <c r="D4" s="1">
        <f t="shared" ref="D4:R4" si="3">C3+C5/4</f>
        <v>0</v>
      </c>
      <c r="E4" s="1">
        <f t="shared" si="3"/>
        <v>0</v>
      </c>
      <c r="F4" s="1">
        <f t="shared" si="3"/>
        <v>0</v>
      </c>
      <c r="G4" s="1">
        <f t="shared" si="3"/>
        <v>0.125</v>
      </c>
      <c r="H4" s="1">
        <f t="shared" si="3"/>
        <v>0.125</v>
      </c>
      <c r="I4" s="1">
        <f t="shared" si="3"/>
        <v>7.8125E-2</v>
      </c>
      <c r="J4" s="1">
        <f t="shared" si="3"/>
        <v>9.375E-2</v>
      </c>
      <c r="K4" s="1">
        <f t="shared" si="3"/>
        <v>8.0078125E-2</v>
      </c>
      <c r="L4" s="1">
        <f>K3+K5/4</f>
        <v>9.9609375E-2</v>
      </c>
      <c r="M4" s="1">
        <f t="shared" si="3"/>
        <v>8.7158203125E-2</v>
      </c>
      <c r="N4" s="1">
        <f t="shared" si="3"/>
        <v>9.375E-2</v>
      </c>
      <c r="O4" s="1">
        <f t="shared" si="3"/>
        <v>8.8653564453125E-2</v>
      </c>
      <c r="P4" s="1">
        <f t="shared" si="3"/>
        <v>9.1949462890625E-2</v>
      </c>
      <c r="Q4" s="1">
        <f>P3+P5/4</f>
        <v>9.0473175048828125E-2</v>
      </c>
      <c r="R4" s="1">
        <f t="shared" si="3"/>
        <v>9.116363525390625E-2</v>
      </c>
    </row>
    <row r="5" spans="1:18" ht="15" thickBot="1" x14ac:dyDescent="0.35">
      <c r="A5" s="5">
        <v>3</v>
      </c>
      <c r="B5" s="1">
        <v>0</v>
      </c>
      <c r="C5" s="1">
        <f>B6/2</f>
        <v>0</v>
      </c>
      <c r="D5" s="1">
        <f t="shared" ref="D5:R5" si="4">C6/2</f>
        <v>0</v>
      </c>
      <c r="E5" s="1">
        <f t="shared" si="4"/>
        <v>0</v>
      </c>
      <c r="F5" s="1">
        <f t="shared" si="4"/>
        <v>0.5</v>
      </c>
      <c r="G5" s="1">
        <f t="shared" si="4"/>
        <v>0</v>
      </c>
      <c r="H5" s="1">
        <f t="shared" si="4"/>
        <v>0.3125</v>
      </c>
      <c r="I5" s="1">
        <f t="shared" si="4"/>
        <v>6.25E-2</v>
      </c>
      <c r="J5" s="1">
        <f t="shared" si="4"/>
        <v>0.2578125</v>
      </c>
      <c r="K5" s="1">
        <f t="shared" si="4"/>
        <v>0.140625</v>
      </c>
      <c r="L5" s="1">
        <f>K6/2</f>
        <v>0.2080078125</v>
      </c>
      <c r="M5" s="1">
        <f t="shared" si="4"/>
        <v>0.1669921875</v>
      </c>
      <c r="N5" s="1">
        <f t="shared" si="4"/>
        <v>0.1876220703125</v>
      </c>
      <c r="O5" s="1">
        <f t="shared" si="4"/>
        <v>0.18017578125</v>
      </c>
      <c r="P5" s="1">
        <f t="shared" si="4"/>
        <v>0.1817169189453125</v>
      </c>
      <c r="Q5" s="1">
        <f>P6/2</f>
        <v>0.1829376220703125</v>
      </c>
      <c r="R5" s="1">
        <f t="shared" si="4"/>
        <v>0.18042182922363281</v>
      </c>
    </row>
    <row r="6" spans="1:18" ht="15" thickBot="1" x14ac:dyDescent="0.35">
      <c r="A6" s="5">
        <v>4</v>
      </c>
      <c r="B6" s="1">
        <v>0</v>
      </c>
      <c r="C6" s="1">
        <f>B7+B5/4</f>
        <v>0</v>
      </c>
      <c r="D6" s="1">
        <f t="shared" ref="D6:R6" si="5">C7+C5/4</f>
        <v>0</v>
      </c>
      <c r="E6" s="1">
        <f t="shared" si="5"/>
        <v>1</v>
      </c>
      <c r="F6" s="1">
        <f t="shared" si="5"/>
        <v>0</v>
      </c>
      <c r="G6" s="1">
        <f t="shared" si="5"/>
        <v>0.625</v>
      </c>
      <c r="H6" s="1">
        <f t="shared" si="5"/>
        <v>0.125</v>
      </c>
      <c r="I6" s="1">
        <f t="shared" si="5"/>
        <v>0.515625</v>
      </c>
      <c r="J6" s="1">
        <f t="shared" si="5"/>
        <v>0.28125</v>
      </c>
      <c r="K6" s="1">
        <f t="shared" si="5"/>
        <v>0.416015625</v>
      </c>
      <c r="L6" s="1">
        <f>K7+K5/4</f>
        <v>0.333984375</v>
      </c>
      <c r="M6" s="1">
        <f t="shared" si="5"/>
        <v>0.375244140625</v>
      </c>
      <c r="N6" s="1">
        <f t="shared" si="5"/>
        <v>0.3603515625</v>
      </c>
      <c r="O6" s="1">
        <f t="shared" si="5"/>
        <v>0.363433837890625</v>
      </c>
      <c r="P6" s="1">
        <f t="shared" si="5"/>
        <v>0.365875244140625</v>
      </c>
      <c r="Q6" s="1">
        <f>P7+P5/4</f>
        <v>0.36084365844726563</v>
      </c>
      <c r="R6" s="1">
        <f t="shared" si="5"/>
        <v>0.36605072021484375</v>
      </c>
    </row>
    <row r="7" spans="1:18" ht="15" thickBot="1" x14ac:dyDescent="0.35">
      <c r="A7" s="5">
        <v>5</v>
      </c>
      <c r="B7" s="1">
        <v>0</v>
      </c>
      <c r="C7" s="1">
        <f>B4+B5/4+B6/2</f>
        <v>0</v>
      </c>
      <c r="D7" s="1">
        <f t="shared" ref="D7:K7" si="6">C4+C5/4+C6/2</f>
        <v>1</v>
      </c>
      <c r="E7" s="1">
        <f t="shared" si="6"/>
        <v>0</v>
      </c>
      <c r="F7" s="1">
        <f t="shared" si="6"/>
        <v>0.5</v>
      </c>
      <c r="G7" s="1">
        <f t="shared" si="6"/>
        <v>0.125</v>
      </c>
      <c r="H7" s="1">
        <f t="shared" si="6"/>
        <v>0.4375</v>
      </c>
      <c r="I7" s="1">
        <f t="shared" si="6"/>
        <v>0.265625</v>
      </c>
      <c r="J7" s="1">
        <f t="shared" si="6"/>
        <v>0.3515625</v>
      </c>
      <c r="K7" s="1">
        <f t="shared" si="6"/>
        <v>0.298828125</v>
      </c>
      <c r="L7" s="1">
        <f>K4+K5/4+K6/2</f>
        <v>0.3232421875</v>
      </c>
      <c r="M7" s="1">
        <f t="shared" ref="M7:P7" si="7">L4+L5/4+L6/2</f>
        <v>0.318603515625</v>
      </c>
      <c r="N7" s="1">
        <f t="shared" si="7"/>
        <v>0.3165283203125</v>
      </c>
      <c r="O7" s="1">
        <f t="shared" si="7"/>
        <v>0.320831298828125</v>
      </c>
      <c r="P7" s="1">
        <f t="shared" si="7"/>
        <v>0.3154144287109375</v>
      </c>
      <c r="Q7" s="1">
        <f>P4+P5/4+P6/2</f>
        <v>0.32031631469726563</v>
      </c>
      <c r="R7" s="1">
        <f t="shared" ref="R7" si="8">Q4+Q5/4+Q6/2</f>
        <v>0.31662940979003906</v>
      </c>
    </row>
    <row r="10" spans="1:18" ht="15" thickBot="1" x14ac:dyDescent="0.35"/>
    <row r="11" spans="1:18" ht="15" thickBot="1" x14ac:dyDescent="0.35">
      <c r="A11" s="15" t="s">
        <v>1</v>
      </c>
      <c r="B11" s="9"/>
      <c r="C11" s="9"/>
      <c r="D11" s="9"/>
      <c r="E11" s="9"/>
      <c r="F11" s="10"/>
      <c r="G11" s="11" t="s">
        <v>2</v>
      </c>
      <c r="H11" s="12"/>
      <c r="I11" s="12"/>
      <c r="J11" s="12"/>
      <c r="K11" s="12"/>
      <c r="L11" s="17"/>
    </row>
    <row r="12" spans="1:18" ht="15" thickBot="1" x14ac:dyDescent="0.35">
      <c r="A12" s="16"/>
      <c r="B12" s="6">
        <v>1</v>
      </c>
      <c r="C12" s="6">
        <v>2</v>
      </c>
      <c r="D12" s="6">
        <v>3</v>
      </c>
      <c r="E12" s="6">
        <v>4</v>
      </c>
      <c r="F12" s="6">
        <v>5</v>
      </c>
      <c r="G12" s="7">
        <v>1</v>
      </c>
      <c r="H12" s="7">
        <v>2</v>
      </c>
      <c r="I12" s="7">
        <v>3</v>
      </c>
      <c r="J12" s="7">
        <v>4</v>
      </c>
      <c r="K12" s="7">
        <v>5</v>
      </c>
      <c r="L12" s="18"/>
    </row>
    <row r="13" spans="1:18" ht="15" thickBot="1" x14ac:dyDescent="0.35">
      <c r="A13" s="14"/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3"/>
    </row>
    <row r="14" spans="1:18" ht="15" thickBot="1" x14ac:dyDescent="0.35">
      <c r="A14" s="8">
        <f>SQRT(SUM(POWER(SUM(I13),2),POWER(SUM(G13,I13),2),POWER(SUM(J13),2),POWER(SUM(I13,K13),2),POWER(SUM(H13,I13,J13),2)))</f>
        <v>4.358898943540674</v>
      </c>
      <c r="B14" s="1">
        <f>SUM(I13)/A14</f>
        <v>0.22941573387056174</v>
      </c>
      <c r="C14" s="1">
        <f>SUM(G13,I13)/A14</f>
        <v>0.45883146774112349</v>
      </c>
      <c r="D14" s="1">
        <f>SUM(J13)/A14</f>
        <v>0.22941573387056174</v>
      </c>
      <c r="E14" s="1">
        <f>SUM(K13+I13)/A14</f>
        <v>0.45883146774112349</v>
      </c>
      <c r="F14" s="1">
        <f>SUM(H13,I13,J13)/A14</f>
        <v>0.68824720161168518</v>
      </c>
      <c r="G14" s="1">
        <f>SUM(C13)/L14</f>
        <v>0.20851441405707477</v>
      </c>
      <c r="H14" s="1">
        <f>SUM(F13)/L14</f>
        <v>0.20851441405707477</v>
      </c>
      <c r="I14" s="1">
        <f>SUM(B13,C13,E13,F13)/L14</f>
        <v>0.83405765622829908</v>
      </c>
      <c r="J14" s="1">
        <f>SUM(D13,F13)/L14</f>
        <v>0.41702882811414954</v>
      </c>
      <c r="K14" s="1">
        <f>SUM(J13)/L14</f>
        <v>0.20851441405707477</v>
      </c>
      <c r="L14" s="1">
        <f>SQRT(SUM(POWER(SUM(C13),2),POWER(SUM(F13),2),POWER(SUM(B13,C13,E13,F13),2),POWER(SUM(D13,F13),2),POWER(SUM(J13),2)))</f>
        <v>4.7958315233127191</v>
      </c>
    </row>
    <row r="15" spans="1:18" ht="15" thickBot="1" x14ac:dyDescent="0.35">
      <c r="A15" s="8">
        <f t="shared" ref="A15:A22" si="9">SQRT(SUM(POWER(SUM(I14),2),POWER(SUM(G14,I14),2),POWER(SUM(J14),2),POWER(SUM(I14,K14),2),POWER(SUM(H14,I14,J14),2)))</f>
        <v>2.2746237147005788</v>
      </c>
      <c r="B15" s="1">
        <f t="shared" ref="B15:B22" si="10">SUM(I14)/A15</f>
        <v>0.36667939881128458</v>
      </c>
      <c r="C15" s="1">
        <f t="shared" ref="C15:C22" si="11">SUM(G14,I14)/A15</f>
        <v>0.45834924851410569</v>
      </c>
      <c r="D15" s="1">
        <f t="shared" ref="D15:D22" si="12">SUM(J14)/A15</f>
        <v>0.18333969940564229</v>
      </c>
      <c r="E15" s="1">
        <f t="shared" ref="E15:E22" si="13">SUM(K14+I14)/A15</f>
        <v>0.45834924851410569</v>
      </c>
      <c r="F15" s="1">
        <f t="shared" ref="F15:F22" si="14">SUM(H14,I14,J14)/A15</f>
        <v>0.64168894791974795</v>
      </c>
      <c r="G15" s="1">
        <f t="shared" ref="G15:G22" si="15">SUM(C14)/L15</f>
        <v>0.20380134620094709</v>
      </c>
      <c r="H15" s="1">
        <f t="shared" ref="H15:H22" si="16">SUM(F14)/L15</f>
        <v>0.3057020193014206</v>
      </c>
      <c r="I15" s="1">
        <f t="shared" ref="I15:I22" si="17">SUM(B14,C14,E14,F14)/L15</f>
        <v>0.81520538480378835</v>
      </c>
      <c r="J15" s="1">
        <f t="shared" ref="J15:J22" si="18">SUM(D14,F14)/L15</f>
        <v>0.40760269240189417</v>
      </c>
      <c r="K15" s="1">
        <f t="shared" ref="K15:K22" si="19">SUM(J14)/L15</f>
        <v>0.1852336697669997</v>
      </c>
      <c r="L15" s="1">
        <f t="shared" ref="L15:L22" si="20">SQRT(SUM(POWER(SUM(C14),2),POWER(SUM(F14),2),POWER(SUM(B14,C14,E14,F14),2),POWER(SUM(D14,F14),2),POWER(SUM(J14),2)))</f>
        <v>2.2513662264464043</v>
      </c>
    </row>
    <row r="16" spans="1:18" ht="15" thickBot="1" x14ac:dyDescent="0.35">
      <c r="A16" s="8">
        <f t="shared" si="9"/>
        <v>2.2817309019982983</v>
      </c>
      <c r="B16" s="1">
        <f t="shared" si="10"/>
        <v>0.35727498982892608</v>
      </c>
      <c r="C16" s="1">
        <f t="shared" si="11"/>
        <v>0.44659373728615764</v>
      </c>
      <c r="D16" s="1">
        <f t="shared" si="12"/>
        <v>0.17863749491446304</v>
      </c>
      <c r="E16" s="1">
        <f t="shared" si="13"/>
        <v>0.43845619730820218</v>
      </c>
      <c r="F16" s="1">
        <f t="shared" si="14"/>
        <v>0.66989060592923633</v>
      </c>
      <c r="G16" s="1">
        <f t="shared" si="15"/>
        <v>0.2014932538695417</v>
      </c>
      <c r="H16" s="1">
        <f t="shared" si="16"/>
        <v>0.28209055541735834</v>
      </c>
      <c r="I16" s="1">
        <f t="shared" si="17"/>
        <v>0.84627166625207517</v>
      </c>
      <c r="J16" s="1">
        <f t="shared" si="18"/>
        <v>0.36268785696517503</v>
      </c>
      <c r="K16" s="1">
        <f t="shared" si="19"/>
        <v>0.17918474404461918</v>
      </c>
      <c r="L16" s="1">
        <f t="shared" si="20"/>
        <v>2.2747622548736413</v>
      </c>
    </row>
    <row r="17" spans="1:12" ht="15" thickBot="1" x14ac:dyDescent="0.35">
      <c r="A17" s="8">
        <f t="shared" si="9"/>
        <v>2.2848021203034996</v>
      </c>
      <c r="B17" s="1">
        <f t="shared" si="10"/>
        <v>0.37039166706465654</v>
      </c>
      <c r="C17" s="1">
        <f t="shared" si="11"/>
        <v>0.45858015922290807</v>
      </c>
      <c r="D17" s="1">
        <f t="shared" si="12"/>
        <v>0.15873928588485278</v>
      </c>
      <c r="E17" s="1">
        <f t="shared" si="13"/>
        <v>0.44881628968397436</v>
      </c>
      <c r="F17" s="1">
        <f t="shared" si="14"/>
        <v>0.65259484197106155</v>
      </c>
      <c r="G17" s="1">
        <f t="shared" si="15"/>
        <v>0.19667226388053147</v>
      </c>
      <c r="H17" s="1">
        <f t="shared" si="16"/>
        <v>0.29500839582079713</v>
      </c>
      <c r="I17" s="1">
        <f t="shared" si="17"/>
        <v>0.84210710089059382</v>
      </c>
      <c r="J17" s="1">
        <f t="shared" si="18"/>
        <v>0.37367730137300975</v>
      </c>
      <c r="K17" s="1">
        <f t="shared" si="19"/>
        <v>0.15972154545824679</v>
      </c>
      <c r="L17" s="1">
        <f t="shared" si="20"/>
        <v>2.270750986816529</v>
      </c>
    </row>
    <row r="18" spans="1:12" ht="15" thickBot="1" x14ac:dyDescent="0.35">
      <c r="A18" s="8">
        <f t="shared" si="9"/>
        <v>2.2834178721808502</v>
      </c>
      <c r="B18" s="1">
        <f t="shared" si="10"/>
        <v>0.36879237530286685</v>
      </c>
      <c r="C18" s="1">
        <f t="shared" si="11"/>
        <v>0.4549230245706215</v>
      </c>
      <c r="D18" s="1">
        <f t="shared" si="12"/>
        <v>0.16364823360873385</v>
      </c>
      <c r="E18" s="1">
        <f t="shared" si="13"/>
        <v>0.43874082731603242</v>
      </c>
      <c r="F18" s="1">
        <f t="shared" si="14"/>
        <v>0.66163658281323268</v>
      </c>
      <c r="G18" s="1">
        <f t="shared" si="15"/>
        <v>0.2018698180486638</v>
      </c>
      <c r="H18" s="1">
        <f t="shared" si="16"/>
        <v>0.28727627953079082</v>
      </c>
      <c r="I18" s="1">
        <f t="shared" si="17"/>
        <v>0.84976649915351965</v>
      </c>
      <c r="J18" s="1">
        <f t="shared" si="18"/>
        <v>0.35715429347071292</v>
      </c>
      <c r="K18" s="1">
        <f t="shared" si="19"/>
        <v>0.16449505570610157</v>
      </c>
      <c r="L18" s="1">
        <f t="shared" si="20"/>
        <v>2.2716628154505014</v>
      </c>
    </row>
    <row r="19" spans="1:12" ht="15" thickBot="1" x14ac:dyDescent="0.35">
      <c r="A19" s="8">
        <f t="shared" si="9"/>
        <v>2.2840649351955089</v>
      </c>
      <c r="B19" s="1">
        <f t="shared" si="10"/>
        <v>0.37204130498189286</v>
      </c>
      <c r="C19" s="1">
        <f t="shared" si="11"/>
        <v>0.4604231258916317</v>
      </c>
      <c r="D19" s="1">
        <f t="shared" si="12"/>
        <v>0.15636783699415341</v>
      </c>
      <c r="E19" s="1">
        <f t="shared" si="13"/>
        <v>0.44405985978362894</v>
      </c>
      <c r="F19" s="1">
        <f t="shared" si="14"/>
        <v>0.65418327173221313</v>
      </c>
      <c r="G19" s="1">
        <f t="shared" si="15"/>
        <v>0.2003559755750203</v>
      </c>
      <c r="H19" s="1">
        <f t="shared" si="16"/>
        <v>0.29139620521688742</v>
      </c>
      <c r="I19" s="1">
        <f t="shared" si="17"/>
        <v>0.84740378310999054</v>
      </c>
      <c r="J19" s="1">
        <f t="shared" si="18"/>
        <v>0.36346972035003222</v>
      </c>
      <c r="K19" s="1">
        <f t="shared" si="19"/>
        <v>0.15729693384209717</v>
      </c>
      <c r="L19" s="1">
        <f t="shared" si="20"/>
        <v>2.2705737788203995</v>
      </c>
    </row>
    <row r="20" spans="1:12" ht="15" thickBot="1" x14ac:dyDescent="0.35">
      <c r="A20" s="8">
        <f t="shared" si="9"/>
        <v>2.2834714207566456</v>
      </c>
      <c r="B20" s="1">
        <f t="shared" si="10"/>
        <v>0.371103301494002</v>
      </c>
      <c r="C20" s="1">
        <f t="shared" si="11"/>
        <v>0.45884513778492036</v>
      </c>
      <c r="D20" s="1">
        <f t="shared" si="12"/>
        <v>0.15917419287410822</v>
      </c>
      <c r="E20" s="1">
        <f t="shared" si="13"/>
        <v>0.43998830369384367</v>
      </c>
      <c r="F20" s="1">
        <f t="shared" si="14"/>
        <v>0.65788855293801829</v>
      </c>
      <c r="G20" s="1">
        <f t="shared" si="15"/>
        <v>0.20275521253577442</v>
      </c>
      <c r="H20" s="1">
        <f t="shared" si="16"/>
        <v>0.28808081271015906</v>
      </c>
      <c r="I20" s="1">
        <f t="shared" si="17"/>
        <v>0.85022015651060046</v>
      </c>
      <c r="J20" s="1">
        <f t="shared" si="18"/>
        <v>0.35694006899124142</v>
      </c>
      <c r="K20" s="1">
        <f t="shared" si="19"/>
        <v>0.16006011917228224</v>
      </c>
      <c r="L20" s="1">
        <f t="shared" si="20"/>
        <v>2.2708324986238959</v>
      </c>
    </row>
    <row r="21" spans="1:12" ht="15" thickBot="1" x14ac:dyDescent="0.35">
      <c r="A21" s="8">
        <f t="shared" si="9"/>
        <v>2.2837358982583593</v>
      </c>
      <c r="B21" s="1">
        <f t="shared" si="10"/>
        <v>0.37229355511686008</v>
      </c>
      <c r="C21" s="1">
        <f t="shared" si="11"/>
        <v>0.46107580559091932</v>
      </c>
      <c r="D21" s="1">
        <f t="shared" si="12"/>
        <v>0.15629656181498652</v>
      </c>
      <c r="E21" s="1">
        <f t="shared" si="13"/>
        <v>0.44238052064310524</v>
      </c>
      <c r="F21" s="1">
        <f t="shared" si="14"/>
        <v>0.65473465620622484</v>
      </c>
      <c r="G21" s="1">
        <f t="shared" si="15"/>
        <v>0.20209590537582439</v>
      </c>
      <c r="H21" s="1">
        <f t="shared" si="16"/>
        <v>0.28976352105254738</v>
      </c>
      <c r="I21" s="1">
        <f t="shared" si="17"/>
        <v>0.84910041863869701</v>
      </c>
      <c r="J21" s="1">
        <f t="shared" si="18"/>
        <v>0.35987094940332504</v>
      </c>
      <c r="K21" s="1">
        <f t="shared" si="19"/>
        <v>0.15721235874031933</v>
      </c>
      <c r="L21" s="1">
        <f t="shared" si="20"/>
        <v>2.2704326291600831</v>
      </c>
    </row>
    <row r="22" spans="1:12" ht="15" thickBot="1" x14ac:dyDescent="0.35">
      <c r="A22" s="8">
        <f t="shared" si="9"/>
        <v>2.2834981949815689</v>
      </c>
      <c r="B22" s="1">
        <f>SUM(I21)/A22</f>
        <v>0.37184194868415493</v>
      </c>
      <c r="C22" s="1">
        <f t="shared" si="11"/>
        <v>0.46034471423044243</v>
      </c>
      <c r="D22" s="1">
        <f t="shared" si="12"/>
        <v>0.15759633626784175</v>
      </c>
      <c r="E22" s="1">
        <f t="shared" si="13"/>
        <v>0.44068910568468339</v>
      </c>
      <c r="F22" s="1">
        <f t="shared" si="14"/>
        <v>0.65633285473504233</v>
      </c>
      <c r="G22" s="1">
        <f t="shared" si="15"/>
        <v>0.20306946215062974</v>
      </c>
      <c r="H22" s="1">
        <f t="shared" si="16"/>
        <v>0.28836172463392873</v>
      </c>
      <c r="I22" s="1">
        <f t="shared" si="17"/>
        <v>0.85023428247207533</v>
      </c>
      <c r="J22" s="1">
        <f t="shared" si="18"/>
        <v>0.35719868887907036</v>
      </c>
      <c r="K22" s="1">
        <f t="shared" si="19"/>
        <v>0.15849628033574908</v>
      </c>
      <c r="L22" s="1">
        <f t="shared" si="20"/>
        <v>2.270532460705045</v>
      </c>
    </row>
  </sheetData>
  <mergeCells count="5">
    <mergeCell ref="L12:L13"/>
    <mergeCell ref="A12:A13"/>
    <mergeCell ref="A2:R2"/>
    <mergeCell ref="A11:F11"/>
    <mergeCell ref="G11:L11"/>
  </mergeCells>
  <conditionalFormatting sqref="R3:R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K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Ponte</dc:creator>
  <cp:lastModifiedBy>Pedro Ponte</cp:lastModifiedBy>
  <dcterms:created xsi:type="dcterms:W3CDTF">2022-01-26T16:15:36Z</dcterms:created>
  <dcterms:modified xsi:type="dcterms:W3CDTF">2022-01-27T12:56:10Z</dcterms:modified>
</cp:coreProperties>
</file>