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redu-my.sharepoint.com/personal/pedro_wightman_urosario_edu_co/Documents/2024-1/Papers/Colcom/"/>
    </mc:Choice>
  </mc:AlternateContent>
  <xr:revisionPtr revIDLastSave="766" documentId="8_{90FB28AA-5D21-4A79-A971-1F56EC47AF72}" xr6:coauthVersionLast="47" xr6:coauthVersionMax="47" xr10:uidLastSave="{2FA8F412-C6AA-400F-A586-5E122C38D6F1}"/>
  <bookViews>
    <workbookView xWindow="-108" yWindow="-108" windowWidth="23256" windowHeight="12576" activeTab="1" xr2:uid="{B20FBB3D-7406-4C9F-A390-1E43E5386760}"/>
  </bookViews>
  <sheets>
    <sheet name="Sheet1" sheetId="1" r:id="rId1"/>
    <sheet name="Sheet2" sheetId="2" r:id="rId2"/>
  </sheets>
  <definedNames>
    <definedName name="_xlnm._FilterDatabase" localSheetId="0" hidden="1">Sheet1!$A$1:$H$180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9" i="2" l="1"/>
  <c r="J208" i="2"/>
  <c r="J207" i="2"/>
  <c r="J206" i="2"/>
  <c r="J204" i="2"/>
  <c r="J203" i="2"/>
  <c r="J202" i="2"/>
  <c r="J201" i="2"/>
  <c r="J199" i="2"/>
  <c r="J198" i="2"/>
  <c r="J197" i="2"/>
  <c r="J196" i="2"/>
  <c r="J194" i="2"/>
  <c r="J193" i="2"/>
  <c r="J192" i="2"/>
  <c r="J191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J346" i="1"/>
  <c r="J345" i="1"/>
  <c r="J344" i="1"/>
  <c r="J343" i="1"/>
  <c r="J341" i="1"/>
  <c r="J340" i="1"/>
  <c r="J339" i="1"/>
  <c r="J338" i="1"/>
  <c r="J336" i="1"/>
  <c r="J335" i="1"/>
  <c r="J334" i="1"/>
  <c r="J333" i="1"/>
  <c r="J331" i="1"/>
  <c r="J330" i="1"/>
  <c r="J329" i="1"/>
  <c r="J328" i="1"/>
  <c r="J309" i="1"/>
  <c r="J305" i="1"/>
  <c r="J304" i="1"/>
  <c r="J303" i="1"/>
  <c r="J302" i="1"/>
  <c r="J300" i="1"/>
  <c r="J299" i="1"/>
  <c r="J298" i="1"/>
  <c r="J297" i="1"/>
  <c r="I46" i="1"/>
  <c r="I41" i="1"/>
  <c r="I36" i="1"/>
  <c r="I31" i="1"/>
  <c r="I45" i="1"/>
  <c r="I40" i="1"/>
  <c r="I35" i="1"/>
  <c r="I30" i="1"/>
  <c r="I39" i="1"/>
  <c r="I34" i="1"/>
  <c r="I29" i="1"/>
  <c r="I24" i="1"/>
  <c r="I118" i="1"/>
  <c r="I113" i="1"/>
  <c r="I108" i="1"/>
  <c r="I103" i="1"/>
  <c r="I98" i="1"/>
  <c r="I93" i="1"/>
  <c r="I88" i="1"/>
  <c r="I83" i="1"/>
  <c r="I78" i="1"/>
  <c r="I73" i="1"/>
  <c r="I68" i="1"/>
  <c r="I63" i="1"/>
  <c r="I58" i="1"/>
  <c r="I53" i="1"/>
  <c r="I48" i="1"/>
  <c r="I43" i="1"/>
  <c r="I38" i="1"/>
  <c r="I33" i="1"/>
  <c r="I28" i="1"/>
  <c r="I37" i="1"/>
  <c r="I32" i="1"/>
  <c r="I27" i="1"/>
  <c r="I22" i="1"/>
  <c r="I17" i="1"/>
  <c r="I12" i="1"/>
  <c r="I7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6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22" i="1"/>
  <c r="I84" i="1"/>
  <c r="I85" i="1"/>
  <c r="I86" i="1"/>
  <c r="I87" i="1"/>
  <c r="I89" i="1"/>
  <c r="I90" i="1"/>
  <c r="I91" i="1"/>
  <c r="I92" i="1"/>
  <c r="I94" i="1"/>
  <c r="I95" i="1"/>
  <c r="I96" i="1"/>
  <c r="I97" i="1"/>
  <c r="I99" i="1"/>
  <c r="I100" i="1"/>
  <c r="I101" i="1"/>
  <c r="I102" i="1"/>
  <c r="I104" i="1"/>
  <c r="I105" i="1"/>
  <c r="I106" i="1"/>
  <c r="I82" i="1"/>
  <c r="I44" i="1"/>
  <c r="I47" i="1"/>
  <c r="I49" i="1"/>
  <c r="I50" i="1"/>
  <c r="I51" i="1"/>
  <c r="I52" i="1"/>
  <c r="I54" i="1"/>
  <c r="I55" i="1"/>
  <c r="I56" i="1"/>
  <c r="I57" i="1"/>
  <c r="I59" i="1"/>
  <c r="I60" i="1"/>
  <c r="I61" i="1"/>
  <c r="I62" i="1"/>
  <c r="I64" i="1"/>
  <c r="I65" i="1"/>
  <c r="I66" i="1"/>
  <c r="I42" i="1"/>
  <c r="I3" i="1"/>
  <c r="I4" i="1"/>
  <c r="I5" i="1"/>
  <c r="I6" i="1"/>
  <c r="I8" i="1"/>
  <c r="I9" i="1"/>
  <c r="I10" i="1"/>
  <c r="I11" i="1"/>
  <c r="I13" i="1"/>
  <c r="I14" i="1"/>
  <c r="I15" i="1"/>
  <c r="I16" i="1"/>
  <c r="I18" i="1"/>
  <c r="I19" i="1"/>
  <c r="I20" i="1"/>
  <c r="I21" i="1"/>
  <c r="I23" i="1"/>
  <c r="I25" i="1"/>
  <c r="I26" i="1"/>
  <c r="I2" i="1"/>
  <c r="J307" i="1" l="1"/>
  <c r="J308" i="1"/>
  <c r="J310" i="1"/>
  <c r="J315" i="1" l="1"/>
  <c r="J314" i="1"/>
  <c r="J313" i="1"/>
  <c r="J312" i="1"/>
</calcChain>
</file>

<file path=xl/sharedStrings.xml><?xml version="1.0" encoding="utf-8"?>
<sst xmlns="http://schemas.openxmlformats.org/spreadsheetml/2006/main" count="427" uniqueCount="22">
  <si>
    <t>GenDec</t>
  </si>
  <si>
    <t>Geohash</t>
  </si>
  <si>
    <t>H3</t>
  </si>
  <si>
    <t>Algorithm</t>
  </si>
  <si>
    <t>Scale</t>
  </si>
  <si>
    <t>Subscale</t>
  </si>
  <si>
    <t>Centering</t>
  </si>
  <si>
    <t>Repel</t>
  </si>
  <si>
    <t>Original</t>
  </si>
  <si>
    <t>Centering+Repel</t>
  </si>
  <si>
    <t>3/1</t>
  </si>
  <si>
    <t>4/2</t>
  </si>
  <si>
    <t>5/3</t>
  </si>
  <si>
    <t>6/4</t>
  </si>
  <si>
    <t>7/5</t>
  </si>
  <si>
    <t>8/6</t>
  </si>
  <si>
    <t>9/7</t>
  </si>
  <si>
    <t>10/8</t>
  </si>
  <si>
    <t>Area</t>
  </si>
  <si>
    <t>Dist</t>
  </si>
  <si>
    <t>Gendec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</si>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</sst>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sz val="10"/>
      <color rgb="FF1C1E21"/>
      <name val="Segoe U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right" vertical="center" wrapText="1"/>
    </xf>
    <xf numFmtId="10" fontId="0" fillId="0" borderId="0" xfId="1" applyNumberFormat="1" applyFont="1"/>
    <xf numFmtId="164" fontId="0" fillId="0" borderId="0" xfId="1" applyNumberFormat="1" applyFont="1"/>
    <xf numFmtId="164" fontId="1" fillId="0" borderId="0" xfId="1" applyNumberFormat="1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GenDec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Sheet1!$B$186:$C$206</c:f>
              <c:multiLvlStrCache>
                <c:ptCount val="21"/>
                <c:lvl>
                  <c:pt idx="0">
                    <c:v>Subscale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</c:lvl>
                <c:lvl>
                  <c:pt idx="0">
                    <c:v>Scale</c:v>
                  </c:pt>
                  <c:pt idx="1">
                    <c:v>1</c:v>
                  </c:pt>
                  <c:pt idx="6">
                    <c:v>2</c:v>
                  </c:pt>
                  <c:pt idx="11">
                    <c:v>3</c:v>
                  </c:pt>
                  <c:pt idx="16">
                    <c:v>4</c:v>
                  </c:pt>
                </c:lvl>
              </c:multiLvlStrCache>
            </c:multiLvlStrRef>
          </c:cat>
          <c:val>
            <c:numRef>
              <c:f>Sheet1!$D$187:$D$206</c:f>
              <c:numCache>
                <c:formatCode>General</c:formatCode>
                <c:ptCount val="20"/>
                <c:pt idx="0">
                  <c:v>0.99850074962518742</c:v>
                </c:pt>
                <c:pt idx="1">
                  <c:v>0.9980009995002499</c:v>
                </c:pt>
                <c:pt idx="2">
                  <c:v>0.99700149925037485</c:v>
                </c:pt>
                <c:pt idx="3">
                  <c:v>0.99650174912543732</c:v>
                </c:pt>
                <c:pt idx="4">
                  <c:v>0.99550224887556227</c:v>
                </c:pt>
                <c:pt idx="5">
                  <c:v>0.99100449775112442</c:v>
                </c:pt>
                <c:pt idx="6">
                  <c:v>0.98100949525237391</c:v>
                </c:pt>
                <c:pt idx="7">
                  <c:v>0.97251374312843575</c:v>
                </c:pt>
                <c:pt idx="8">
                  <c:v>0.96401799100449781</c:v>
                </c:pt>
                <c:pt idx="9">
                  <c:v>0.95352323838080966</c:v>
                </c:pt>
                <c:pt idx="10">
                  <c:v>0.90754622688655684</c:v>
                </c:pt>
                <c:pt idx="11">
                  <c:v>0.82158920539730196</c:v>
                </c:pt>
                <c:pt idx="12">
                  <c:v>0.72963518240879599</c:v>
                </c:pt>
                <c:pt idx="13">
                  <c:v>0.651174412793604</c:v>
                </c:pt>
                <c:pt idx="14">
                  <c:v>0.56871564217891102</c:v>
                </c:pt>
                <c:pt idx="15">
                  <c:v>0.22688655672164004</c:v>
                </c:pt>
                <c:pt idx="16">
                  <c:v>1.849075462268901E-2</c:v>
                </c:pt>
                <c:pt idx="17">
                  <c:v>5.9970014992509757E-3</c:v>
                </c:pt>
                <c:pt idx="18">
                  <c:v>2.4987506246879621E-3</c:v>
                </c:pt>
                <c:pt idx="19">
                  <c:v>1.4992503748130215E-3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8D4-A0C2-88D954624576}"/>
            </c:ext>
          </c:extLst>
        </c:ser>
        <c:ser>
          <c:idx val="1"/>
          <c:order val="1"/>
          <c:tx>
            <c:strRef>
              <c:f>Sheet1!$E$186</c:f>
              <c:strCache>
                <c:ptCount val="1"/>
                <c:pt idx="0">
                  <c:v>Repel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Sheet1!$B$186:$C$206</c:f>
              <c:multiLvlStrCache>
                <c:ptCount val="21"/>
                <c:lvl>
                  <c:pt idx="0">
                    <c:v>Subscale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</c:lvl>
                <c:lvl>
                  <c:pt idx="0">
                    <c:v>Scale</c:v>
                  </c:pt>
                  <c:pt idx="1">
                    <c:v>1</c:v>
                  </c:pt>
                  <c:pt idx="6">
                    <c:v>2</c:v>
                  </c:pt>
                  <c:pt idx="11">
                    <c:v>3</c:v>
                  </c:pt>
                  <c:pt idx="16">
                    <c:v>4</c:v>
                  </c:pt>
                </c:lvl>
              </c:multiLvlStrCache>
            </c:multiLvlStrRef>
          </c:cat>
          <c:val>
            <c:numRef>
              <c:f>Sheet1!$E$187:$E$206</c:f>
              <c:numCache>
                <c:formatCode>General</c:formatCode>
                <c:ptCount val="20"/>
                <c:pt idx="0">
                  <c:v>0.99850074962518742</c:v>
                </c:pt>
                <c:pt idx="1">
                  <c:v>0.9980009995002499</c:v>
                </c:pt>
                <c:pt idx="2">
                  <c:v>0.99700149925037485</c:v>
                </c:pt>
                <c:pt idx="3">
                  <c:v>0.99650174912543732</c:v>
                </c:pt>
                <c:pt idx="4">
                  <c:v>0.99550224887556227</c:v>
                </c:pt>
                <c:pt idx="5">
                  <c:v>0.99100449775112442</c:v>
                </c:pt>
                <c:pt idx="6">
                  <c:v>0.98150924537731143</c:v>
                </c:pt>
                <c:pt idx="7">
                  <c:v>0.97501249375312349</c:v>
                </c:pt>
                <c:pt idx="8">
                  <c:v>0.96601699150424791</c:v>
                </c:pt>
                <c:pt idx="9">
                  <c:v>0.95752123938030986</c:v>
                </c:pt>
                <c:pt idx="10">
                  <c:v>0.90954522738630694</c:v>
                </c:pt>
                <c:pt idx="11">
                  <c:v>0.82608695652174002</c:v>
                </c:pt>
                <c:pt idx="12">
                  <c:v>0.75812093953023496</c:v>
                </c:pt>
                <c:pt idx="13">
                  <c:v>0.65617191404297892</c:v>
                </c:pt>
                <c:pt idx="14">
                  <c:v>0.58720639680159992</c:v>
                </c:pt>
                <c:pt idx="15">
                  <c:v>0.26886556721639199</c:v>
                </c:pt>
                <c:pt idx="16">
                  <c:v>3.2483758120939954E-2</c:v>
                </c:pt>
                <c:pt idx="17">
                  <c:v>5.547226386806603E-2</c:v>
                </c:pt>
                <c:pt idx="18">
                  <c:v>4.9975012493760351E-3</c:v>
                </c:pt>
                <c:pt idx="19">
                  <c:v>4.4977511244379542E-3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5-48D4-A0C2-88D954624576}"/>
            </c:ext>
          </c:extLst>
        </c:ser>
        <c:ser>
          <c:idx val="2"/>
          <c:order val="2"/>
          <c:tx>
            <c:strRef>
              <c:f>Sheet1!$F$186</c:f>
              <c:strCache>
                <c:ptCount val="1"/>
                <c:pt idx="0">
                  <c:v>Centering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Sheet1!$B$186:$C$206</c:f>
              <c:multiLvlStrCache>
                <c:ptCount val="21"/>
                <c:lvl>
                  <c:pt idx="0">
                    <c:v>Subscale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</c:lvl>
                <c:lvl>
                  <c:pt idx="0">
                    <c:v>Scale</c:v>
                  </c:pt>
                  <c:pt idx="1">
                    <c:v>1</c:v>
                  </c:pt>
                  <c:pt idx="6">
                    <c:v>2</c:v>
                  </c:pt>
                  <c:pt idx="11">
                    <c:v>3</c:v>
                  </c:pt>
                  <c:pt idx="16">
                    <c:v>4</c:v>
                  </c:pt>
                </c:lvl>
              </c:multiLvlStrCache>
            </c:multiLvlStrRef>
          </c:cat>
          <c:val>
            <c:numRef>
              <c:f>Sheet1!$F$187:$F$206</c:f>
              <c:numCache>
                <c:formatCode>General</c:formatCode>
                <c:ptCount val="20"/>
                <c:pt idx="0">
                  <c:v>0.99850074962518742</c:v>
                </c:pt>
                <c:pt idx="1">
                  <c:v>0.9980009995002499</c:v>
                </c:pt>
                <c:pt idx="2">
                  <c:v>0.99700149925037485</c:v>
                </c:pt>
                <c:pt idx="3">
                  <c:v>0.99650174912543732</c:v>
                </c:pt>
                <c:pt idx="4">
                  <c:v>0.99550224887556227</c:v>
                </c:pt>
                <c:pt idx="5">
                  <c:v>0.99100449775112442</c:v>
                </c:pt>
                <c:pt idx="6">
                  <c:v>0.98100949525237391</c:v>
                </c:pt>
                <c:pt idx="7">
                  <c:v>0.97251374312843575</c:v>
                </c:pt>
                <c:pt idx="8">
                  <c:v>0.96401799100449781</c:v>
                </c:pt>
                <c:pt idx="9">
                  <c:v>0.95352323838080966</c:v>
                </c:pt>
                <c:pt idx="10">
                  <c:v>0.90754622688655684</c:v>
                </c:pt>
                <c:pt idx="11">
                  <c:v>0.82158920539730196</c:v>
                </c:pt>
                <c:pt idx="12">
                  <c:v>0.72963518240879599</c:v>
                </c:pt>
                <c:pt idx="13">
                  <c:v>0.651174412793604</c:v>
                </c:pt>
                <c:pt idx="14">
                  <c:v>0.56871564217891102</c:v>
                </c:pt>
                <c:pt idx="15">
                  <c:v>0.22688655672164004</c:v>
                </c:pt>
                <c:pt idx="16">
                  <c:v>1.849075462268901E-2</c:v>
                </c:pt>
                <c:pt idx="17">
                  <c:v>5.9970014992509757E-3</c:v>
                </c:pt>
                <c:pt idx="18">
                  <c:v>2.4987506246879621E-3</c:v>
                </c:pt>
                <c:pt idx="19">
                  <c:v>1.4992503748130215E-3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5-48D4-A0C2-88D954624576}"/>
            </c:ext>
          </c:extLst>
        </c:ser>
        <c:ser>
          <c:idx val="3"/>
          <c:order val="3"/>
          <c:tx>
            <c:strRef>
              <c:f>Sheet1!$G$186</c:f>
              <c:strCache>
                <c:ptCount val="1"/>
                <c:pt idx="0">
                  <c:v>Centering+Repel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Sheet1!$B$186:$C$206</c:f>
              <c:multiLvlStrCache>
                <c:ptCount val="21"/>
                <c:lvl>
                  <c:pt idx="0">
                    <c:v>Subscale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</c:lvl>
                <c:lvl>
                  <c:pt idx="0">
                    <c:v>Scale</c:v>
                  </c:pt>
                  <c:pt idx="1">
                    <c:v>1</c:v>
                  </c:pt>
                  <c:pt idx="6">
                    <c:v>2</c:v>
                  </c:pt>
                  <c:pt idx="11">
                    <c:v>3</c:v>
                  </c:pt>
                  <c:pt idx="16">
                    <c:v>4</c:v>
                  </c:pt>
                </c:lvl>
              </c:multiLvlStrCache>
            </c:multiLvlStrRef>
          </c:cat>
          <c:val>
            <c:numRef>
              <c:f>Sheet1!$G$187:$G$206</c:f>
              <c:numCache>
                <c:formatCode>General</c:formatCode>
                <c:ptCount val="20"/>
                <c:pt idx="0">
                  <c:v>0.99850074962518742</c:v>
                </c:pt>
                <c:pt idx="1">
                  <c:v>0.9980009995002499</c:v>
                </c:pt>
                <c:pt idx="2">
                  <c:v>0.99700149925037485</c:v>
                </c:pt>
                <c:pt idx="3">
                  <c:v>0.99650174912543732</c:v>
                </c:pt>
                <c:pt idx="4">
                  <c:v>0.99550224887556227</c:v>
                </c:pt>
                <c:pt idx="5">
                  <c:v>0.99100449775112442</c:v>
                </c:pt>
                <c:pt idx="6">
                  <c:v>0.98150924537731143</c:v>
                </c:pt>
                <c:pt idx="7">
                  <c:v>0.97501249375312349</c:v>
                </c:pt>
                <c:pt idx="8">
                  <c:v>0.96601699150424791</c:v>
                </c:pt>
                <c:pt idx="9">
                  <c:v>0.95752123938030986</c:v>
                </c:pt>
                <c:pt idx="10">
                  <c:v>0.90954522738630694</c:v>
                </c:pt>
                <c:pt idx="11">
                  <c:v>0.82608695652174002</c:v>
                </c:pt>
                <c:pt idx="12">
                  <c:v>0.75812093953023496</c:v>
                </c:pt>
                <c:pt idx="13">
                  <c:v>0.65617191404297892</c:v>
                </c:pt>
                <c:pt idx="14">
                  <c:v>0.58720639680159992</c:v>
                </c:pt>
                <c:pt idx="15">
                  <c:v>0.26886556721639199</c:v>
                </c:pt>
                <c:pt idx="16">
                  <c:v>3.2483758120939954E-2</c:v>
                </c:pt>
                <c:pt idx="17">
                  <c:v>5.547226386806603E-2</c:v>
                </c:pt>
                <c:pt idx="18">
                  <c:v>4.9975012493760351E-3</c:v>
                </c:pt>
                <c:pt idx="19">
                  <c:v>3.9980009995009835E-3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5-48D4-A0C2-88D95462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124720"/>
        <c:axId val="185128080"/>
      </c:barChart>
      <c:catAx>
        <c:axId val="185124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28080"/>
        <c:crosses val="autoZero"/>
        <c:auto val="1"/>
        <c:lblAlgn val="ctr"/>
        <c:lblOffset val="100"/>
        <c:noMultiLvlLbl val="0"/>
      </c:catAx>
      <c:valAx>
        <c:axId val="18512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Distorion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Distortion Percentages of</a:t>
            </a:r>
            <a:r>
              <a:rPr lang="es-CO" baseline="0"/>
              <a:t> Generalization Algorithm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Sheet1!$C$215</c:f>
              <c:strCache>
                <c:ptCount val="1"/>
                <c:pt idx="0">
                  <c:v>Geohash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Sheet1!$B$216:$B$227</c:f>
              <c:strCache>
                <c:ptCount val="12"/>
                <c:pt idx="0">
                  <c:v>3/1</c:v>
                </c:pt>
                <c:pt idx="1">
                  <c:v>4/2</c:v>
                </c:pt>
                <c:pt idx="2">
                  <c:v>5/3</c:v>
                </c:pt>
                <c:pt idx="3">
                  <c:v>6/4</c:v>
                </c:pt>
                <c:pt idx="4">
                  <c:v>7/5</c:v>
                </c:pt>
                <c:pt idx="5">
                  <c:v>8/6</c:v>
                </c:pt>
                <c:pt idx="6">
                  <c:v>9/7</c:v>
                </c:pt>
                <c:pt idx="7">
                  <c:v>10/8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Sheet1!$C$216:$C$227</c:f>
              <c:numCache>
                <c:formatCode>General</c:formatCode>
                <c:ptCount val="12"/>
                <c:pt idx="0">
                  <c:v>0.99950024987506247</c:v>
                </c:pt>
                <c:pt idx="1">
                  <c:v>0.99950024987506247</c:v>
                </c:pt>
                <c:pt idx="2">
                  <c:v>0.99900049975012495</c:v>
                </c:pt>
                <c:pt idx="3">
                  <c:v>0.99550224887556227</c:v>
                </c:pt>
                <c:pt idx="4">
                  <c:v>0.98950524737631185</c:v>
                </c:pt>
                <c:pt idx="5">
                  <c:v>0.90854572713643178</c:v>
                </c:pt>
                <c:pt idx="6">
                  <c:v>0.24237881059470301</c:v>
                </c:pt>
                <c:pt idx="7">
                  <c:v>2.0989505247376972E-2</c:v>
                </c:pt>
                <c:pt idx="8">
                  <c:v>4.9975012493796989E-4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400D-AD37-CB29DFF52594}"/>
            </c:ext>
          </c:extLst>
        </c:ser>
        <c:ser>
          <c:idx val="1"/>
          <c:order val="1"/>
          <c:tx>
            <c:strRef>
              <c:f>Sheet1!$D$215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Sheet1!$B$216:$B$227</c:f>
              <c:strCache>
                <c:ptCount val="12"/>
                <c:pt idx="0">
                  <c:v>3/1</c:v>
                </c:pt>
                <c:pt idx="1">
                  <c:v>4/2</c:v>
                </c:pt>
                <c:pt idx="2">
                  <c:v>5/3</c:v>
                </c:pt>
                <c:pt idx="3">
                  <c:v>6/4</c:v>
                </c:pt>
                <c:pt idx="4">
                  <c:v>7/5</c:v>
                </c:pt>
                <c:pt idx="5">
                  <c:v>8/6</c:v>
                </c:pt>
                <c:pt idx="6">
                  <c:v>9/7</c:v>
                </c:pt>
                <c:pt idx="7">
                  <c:v>10/8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Sheet1!$D$216:$D$227</c:f>
              <c:numCache>
                <c:formatCode>General</c:formatCode>
                <c:ptCount val="12"/>
                <c:pt idx="0">
                  <c:v>0.99950024987506247</c:v>
                </c:pt>
                <c:pt idx="1">
                  <c:v>0.99900049975012495</c:v>
                </c:pt>
                <c:pt idx="2">
                  <c:v>0.99850074962518742</c:v>
                </c:pt>
                <c:pt idx="3">
                  <c:v>0.9980009995002499</c:v>
                </c:pt>
                <c:pt idx="4">
                  <c:v>0.99600199900049979</c:v>
                </c:pt>
                <c:pt idx="5">
                  <c:v>0.98700649675162422</c:v>
                </c:pt>
                <c:pt idx="6">
                  <c:v>0.96551724137931039</c:v>
                </c:pt>
                <c:pt idx="7">
                  <c:v>0.9165417291354323</c:v>
                </c:pt>
                <c:pt idx="8">
                  <c:v>0.77711144427786194</c:v>
                </c:pt>
                <c:pt idx="9">
                  <c:v>0.46376811594202905</c:v>
                </c:pt>
                <c:pt idx="10">
                  <c:v>4.1979010494753055E-2</c:v>
                </c:pt>
                <c:pt idx="11">
                  <c:v>2.4987506246879621E-3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1-400D-AD37-CB29DFF52594}"/>
            </c:ext>
          </c:extLst>
        </c:ser>
        <c:ser>
          <c:idx val="2"/>
          <c:order val="2"/>
          <c:tx>
            <c:strRef>
              <c:f>Sheet1!$E$215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Sheet1!$B$216:$B$227</c:f>
              <c:strCache>
                <c:ptCount val="12"/>
                <c:pt idx="0">
                  <c:v>3/1</c:v>
                </c:pt>
                <c:pt idx="1">
                  <c:v>4/2</c:v>
                </c:pt>
                <c:pt idx="2">
                  <c:v>5/3</c:v>
                </c:pt>
                <c:pt idx="3">
                  <c:v>6/4</c:v>
                </c:pt>
                <c:pt idx="4">
                  <c:v>7/5</c:v>
                </c:pt>
                <c:pt idx="5">
                  <c:v>8/6</c:v>
                </c:pt>
                <c:pt idx="6">
                  <c:v>9/7</c:v>
                </c:pt>
                <c:pt idx="7">
                  <c:v>10/8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Sheet1!$E$216:$E$227</c:f>
              <c:numCache>
                <c:formatCode>General</c:formatCode>
                <c:ptCount val="12"/>
                <c:pt idx="0">
                  <c:v>0.99850074962518742</c:v>
                </c:pt>
                <c:pt idx="1">
                  <c:v>0.99100449775112442</c:v>
                </c:pt>
                <c:pt idx="2">
                  <c:v>0.90754622688655684</c:v>
                </c:pt>
                <c:pt idx="3">
                  <c:v>0.22688655672164004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1-400D-AD37-CB29DFF52594}"/>
            </c:ext>
          </c:extLst>
        </c:ser>
        <c:ser>
          <c:idx val="3"/>
          <c:order val="3"/>
          <c:tx>
            <c:strRef>
              <c:f>Sheet1!$F$215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Sheet1!$B$216:$B$227</c:f>
              <c:strCache>
                <c:ptCount val="12"/>
                <c:pt idx="0">
                  <c:v>3/1</c:v>
                </c:pt>
                <c:pt idx="1">
                  <c:v>4/2</c:v>
                </c:pt>
                <c:pt idx="2">
                  <c:v>5/3</c:v>
                </c:pt>
                <c:pt idx="3">
                  <c:v>6/4</c:v>
                </c:pt>
                <c:pt idx="4">
                  <c:v>7/5</c:v>
                </c:pt>
                <c:pt idx="5">
                  <c:v>8/6</c:v>
                </c:pt>
                <c:pt idx="6">
                  <c:v>9/7</c:v>
                </c:pt>
                <c:pt idx="7">
                  <c:v>10/8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Sheet1!$F$216:$F$227</c:f>
              <c:numCache>
                <c:formatCode>General</c:formatCode>
                <c:ptCount val="12"/>
                <c:pt idx="0">
                  <c:v>0.9980009995002499</c:v>
                </c:pt>
                <c:pt idx="1">
                  <c:v>0.98100949525237391</c:v>
                </c:pt>
                <c:pt idx="2">
                  <c:v>0.82158920539730196</c:v>
                </c:pt>
                <c:pt idx="3">
                  <c:v>1.849075462268901E-2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1-400D-AD37-CB29DFF52594}"/>
            </c:ext>
          </c:extLst>
        </c:ser>
        <c:ser>
          <c:idx val="4"/>
          <c:order val="4"/>
          <c:tx>
            <c:strRef>
              <c:f>Sheet1!$G$215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Sheet1!$B$216:$B$227</c:f>
              <c:strCache>
                <c:ptCount val="12"/>
                <c:pt idx="0">
                  <c:v>3/1</c:v>
                </c:pt>
                <c:pt idx="1">
                  <c:v>4/2</c:v>
                </c:pt>
                <c:pt idx="2">
                  <c:v>5/3</c:v>
                </c:pt>
                <c:pt idx="3">
                  <c:v>6/4</c:v>
                </c:pt>
                <c:pt idx="4">
                  <c:v>7/5</c:v>
                </c:pt>
                <c:pt idx="5">
                  <c:v>8/6</c:v>
                </c:pt>
                <c:pt idx="6">
                  <c:v>9/7</c:v>
                </c:pt>
                <c:pt idx="7">
                  <c:v>10/8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Sheet1!$G$216:$G$227</c:f>
              <c:numCache>
                <c:formatCode>General</c:formatCode>
                <c:ptCount val="12"/>
                <c:pt idx="0">
                  <c:v>0.99700149925037485</c:v>
                </c:pt>
                <c:pt idx="1">
                  <c:v>0.97251374312843575</c:v>
                </c:pt>
                <c:pt idx="2">
                  <c:v>0.72963518240879599</c:v>
                </c:pt>
                <c:pt idx="3">
                  <c:v>5.9970014992509757E-3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1-400D-AD37-CB29DFF52594}"/>
            </c:ext>
          </c:extLst>
        </c:ser>
        <c:ser>
          <c:idx val="5"/>
          <c:order val="5"/>
          <c:tx>
            <c:strRef>
              <c:f>Sheet1!$H$215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Sheet1!$B$216:$B$227</c:f>
              <c:strCache>
                <c:ptCount val="12"/>
                <c:pt idx="0">
                  <c:v>3/1</c:v>
                </c:pt>
                <c:pt idx="1">
                  <c:v>4/2</c:v>
                </c:pt>
                <c:pt idx="2">
                  <c:v>5/3</c:v>
                </c:pt>
                <c:pt idx="3">
                  <c:v>6/4</c:v>
                </c:pt>
                <c:pt idx="4">
                  <c:v>7/5</c:v>
                </c:pt>
                <c:pt idx="5">
                  <c:v>8/6</c:v>
                </c:pt>
                <c:pt idx="6">
                  <c:v>9/7</c:v>
                </c:pt>
                <c:pt idx="7">
                  <c:v>10/8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Sheet1!$H$216:$H$227</c:f>
              <c:numCache>
                <c:formatCode>General</c:formatCode>
                <c:ptCount val="12"/>
                <c:pt idx="0">
                  <c:v>0.99650174912543732</c:v>
                </c:pt>
                <c:pt idx="1">
                  <c:v>0.96401799100449781</c:v>
                </c:pt>
                <c:pt idx="2">
                  <c:v>0.651174412793604</c:v>
                </c:pt>
                <c:pt idx="3">
                  <c:v>2.4987506246879621E-3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1-400D-AD37-CB29DFF52594}"/>
            </c:ext>
          </c:extLst>
        </c:ser>
        <c:ser>
          <c:idx val="6"/>
          <c:order val="6"/>
          <c:tx>
            <c:strRef>
              <c:f>Sheet1!$I$215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Sheet1!$B$216:$B$227</c:f>
              <c:strCache>
                <c:ptCount val="12"/>
                <c:pt idx="0">
                  <c:v>3/1</c:v>
                </c:pt>
                <c:pt idx="1">
                  <c:v>4/2</c:v>
                </c:pt>
                <c:pt idx="2">
                  <c:v>5/3</c:v>
                </c:pt>
                <c:pt idx="3">
                  <c:v>6/4</c:v>
                </c:pt>
                <c:pt idx="4">
                  <c:v>7/5</c:v>
                </c:pt>
                <c:pt idx="5">
                  <c:v>8/6</c:v>
                </c:pt>
                <c:pt idx="6">
                  <c:v>9/7</c:v>
                </c:pt>
                <c:pt idx="7">
                  <c:v>10/8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Sheet1!$I$216:$I$227</c:f>
              <c:numCache>
                <c:formatCode>General</c:formatCode>
                <c:ptCount val="12"/>
                <c:pt idx="0">
                  <c:v>0.99550224887556227</c:v>
                </c:pt>
                <c:pt idx="1">
                  <c:v>0.95352323838080966</c:v>
                </c:pt>
                <c:pt idx="2">
                  <c:v>0.56871564217891102</c:v>
                </c:pt>
                <c:pt idx="3">
                  <c:v>1.4992503748130215E-3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1-400D-AD37-CB29DFF5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27504"/>
        <c:axId val="2088219824"/>
      </c:lineChart>
      <c:catAx>
        <c:axId val="20882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H3-Geohasg / GenDec scales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8219824"/>
        <c:crosses val="autoZero"/>
        <c:auto val="1"/>
        <c:lblAlgn val="ctr"/>
        <c:lblOffset val="100"/>
        <c:noMultiLvlLbl val="0"/>
      </c:catAx>
      <c:valAx>
        <c:axId val="2088219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Distortion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82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8649819935298785E-2"/>
          <c:y val="0.17634259259259263"/>
          <c:w val="0.94584630409570891"/>
          <c:h val="0.708781350247885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Sheet1!$G$2:$G$180</c:f>
              <c:numCache>
                <c:formatCode>General</c:formatCode>
                <c:ptCount val="179"/>
                <c:pt idx="0">
                  <c:v>6.8159859178653299</c:v>
                </c:pt>
                <c:pt idx="1">
                  <c:v>4.0903895975424103</c:v>
                </c:pt>
                <c:pt idx="2">
                  <c:v>2.5682723334040598</c:v>
                </c:pt>
                <c:pt idx="3">
                  <c:v>2.1989147320868101</c:v>
                </c:pt>
                <c:pt idx="4">
                  <c:v>1.7854538652178</c:v>
                </c:pt>
                <c:pt idx="5">
                  <c:v>0.80472854312377795</c:v>
                </c:pt>
                <c:pt idx="6">
                  <c:v>0.42711768820514601</c:v>
                </c:pt>
                <c:pt idx="7">
                  <c:v>0.27396431520363002</c:v>
                </c:pt>
                <c:pt idx="8">
                  <c:v>0.21499907816352001</c:v>
                </c:pt>
                <c:pt idx="9">
                  <c:v>0.167907778862633</c:v>
                </c:pt>
                <c:pt idx="10">
                  <c:v>8.4561058281174994E-2</c:v>
                </c:pt>
                <c:pt idx="11">
                  <c:v>4.1637143052098799E-2</c:v>
                </c:pt>
                <c:pt idx="12">
                  <c:v>2.8147686108629399E-2</c:v>
                </c:pt>
                <c:pt idx="13">
                  <c:v>2.1021916137864999E-2</c:v>
                </c:pt>
                <c:pt idx="14">
                  <c:v>1.6701392766480999E-2</c:v>
                </c:pt>
                <c:pt idx="15">
                  <c:v>8.2615124763507804E-3</c:v>
                </c:pt>
                <c:pt idx="16">
                  <c:v>4.1180485544994004E-3</c:v>
                </c:pt>
                <c:pt idx="17">
                  <c:v>2.7593017431072498E-3</c:v>
                </c:pt>
                <c:pt idx="18">
                  <c:v>2.0396472498562601E-3</c:v>
                </c:pt>
                <c:pt idx="19">
                  <c:v>1.6370840133756799E-3</c:v>
                </c:pt>
                <c:pt idx="20">
                  <c:v>7.8028868465243703E-4</c:v>
                </c:pt>
                <c:pt idx="21">
                  <c:v>3.6002523414975702E-4</c:v>
                </c:pt>
                <c:pt idx="22">
                  <c:v>2.6443078344169998E-4</c:v>
                </c:pt>
                <c:pt idx="23">
                  <c:v>1.7930113928881899E-4</c:v>
                </c:pt>
                <c:pt idx="24" formatCode="0.00E+00">
                  <c:v>9.3904043199870101E-5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1.11848356131505E-5</c:v>
                </c:pt>
                <c:pt idx="28">
                  <c:v>0</c:v>
                </c:pt>
                <c:pt idx="29" formatCode="0.00E+00">
                  <c:v>3.6230541921131199E-6</c:v>
                </c:pt>
                <c:pt idx="30" formatCode="0.00E+00">
                  <c:v>1.8115270963705301E-6</c:v>
                </c:pt>
                <c:pt idx="31" formatCode="0.00E+00">
                  <c:v>9.0576354144552796E-7</c:v>
                </c:pt>
                <c:pt idx="32">
                  <c:v>0</c:v>
                </c:pt>
                <c:pt idx="33" formatCode="0.00E+00">
                  <c:v>4.5288169466449398E-7</c:v>
                </c:pt>
                <c:pt idx="34" formatCode="0.00E+00">
                  <c:v>4.2053787539031601E-7</c:v>
                </c:pt>
                <c:pt idx="35" formatCode="0.00E+00">
                  <c:v>2.10268896560102E-7</c:v>
                </c:pt>
                <c:pt idx="36" formatCode="0.00E+00">
                  <c:v>1.0513429887492E-7</c:v>
                </c:pt>
                <c:pt idx="37" formatCode="0.00E+00">
                  <c:v>3.6023597241797002E-8</c:v>
                </c:pt>
                <c:pt idx="38" formatCode="0.00E+00">
                  <c:v>5.2567045048062603E-8</c:v>
                </c:pt>
                <c:pt idx="39">
                  <c:v>0</c:v>
                </c:pt>
                <c:pt idx="40">
                  <c:v>13.974062593224801</c:v>
                </c:pt>
                <c:pt idx="41">
                  <c:v>5.6873106915634697</c:v>
                </c:pt>
                <c:pt idx="42">
                  <c:v>4.9005204647726002</c:v>
                </c:pt>
                <c:pt idx="43">
                  <c:v>4.1058602058358797</c:v>
                </c:pt>
                <c:pt idx="44">
                  <c:v>3.0316487480970302</c:v>
                </c:pt>
                <c:pt idx="45">
                  <c:v>1.67183802192471</c:v>
                </c:pt>
                <c:pt idx="46">
                  <c:v>0.85261934303746401</c:v>
                </c:pt>
                <c:pt idx="47">
                  <c:v>0.53072728362266197</c:v>
                </c:pt>
                <c:pt idx="48">
                  <c:v>0.43145374493338401</c:v>
                </c:pt>
                <c:pt idx="49">
                  <c:v>0.33481902562079902</c:v>
                </c:pt>
                <c:pt idx="50">
                  <c:v>0.16950992180032601</c:v>
                </c:pt>
                <c:pt idx="51">
                  <c:v>8.5442584926456205E-2</c:v>
                </c:pt>
                <c:pt idx="52">
                  <c:v>5.6119666228386697E-2</c:v>
                </c:pt>
                <c:pt idx="53">
                  <c:v>4.3585020647343001E-2</c:v>
                </c:pt>
                <c:pt idx="54">
                  <c:v>3.3336657536145099E-2</c:v>
                </c:pt>
                <c:pt idx="55">
                  <c:v>1.6621793262454498E-2</c:v>
                </c:pt>
                <c:pt idx="56">
                  <c:v>8.4247510169151406E-3</c:v>
                </c:pt>
                <c:pt idx="57">
                  <c:v>5.5995228671841804E-3</c:v>
                </c:pt>
                <c:pt idx="58">
                  <c:v>4.2620109994731398E-3</c:v>
                </c:pt>
                <c:pt idx="59">
                  <c:v>3.32277000284376E-3</c:v>
                </c:pt>
                <c:pt idx="60">
                  <c:v>1.66075803113285E-3</c:v>
                </c:pt>
                <c:pt idx="61">
                  <c:v>8.4077415564849504E-4</c:v>
                </c:pt>
                <c:pt idx="62">
                  <c:v>5.6180168103042401E-4</c:v>
                </c:pt>
                <c:pt idx="63">
                  <c:v>4.2753637793148202E-4</c:v>
                </c:pt>
                <c:pt idx="64">
                  <c:v>3.2010776566509603E-4</c:v>
                </c:pt>
                <c:pt idx="65">
                  <c:v>1.55495696088694E-4</c:v>
                </c:pt>
                <c:pt idx="66" formatCode="0.00E+00">
                  <c:v>7.7747848117008006E-5</c:v>
                </c:pt>
                <c:pt idx="67" formatCode="0.00E+00">
                  <c:v>5.3938314702437101E-5</c:v>
                </c:pt>
                <c:pt idx="68" formatCode="0.00E+00">
                  <c:v>3.8873923988845003E-5</c:v>
                </c:pt>
                <c:pt idx="69" formatCode="0.00E+00">
                  <c:v>3.1715276921190599E-5</c:v>
                </c:pt>
                <c:pt idx="70" formatCode="0.00E+00">
                  <c:v>1.5857637904745801E-5</c:v>
                </c:pt>
                <c:pt idx="71" formatCode="0.00E+00">
                  <c:v>8.0210493938289707E-6</c:v>
                </c:pt>
                <c:pt idx="72" formatCode="0.00E+00">
                  <c:v>5.1831900271097002E-6</c:v>
                </c:pt>
                <c:pt idx="73" formatCode="0.00E+00">
                  <c:v>4.0105252060588799E-6</c:v>
                </c:pt>
                <c:pt idx="74" formatCode="0.00E+00">
                  <c:v>2.9372089407301998E-6</c:v>
                </c:pt>
                <c:pt idx="75" formatCode="0.00E+00">
                  <c:v>1.46860410070406E-6</c:v>
                </c:pt>
                <c:pt idx="76" formatCode="0.00E+00">
                  <c:v>8.6355155211303199E-7</c:v>
                </c:pt>
                <c:pt idx="77" formatCode="0.00E+00">
                  <c:v>5.2550390998522498E-7</c:v>
                </c:pt>
                <c:pt idx="78" formatCode="0.00E+00">
                  <c:v>4.3177567877954201E-7</c:v>
                </c:pt>
                <c:pt idx="79" formatCode="0.00E+00">
                  <c:v>3.1099087228876999E-7</c:v>
                </c:pt>
                <c:pt idx="80">
                  <c:v>4.8767499094926103</c:v>
                </c:pt>
                <c:pt idx="81">
                  <c:v>2.2603740443384202</c:v>
                </c:pt>
                <c:pt idx="82">
                  <c:v>1.1902617408229901</c:v>
                </c:pt>
                <c:pt idx="83">
                  <c:v>0.92076747035442497</c:v>
                </c:pt>
                <c:pt idx="84">
                  <c:v>0.77507527590870395</c:v>
                </c:pt>
                <c:pt idx="85">
                  <c:v>0.39958597055867201</c:v>
                </c:pt>
                <c:pt idx="86">
                  <c:v>0.210042590391506</c:v>
                </c:pt>
                <c:pt idx="87">
                  <c:v>0.14189561644802701</c:v>
                </c:pt>
                <c:pt idx="88">
                  <c:v>0.103448751331537</c:v>
                </c:pt>
                <c:pt idx="89">
                  <c:v>8.3492013920748995E-2</c:v>
                </c:pt>
                <c:pt idx="90">
                  <c:v>4.2459808146851602E-2</c:v>
                </c:pt>
                <c:pt idx="91">
                  <c:v>2.0951938027679501E-2</c:v>
                </c:pt>
                <c:pt idx="92">
                  <c:v>1.3941014728633501E-2</c:v>
                </c:pt>
                <c:pt idx="93">
                  <c:v>1.05982427692128E-2</c:v>
                </c:pt>
                <c:pt idx="94">
                  <c:v>8.3869712586074393E-3</c:v>
                </c:pt>
                <c:pt idx="95">
                  <c:v>4.1917021579678899E-3</c:v>
                </c:pt>
                <c:pt idx="96">
                  <c:v>2.10698007600111E-3</c:v>
                </c:pt>
                <c:pt idx="97">
                  <c:v>1.3992145962493101E-3</c:v>
                </c:pt>
                <c:pt idx="98">
                  <c:v>1.0607728980317199E-3</c:v>
                </c:pt>
                <c:pt idx="99">
                  <c:v>8.3841876369294705E-4</c:v>
                </c:pt>
                <c:pt idx="100">
                  <c:v>4.1646357166652201E-4</c:v>
                </c:pt>
                <c:pt idx="101">
                  <c:v>2.1655687559944201E-4</c:v>
                </c:pt>
                <c:pt idx="102">
                  <c:v>1.41801857846099E-4</c:v>
                </c:pt>
                <c:pt idx="103">
                  <c:v>1.0867244537297899E-4</c:v>
                </c:pt>
                <c:pt idx="104" formatCode="0.00E+00">
                  <c:v>9.4421473120510403E-5</c:v>
                </c:pt>
                <c:pt idx="105" formatCode="0.00E+00">
                  <c:v>7.7747848088436405E-5</c:v>
                </c:pt>
                <c:pt idx="106" formatCode="0.00E+00">
                  <c:v>3.8873923983411503E-5</c:v>
                </c:pt>
                <c:pt idx="107" formatCode="0.00E+00">
                  <c:v>2.5915949325853901E-5</c:v>
                </c:pt>
                <c:pt idx="108" formatCode="0.00E+00">
                  <c:v>1.9436961996131201E-5</c:v>
                </c:pt>
                <c:pt idx="109" formatCode="0.00E+00">
                  <c:v>1.5549569132757801E-5</c:v>
                </c:pt>
                <c:pt idx="110" formatCode="0.00E+00">
                  <c:v>7.7747846232660008E-6</c:v>
                </c:pt>
                <c:pt idx="111" formatCode="0.00E+00">
                  <c:v>3.8873927521050103E-6</c:v>
                </c:pt>
                <c:pt idx="112" formatCode="0.00E+00">
                  <c:v>2.5915944694063298E-6</c:v>
                </c:pt>
                <c:pt idx="113" formatCode="0.00E+00">
                  <c:v>1.9436958213261298E-6</c:v>
                </c:pt>
                <c:pt idx="114" formatCode="0.00E+00">
                  <c:v>1.5549566000010701E-6</c:v>
                </c:pt>
                <c:pt idx="115" formatCode="0.00E+00">
                  <c:v>7.7747861081970903E-7</c:v>
                </c:pt>
                <c:pt idx="116" formatCode="0.00E+00">
                  <c:v>3.8873919661082401E-7</c:v>
                </c:pt>
                <c:pt idx="117" formatCode="0.00E+00">
                  <c:v>2.5915923332286198E-7</c:v>
                </c:pt>
                <c:pt idx="118" formatCode="0.00E+00">
                  <c:v>1.9436945813001501E-7</c:v>
                </c:pt>
                <c:pt idx="119" formatCode="0.00E+00">
                  <c:v>1.5549598192812001E-7</c:v>
                </c:pt>
                <c:pt idx="120">
                  <c:v>19.057741025512801</c:v>
                </c:pt>
                <c:pt idx="121">
                  <c:v>8.0372754994358893</c:v>
                </c:pt>
                <c:pt idx="122">
                  <c:v>5.3913835439716697</c:v>
                </c:pt>
                <c:pt idx="123">
                  <c:v>3.9742589377590001</c:v>
                </c:pt>
                <c:pt idx="124">
                  <c:v>3.0456118622293999</c:v>
                </c:pt>
                <c:pt idx="125">
                  <c:v>1.62832127923262</c:v>
                </c:pt>
                <c:pt idx="126">
                  <c:v>0.80786709417838098</c:v>
                </c:pt>
                <c:pt idx="127">
                  <c:v>0.51747920199658604</c:v>
                </c:pt>
                <c:pt idx="128">
                  <c:v>0.39510096902472902</c:v>
                </c:pt>
                <c:pt idx="129">
                  <c:v>0.31813794964738701</c:v>
                </c:pt>
                <c:pt idx="130">
                  <c:v>0.15948717258221401</c:v>
                </c:pt>
                <c:pt idx="131">
                  <c:v>7.92794518726576E-2</c:v>
                </c:pt>
                <c:pt idx="132">
                  <c:v>5.3158641207795301E-2</c:v>
                </c:pt>
                <c:pt idx="133">
                  <c:v>3.9857286645814199E-2</c:v>
                </c:pt>
                <c:pt idx="134">
                  <c:v>3.19261484287141E-2</c:v>
                </c:pt>
                <c:pt idx="135">
                  <c:v>1.5947074508594099E-2</c:v>
                </c:pt>
                <c:pt idx="136">
                  <c:v>7.9631649430641493E-3</c:v>
                </c:pt>
                <c:pt idx="137">
                  <c:v>5.31567500956314E-3</c:v>
                </c:pt>
                <c:pt idx="138">
                  <c:v>3.9605830725689796E-3</c:v>
                </c:pt>
                <c:pt idx="139">
                  <c:v>3.15646209681537E-3</c:v>
                </c:pt>
                <c:pt idx="140">
                  <c:v>1.58537151906445E-3</c:v>
                </c:pt>
                <c:pt idx="141">
                  <c:v>7.9933358138572304E-4</c:v>
                </c:pt>
                <c:pt idx="142">
                  <c:v>5.3310945302175805E-4</c:v>
                </c:pt>
                <c:pt idx="143">
                  <c:v>4.0389998659255E-4</c:v>
                </c:pt>
                <c:pt idx="144">
                  <c:v>3.2038983203433501E-4</c:v>
                </c:pt>
                <c:pt idx="145">
                  <c:v>1.6533518965895899E-4</c:v>
                </c:pt>
                <c:pt idx="146" formatCode="0.00E+00">
                  <c:v>8.2667594889704405E-5</c:v>
                </c:pt>
                <c:pt idx="147" formatCode="0.00E+00">
                  <c:v>5.48980789341642E-5</c:v>
                </c:pt>
                <c:pt idx="148" formatCode="0.00E+00">
                  <c:v>4.1333797379895699E-5</c:v>
                </c:pt>
                <c:pt idx="149" formatCode="0.00E+00">
                  <c:v>3.2903785121775502E-5</c:v>
                </c:pt>
                <c:pt idx="150" formatCode="0.00E+00">
                  <c:v>1.6451892036897899E-5</c:v>
                </c:pt>
                <c:pt idx="151" formatCode="0.00E+00">
                  <c:v>8.2611224249510507E-6</c:v>
                </c:pt>
                <c:pt idx="152" formatCode="0.00E+00">
                  <c:v>5.5111730550106498E-6</c:v>
                </c:pt>
                <c:pt idx="153" formatCode="0.00E+00">
                  <c:v>4.1305616482193998E-6</c:v>
                </c:pt>
                <c:pt idx="154" formatCode="0.00E+00">
                  <c:v>3.17866492063187E-6</c:v>
                </c:pt>
                <c:pt idx="155" formatCode="0.00E+00">
                  <c:v>1.58933221829678E-6</c:v>
                </c:pt>
                <c:pt idx="156" formatCode="0.00E+00">
                  <c:v>8.6741418911666001E-7</c:v>
                </c:pt>
                <c:pt idx="157" formatCode="0.00E+00">
                  <c:v>5.5000279705946098E-7</c:v>
                </c:pt>
                <c:pt idx="158" formatCode="0.00E+00">
                  <c:v>4.3370698895723401E-7</c:v>
                </c:pt>
                <c:pt idx="159" formatCode="0.00E+00">
                  <c:v>3.3066995104346901E-7</c:v>
                </c:pt>
                <c:pt idx="160">
                  <c:v>12.0401791959278</c:v>
                </c:pt>
                <c:pt idx="161">
                  <c:v>12.0401791959278</c:v>
                </c:pt>
                <c:pt idx="162">
                  <c:v>3.8224121206878299</c:v>
                </c:pt>
                <c:pt idx="163">
                  <c:v>3.37159412530377</c:v>
                </c:pt>
                <c:pt idx="164">
                  <c:v>0.44910265663496202</c:v>
                </c:pt>
                <c:pt idx="165">
                  <c:v>4.2724092875793998E-2</c:v>
                </c:pt>
                <c:pt idx="166">
                  <c:v>4.5007181359412703E-3</c:v>
                </c:pt>
                <c:pt idx="167">
                  <c:v>2.7995542794372798E-3</c:v>
                </c:pt>
                <c:pt idx="168">
                  <c:v>4.2822385559846597E-4</c:v>
                </c:pt>
                <c:pt idx="169">
                  <c:v>7.01710945777383</c:v>
                </c:pt>
                <c:pt idx="170">
                  <c:v>2.0130597471283398</c:v>
                </c:pt>
                <c:pt idx="171">
                  <c:v>0.797809923310699</c:v>
                </c:pt>
                <c:pt idx="172">
                  <c:v>0.31115452001717497</c:v>
                </c:pt>
                <c:pt idx="173">
                  <c:v>0.121936967832295</c:v>
                </c:pt>
                <c:pt idx="174">
                  <c:v>4.4859626104115403E-2</c:v>
                </c:pt>
                <c:pt idx="175">
                  <c:v>1.7099081111229202E-2</c:v>
                </c:pt>
                <c:pt idx="176">
                  <c:v>6.4370031907090399E-3</c:v>
                </c:pt>
                <c:pt idx="177">
                  <c:v>2.4250125568237402E-3</c:v>
                </c:pt>
                <c:pt idx="178">
                  <c:v>9.1166384722864103E-4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0-46C2-9F86-087D276F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20400"/>
        <c:axId val="185120880"/>
      </c:lineChart>
      <c:catAx>
        <c:axId val="1851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20880"/>
        <c:crosses val="autoZero"/>
        <c:auto val="1"/>
        <c:lblAlgn val="ctr"/>
        <c:lblOffset val="100"/>
        <c:noMultiLvlLbl val="0"/>
      </c:catAx>
      <c:valAx>
        <c:axId val="1851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1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Sheet1!$G$250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Sheet1!$B$250:$C$290</c:f>
              <c:multiLvlStrCache>
                <c:ptCount val="41"/>
                <c:lvl>
                  <c:pt idx="0">
                    <c:v>Subscale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Scale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8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</c:lvl>
              </c:multiLvlStrCache>
            </c:multiLvlStrRef>
          </c:cat>
          <c:val>
            <c:numRef>
              <c:f>Sheet1!$G$251:$G$270</c:f>
              <c:numCache>
                <c:formatCode>General</c:formatCode>
                <c:ptCount val="20"/>
                <c:pt idx="0">
                  <c:v>6.8159859178653299</c:v>
                </c:pt>
                <c:pt idx="1">
                  <c:v>4.0903895975424103</c:v>
                </c:pt>
                <c:pt idx="2">
                  <c:v>2.5682723334040598</c:v>
                </c:pt>
                <c:pt idx="3">
                  <c:v>2.1989147320868101</c:v>
                </c:pt>
                <c:pt idx="4">
                  <c:v>1.7854538652178</c:v>
                </c:pt>
                <c:pt idx="5">
                  <c:v>0.80472854312377795</c:v>
                </c:pt>
                <c:pt idx="6">
                  <c:v>0.42711768820514601</c:v>
                </c:pt>
                <c:pt idx="7">
                  <c:v>0.27396431520363002</c:v>
                </c:pt>
                <c:pt idx="8">
                  <c:v>0.21499907816352001</c:v>
                </c:pt>
                <c:pt idx="9">
                  <c:v>0.167907778862633</c:v>
                </c:pt>
                <c:pt idx="10">
                  <c:v>8.4561058281174994E-2</c:v>
                </c:pt>
                <c:pt idx="11">
                  <c:v>4.1637143052098799E-2</c:v>
                </c:pt>
                <c:pt idx="12">
                  <c:v>2.8147686108629399E-2</c:v>
                </c:pt>
                <c:pt idx="13">
                  <c:v>2.1021916137864999E-2</c:v>
                </c:pt>
                <c:pt idx="14">
                  <c:v>1.6701392766480999E-2</c:v>
                </c:pt>
                <c:pt idx="15">
                  <c:v>8.2615124763507804E-3</c:v>
                </c:pt>
                <c:pt idx="16">
                  <c:v>4.1180485544994004E-3</c:v>
                </c:pt>
                <c:pt idx="17">
                  <c:v>2.7593017431072498E-3</c:v>
                </c:pt>
                <c:pt idx="18">
                  <c:v>2.0396472498562601E-3</c:v>
                </c:pt>
                <c:pt idx="19">
                  <c:v>1.6370840133756799E-3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4-4270-B8C2-7609BB74184E}"/>
            </c:ext>
          </c:extLst>
        </c:ser>
        <c:ser>
          <c:idx val="1"/>
          <c:order val="1"/>
          <c:tx>
            <c:strRef>
              <c:f>Sheet1!$H$250</c:f>
              <c:strCache>
                <c:ptCount val="1"/>
                <c:pt idx="0">
                  <c:v>Repel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Sheet1!$B$250:$C$290</c:f>
              <c:multiLvlStrCache>
                <c:ptCount val="41"/>
                <c:lvl>
                  <c:pt idx="0">
                    <c:v>Subscale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Scale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8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</c:lvl>
              </c:multiLvlStrCache>
            </c:multiLvlStrRef>
          </c:cat>
          <c:val>
            <c:numRef>
              <c:f>Sheet1!$H$251:$H$270</c:f>
              <c:numCache>
                <c:formatCode>General</c:formatCode>
                <c:ptCount val="20"/>
                <c:pt idx="0">
                  <c:v>13.974062593224801</c:v>
                </c:pt>
                <c:pt idx="1">
                  <c:v>5.6873106915634697</c:v>
                </c:pt>
                <c:pt idx="2">
                  <c:v>4.9005204647726002</c:v>
                </c:pt>
                <c:pt idx="3">
                  <c:v>4.1058602058358797</c:v>
                </c:pt>
                <c:pt idx="4">
                  <c:v>3.0316487480970302</c:v>
                </c:pt>
                <c:pt idx="5">
                  <c:v>1.67183802192471</c:v>
                </c:pt>
                <c:pt idx="6">
                  <c:v>0.85261934303746401</c:v>
                </c:pt>
                <c:pt idx="7">
                  <c:v>0.53072728362266197</c:v>
                </c:pt>
                <c:pt idx="8">
                  <c:v>0.43145374493338401</c:v>
                </c:pt>
                <c:pt idx="9">
                  <c:v>0.33481902562079902</c:v>
                </c:pt>
                <c:pt idx="10">
                  <c:v>0.16950992180032601</c:v>
                </c:pt>
                <c:pt idx="11">
                  <c:v>8.5442584926456205E-2</c:v>
                </c:pt>
                <c:pt idx="12">
                  <c:v>5.6119666228386697E-2</c:v>
                </c:pt>
                <c:pt idx="13">
                  <c:v>4.3585020647343001E-2</c:v>
                </c:pt>
                <c:pt idx="14">
                  <c:v>3.3336657536145099E-2</c:v>
                </c:pt>
                <c:pt idx="15">
                  <c:v>1.6621793262454498E-2</c:v>
                </c:pt>
                <c:pt idx="16">
                  <c:v>8.4247510169151406E-3</c:v>
                </c:pt>
                <c:pt idx="17">
                  <c:v>5.5995228671841804E-3</c:v>
                </c:pt>
                <c:pt idx="18">
                  <c:v>4.2620109994731398E-3</c:v>
                </c:pt>
                <c:pt idx="19">
                  <c:v>3.32277000284376E-3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4-4270-B8C2-7609BB74184E}"/>
            </c:ext>
          </c:extLst>
        </c:ser>
        <c:ser>
          <c:idx val="2"/>
          <c:order val="2"/>
          <c:tx>
            <c:strRef>
              <c:f>Sheet1!$I$250</c:f>
              <c:strCache>
                <c:ptCount val="1"/>
                <c:pt idx="0">
                  <c:v>Centering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Sheet1!$B$250:$C$290</c:f>
              <c:multiLvlStrCache>
                <c:ptCount val="41"/>
                <c:lvl>
                  <c:pt idx="0">
                    <c:v>Subscale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Scale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8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</c:lvl>
              </c:multiLvlStrCache>
            </c:multiLvlStrRef>
          </c:cat>
          <c:val>
            <c:numRef>
              <c:f>Sheet1!$I$251:$I$270</c:f>
              <c:numCache>
                <c:formatCode>General</c:formatCode>
                <c:ptCount val="20"/>
                <c:pt idx="0">
                  <c:v>4.8767499094926103</c:v>
                </c:pt>
                <c:pt idx="1">
                  <c:v>2.2603740443384202</c:v>
                </c:pt>
                <c:pt idx="2">
                  <c:v>1.1902617408229901</c:v>
                </c:pt>
                <c:pt idx="3">
                  <c:v>0.92076747035442497</c:v>
                </c:pt>
                <c:pt idx="4">
                  <c:v>0.77507527590870395</c:v>
                </c:pt>
                <c:pt idx="5">
                  <c:v>0.39958597055867201</c:v>
                </c:pt>
                <c:pt idx="6">
                  <c:v>0.210042590391506</c:v>
                </c:pt>
                <c:pt idx="7">
                  <c:v>0.14189561644802701</c:v>
                </c:pt>
                <c:pt idx="8">
                  <c:v>0.103448751331537</c:v>
                </c:pt>
                <c:pt idx="9">
                  <c:v>8.3492013920748995E-2</c:v>
                </c:pt>
                <c:pt idx="10">
                  <c:v>4.2459808146851602E-2</c:v>
                </c:pt>
                <c:pt idx="11">
                  <c:v>2.0951938027679501E-2</c:v>
                </c:pt>
                <c:pt idx="12">
                  <c:v>1.3941014728633501E-2</c:v>
                </c:pt>
                <c:pt idx="13">
                  <c:v>1.05982427692128E-2</c:v>
                </c:pt>
                <c:pt idx="14">
                  <c:v>8.3869712586074393E-3</c:v>
                </c:pt>
                <c:pt idx="15">
                  <c:v>4.1917021579678899E-3</c:v>
                </c:pt>
                <c:pt idx="16">
                  <c:v>2.10698007600111E-3</c:v>
                </c:pt>
                <c:pt idx="17">
                  <c:v>1.3992145962493101E-3</c:v>
                </c:pt>
                <c:pt idx="18">
                  <c:v>1.0607728980317199E-3</c:v>
                </c:pt>
                <c:pt idx="19">
                  <c:v>8.3841876369294705E-4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4-4270-B8C2-7609BB74184E}"/>
            </c:ext>
          </c:extLst>
        </c:ser>
        <c:ser>
          <c:idx val="3"/>
          <c:order val="3"/>
          <c:tx>
            <c:strRef>
              <c:f>Sheet1!$J$250</c:f>
              <c:strCache>
                <c:ptCount val="1"/>
                <c:pt idx="0">
                  <c:v>Centering+Repel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Sheet1!$B$250:$C$290</c:f>
              <c:multiLvlStrCache>
                <c:ptCount val="41"/>
                <c:lvl>
                  <c:pt idx="0">
                    <c:v>Subscale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Scale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8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8</c:v>
                  </c:pt>
                </c:lvl>
              </c:multiLvlStrCache>
            </c:multiLvlStrRef>
          </c:cat>
          <c:val>
            <c:numRef>
              <c:f>Sheet1!$J$251:$J$270</c:f>
              <c:numCache>
                <c:formatCode>General</c:formatCode>
                <c:ptCount val="20"/>
                <c:pt idx="0">
                  <c:v>19.057741025512801</c:v>
                </c:pt>
                <c:pt idx="1">
                  <c:v>8.0372754994358893</c:v>
                </c:pt>
                <c:pt idx="2">
                  <c:v>5.3913835439716697</c:v>
                </c:pt>
                <c:pt idx="3">
                  <c:v>3.9742589377590001</c:v>
                </c:pt>
                <c:pt idx="4">
                  <c:v>3.0456118622293999</c:v>
                </c:pt>
                <c:pt idx="5">
                  <c:v>1.62832127923262</c:v>
                </c:pt>
                <c:pt idx="6">
                  <c:v>0.80786709417838098</c:v>
                </c:pt>
                <c:pt idx="7">
                  <c:v>0.51747920199658604</c:v>
                </c:pt>
                <c:pt idx="8">
                  <c:v>0.39510096902472902</c:v>
                </c:pt>
                <c:pt idx="9">
                  <c:v>0.31813794964738701</c:v>
                </c:pt>
                <c:pt idx="10">
                  <c:v>0.15948717258221401</c:v>
                </c:pt>
                <c:pt idx="11">
                  <c:v>7.92794518726576E-2</c:v>
                </c:pt>
                <c:pt idx="12">
                  <c:v>5.3158641207795301E-2</c:v>
                </c:pt>
                <c:pt idx="13">
                  <c:v>3.9857286645814199E-2</c:v>
                </c:pt>
                <c:pt idx="14">
                  <c:v>3.19261484287141E-2</c:v>
                </c:pt>
                <c:pt idx="15">
                  <c:v>1.5947074508594099E-2</c:v>
                </c:pt>
                <c:pt idx="16">
                  <c:v>7.9631649430641493E-3</c:v>
                </c:pt>
                <c:pt idx="17">
                  <c:v>5.31567500956314E-3</c:v>
                </c:pt>
                <c:pt idx="18">
                  <c:v>3.9605830725689796E-3</c:v>
                </c:pt>
                <c:pt idx="19">
                  <c:v>3.15646209681537E-3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4-4270-B8C2-7609BB74184E}"/>
            </c:ext>
          </c:extLst>
        </c:ser>
        <c:ser>
          <c:idx val="4"/>
          <c:order val="4"/>
          <c:tx>
            <c:v>GH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Sheet1!$E$251:$E$258</c:f>
              <c:numCache>
                <c:formatCode>General</c:formatCode>
                <c:ptCount val="8"/>
                <c:pt idx="0">
                  <c:v>12.0401791959278</c:v>
                </c:pt>
                <c:pt idx="1">
                  <c:v>3.8224121206878299</c:v>
                </c:pt>
                <c:pt idx="2">
                  <c:v>3.37159412530377</c:v>
                </c:pt>
                <c:pt idx="3">
                  <c:v>0.44910265663496202</c:v>
                </c:pt>
                <c:pt idx="4">
                  <c:v>4.2724092875793998E-2</c:v>
                </c:pt>
                <c:pt idx="5">
                  <c:v>4.5007181359412703E-3</c:v>
                </c:pt>
                <c:pt idx="6">
                  <c:v>2.7995542794372798E-3</c:v>
                </c:pt>
                <c:pt idx="7">
                  <c:v>4.2822385559846597E-4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B4-4270-B8C2-7609BB74184E}"/>
            </c:ext>
          </c:extLst>
        </c:ser>
        <c:ser>
          <c:idx val="5"/>
          <c:order val="5"/>
          <c:tx>
            <c:v>H3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Sheet1!$F$251:$F$258</c:f>
              <c:numCache>
                <c:formatCode>General</c:formatCode>
                <c:ptCount val="8"/>
                <c:pt idx="0">
                  <c:v>7.01710945777383</c:v>
                </c:pt>
                <c:pt idx="1">
                  <c:v>2.0130597471283398</c:v>
                </c:pt>
                <c:pt idx="2">
                  <c:v>0.797809923310699</c:v>
                </c:pt>
                <c:pt idx="3">
                  <c:v>0.31115452001717497</c:v>
                </c:pt>
                <c:pt idx="4">
                  <c:v>0.121936967832295</c:v>
                </c:pt>
                <c:pt idx="5">
                  <c:v>4.4859626104115403E-2</c:v>
                </c:pt>
                <c:pt idx="6">
                  <c:v>1.7099081111229202E-2</c:v>
                </c:pt>
                <c:pt idx="7">
                  <c:v>6.4370031907090399E-3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4-4270-B8C2-7609BB74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34288"/>
        <c:axId val="311524400"/>
      </c:lineChart>
      <c:catAx>
        <c:axId val="17572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524400"/>
        <c:crosses val="autoZero"/>
        <c:auto val="1"/>
        <c:lblAlgn val="ctr"/>
        <c:lblOffset val="100"/>
        <c:noMultiLvlLbl val="0"/>
      </c:catAx>
      <c:valAx>
        <c:axId val="311524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72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/>
              <a:t>Average Point to Point Distance</a:t>
            </a:r>
            <a:r>
              <a:rPr lang="es-CO" sz="1600" baseline="0"/>
              <a:t> of Estimated Path</a:t>
            </a:r>
            <a:endParaRPr lang="es-CO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Sheet1!$K$295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Sheet1!$J$296:$J$315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Sheet1!$K$296:$K$315</c:f>
              <c:numCache>
                <c:formatCode>General</c:formatCode>
                <c:ptCount val="20"/>
                <c:pt idx="0">
                  <c:v>6.8159859178653299</c:v>
                </c:pt>
                <c:pt idx="1">
                  <c:v>4.0903895975424103</c:v>
                </c:pt>
                <c:pt idx="2">
                  <c:v>2.5682723334040598</c:v>
                </c:pt>
                <c:pt idx="3">
                  <c:v>2.1989147320868101</c:v>
                </c:pt>
                <c:pt idx="4">
                  <c:v>1.7854538652178</c:v>
                </c:pt>
                <c:pt idx="5">
                  <c:v>0.80472854312377795</c:v>
                </c:pt>
                <c:pt idx="6">
                  <c:v>0.42711768820514601</c:v>
                </c:pt>
                <c:pt idx="7">
                  <c:v>0.27396431520363002</c:v>
                </c:pt>
                <c:pt idx="8">
                  <c:v>0.21499907816352001</c:v>
                </c:pt>
                <c:pt idx="9">
                  <c:v>0.167907778862633</c:v>
                </c:pt>
                <c:pt idx="10">
                  <c:v>8.4561058281174994E-2</c:v>
                </c:pt>
                <c:pt idx="11">
                  <c:v>4.1637143052098799E-2</c:v>
                </c:pt>
                <c:pt idx="12">
                  <c:v>2.8147686108629399E-2</c:v>
                </c:pt>
                <c:pt idx="13">
                  <c:v>2.1021916137864999E-2</c:v>
                </c:pt>
                <c:pt idx="14">
                  <c:v>1.6701392766480999E-2</c:v>
                </c:pt>
                <c:pt idx="15">
                  <c:v>8.2615124763507804E-3</c:v>
                </c:pt>
                <c:pt idx="16">
                  <c:v>4.1180485544994004E-3</c:v>
                </c:pt>
                <c:pt idx="17">
                  <c:v>2.7593017431072498E-3</c:v>
                </c:pt>
                <c:pt idx="18">
                  <c:v>2.0396472498562601E-3</c:v>
                </c:pt>
                <c:pt idx="19">
                  <c:v>1.6370840133756799E-3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A-4993-AE94-323E8FAF398F}"/>
            </c:ext>
          </c:extLst>
        </c:ser>
        <c:ser>
          <c:idx val="1"/>
          <c:order val="1"/>
          <c:tx>
            <c:strRef>
              <c:f>Sheet1!$L$295</c:f>
              <c:strCache>
                <c:ptCount val="1"/>
                <c:pt idx="0">
                  <c:v>Repel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Sheet1!$J$296:$J$315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Sheet1!$L$296:$L$315</c:f>
              <c:numCache>
                <c:formatCode>General</c:formatCode>
                <c:ptCount val="20"/>
                <c:pt idx="0">
                  <c:v>4.6119574320950001</c:v>
                </c:pt>
                <c:pt idx="1">
                  <c:v>2.9662983474443601</c:v>
                </c:pt>
                <c:pt idx="2">
                  <c:v>1.9651205596890999</c:v>
                </c:pt>
                <c:pt idx="3">
                  <c:v>1.0186854679402</c:v>
                </c:pt>
                <c:pt idx="4">
                  <c:v>1.40279542920004</c:v>
                </c:pt>
                <c:pt idx="5">
                  <c:v>0.58551087569650495</c:v>
                </c:pt>
                <c:pt idx="6">
                  <c:v>0.25892862488479501</c:v>
                </c:pt>
                <c:pt idx="7">
                  <c:v>0.22643363164161801</c:v>
                </c:pt>
                <c:pt idx="8">
                  <c:v>0.10635578650051</c:v>
                </c:pt>
                <c:pt idx="9">
                  <c:v>0.129442443152499</c:v>
                </c:pt>
                <c:pt idx="10">
                  <c:v>6.2187053619104399E-2</c:v>
                </c:pt>
                <c:pt idx="11">
                  <c:v>2.7446123105125599E-2</c:v>
                </c:pt>
                <c:pt idx="12">
                  <c:v>2.059994659656E-2</c:v>
                </c:pt>
                <c:pt idx="13">
                  <c:v>1.1679606206518599E-2</c:v>
                </c:pt>
                <c:pt idx="14">
                  <c:v>1.25436765719538E-2</c:v>
                </c:pt>
                <c:pt idx="15">
                  <c:v>6.1848016422882497E-3</c:v>
                </c:pt>
                <c:pt idx="16">
                  <c:v>2.77280215585376E-3</c:v>
                </c:pt>
                <c:pt idx="17">
                  <c:v>2.01035853407048E-3</c:v>
                </c:pt>
                <c:pt idx="18">
                  <c:v>1.16129246817964E-3</c:v>
                </c:pt>
                <c:pt idx="19">
                  <c:v>1.2160009749947599E-3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9A-4993-AE94-323E8FAF398F}"/>
            </c:ext>
          </c:extLst>
        </c:ser>
        <c:ser>
          <c:idx val="2"/>
          <c:order val="2"/>
          <c:tx>
            <c:strRef>
              <c:f>Sheet1!$M$295</c:f>
              <c:strCache>
                <c:ptCount val="1"/>
                <c:pt idx="0">
                  <c:v>Centering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Sheet1!$J$296:$J$315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Sheet1!$M$296:$M$315</c:f>
              <c:numCache>
                <c:formatCode>General</c:formatCode>
                <c:ptCount val="20"/>
                <c:pt idx="0">
                  <c:v>4.8767499094926103</c:v>
                </c:pt>
                <c:pt idx="1">
                  <c:v>2.2603740443384202</c:v>
                </c:pt>
                <c:pt idx="2">
                  <c:v>1.1902617408229901</c:v>
                </c:pt>
                <c:pt idx="3">
                  <c:v>0.92076747035442497</c:v>
                </c:pt>
                <c:pt idx="4">
                  <c:v>0.77507527590870395</c:v>
                </c:pt>
                <c:pt idx="5">
                  <c:v>0.39958597055867201</c:v>
                </c:pt>
                <c:pt idx="6">
                  <c:v>0.210042590391506</c:v>
                </c:pt>
                <c:pt idx="7">
                  <c:v>0.14189561644802701</c:v>
                </c:pt>
                <c:pt idx="8">
                  <c:v>0.103448751331537</c:v>
                </c:pt>
                <c:pt idx="9">
                  <c:v>8.3492013920748995E-2</c:v>
                </c:pt>
                <c:pt idx="10">
                  <c:v>4.2459808146851602E-2</c:v>
                </c:pt>
                <c:pt idx="11">
                  <c:v>2.0951938027679501E-2</c:v>
                </c:pt>
                <c:pt idx="12">
                  <c:v>1.3941014728633501E-2</c:v>
                </c:pt>
                <c:pt idx="13">
                  <c:v>1.05982427692128E-2</c:v>
                </c:pt>
                <c:pt idx="14">
                  <c:v>8.3869712586074393E-3</c:v>
                </c:pt>
                <c:pt idx="15">
                  <c:v>4.1917021579678899E-3</c:v>
                </c:pt>
                <c:pt idx="16">
                  <c:v>2.10698007600111E-3</c:v>
                </c:pt>
                <c:pt idx="17">
                  <c:v>1.3992145962493101E-3</c:v>
                </c:pt>
                <c:pt idx="18">
                  <c:v>1.0607728980317199E-3</c:v>
                </c:pt>
                <c:pt idx="19">
                  <c:v>8.3841876369294705E-4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9A-4993-AE94-323E8FAF398F}"/>
            </c:ext>
          </c:extLst>
        </c:ser>
        <c:ser>
          <c:idx val="3"/>
          <c:order val="3"/>
          <c:tx>
            <c:strRef>
              <c:f>Sheet1!$N$295</c:f>
              <c:strCache>
                <c:ptCount val="1"/>
                <c:pt idx="0">
                  <c:v>Centering+Repel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Sheet1!$J$296:$J$315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Sheet1!$N$296:$N$315</c:f>
              <c:numCache>
                <c:formatCode>General</c:formatCode>
                <c:ptCount val="20"/>
                <c:pt idx="0">
                  <c:v>19.057741025512801</c:v>
                </c:pt>
                <c:pt idx="1">
                  <c:v>8.0372754994358893</c:v>
                </c:pt>
                <c:pt idx="2">
                  <c:v>5.3913835439716697</c:v>
                </c:pt>
                <c:pt idx="3">
                  <c:v>3.9742589377590001</c:v>
                </c:pt>
                <c:pt idx="4">
                  <c:v>3.0456118622293999</c:v>
                </c:pt>
                <c:pt idx="5">
                  <c:v>1.62832127923262</c:v>
                </c:pt>
                <c:pt idx="6">
                  <c:v>0.80786709417838098</c:v>
                </c:pt>
                <c:pt idx="7">
                  <c:v>0.51747920199658604</c:v>
                </c:pt>
                <c:pt idx="8">
                  <c:v>0.39510096902472902</c:v>
                </c:pt>
                <c:pt idx="9">
                  <c:v>0.31813794964738701</c:v>
                </c:pt>
                <c:pt idx="10">
                  <c:v>0.15948717258221401</c:v>
                </c:pt>
                <c:pt idx="11">
                  <c:v>7.92794518726576E-2</c:v>
                </c:pt>
                <c:pt idx="12">
                  <c:v>5.3158641207795301E-2</c:v>
                </c:pt>
                <c:pt idx="13">
                  <c:v>3.9857286645814199E-2</c:v>
                </c:pt>
                <c:pt idx="14">
                  <c:v>3.19261484287141E-2</c:v>
                </c:pt>
                <c:pt idx="15">
                  <c:v>1.5947074508594099E-2</c:v>
                </c:pt>
                <c:pt idx="16">
                  <c:v>7.9631649430641493E-3</c:v>
                </c:pt>
                <c:pt idx="17">
                  <c:v>5.31567500956314E-3</c:v>
                </c:pt>
                <c:pt idx="18">
                  <c:v>3.9605830725689796E-3</c:v>
                </c:pt>
                <c:pt idx="19">
                  <c:v>3.15646209681537E-3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9A-4993-AE94-323E8FAF398F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Sheet1!$F$296:$F$305</c:f>
              <c:numCache>
                <c:formatCode>General</c:formatCode>
                <c:ptCount val="10"/>
                <c:pt idx="0">
                  <c:v>252.90385818199999</c:v>
                </c:pt>
                <c:pt idx="1">
                  <c:v>36.129062163999997</c:v>
                </c:pt>
                <c:pt idx="2">
                  <c:v>5.1612933600000002</c:v>
                </c:pt>
                <c:pt idx="3">
                  <c:v>0.73732759800000003</c:v>
                </c:pt>
                <c:pt idx="4">
                  <c:v>0.105332513</c:v>
                </c:pt>
                <c:pt idx="5">
                  <c:v>1.5047502000000001E-2</c:v>
                </c:pt>
                <c:pt idx="6">
                  <c:v>2.1496430000000001E-3</c:v>
                </c:pt>
                <c:pt idx="7">
                  <c:v>3.0709200000000002E-4</c:v>
                </c:pt>
                <c:pt idx="8">
                  <c:v>4.3869999999999998E-5</c:v>
                </c:pt>
                <c:pt idx="9">
                  <c:v>6.2670000000000003E-6</c:v>
                </c:pt>
              </c:numCache>
            </c:numRef>
          </c:xVal>
          <c:yVal>
            <c:numRef>
              <c:f>Sheet1!$G$296:$G$305</c:f>
              <c:numCache>
                <c:formatCode>General</c:formatCode>
                <c:ptCount val="10"/>
                <c:pt idx="0">
                  <c:v>7.01710945777383</c:v>
                </c:pt>
                <c:pt idx="1">
                  <c:v>2.0130597471283398</c:v>
                </c:pt>
                <c:pt idx="2">
                  <c:v>0.797809923310699</c:v>
                </c:pt>
                <c:pt idx="3">
                  <c:v>0.31115452001717497</c:v>
                </c:pt>
                <c:pt idx="4">
                  <c:v>0.121936967832295</c:v>
                </c:pt>
                <c:pt idx="5">
                  <c:v>4.4859626104115403E-2</c:v>
                </c:pt>
                <c:pt idx="6">
                  <c:v>1.7099081111229202E-2</c:v>
                </c:pt>
                <c:pt idx="7">
                  <c:v>6.4370031907090399E-3</c:v>
                </c:pt>
                <c:pt idx="8">
                  <c:v>2.4250125568237402E-3</c:v>
                </c:pt>
                <c:pt idx="9">
                  <c:v>9.1166384722864103E-4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9A-4993-AE94-323E8FAF39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Sheet1!$H$296:$H$303</c:f>
              <c:numCache>
                <c:formatCode>General</c:formatCode>
                <c:ptCount val="8"/>
                <c:pt idx="0">
                  <c:v>746.62370392694902</c:v>
                </c:pt>
                <c:pt idx="1">
                  <c:v>23.342367223177799</c:v>
                </c:pt>
                <c:pt idx="2">
                  <c:v>0.72949453055318103</c:v>
                </c:pt>
                <c:pt idx="3">
                  <c:v>2.2797018258340299E-2</c:v>
                </c:pt>
                <c:pt idx="4">
                  <c:v>7.1241204233495601E-4</c:v>
                </c:pt>
                <c:pt idx="5" formatCode="0.00E+00">
                  <c:v>2.2262885907088798E-5</c:v>
                </c:pt>
                <c:pt idx="6" formatCode="0.00E+00">
                  <c:v>6.9571527180090098E-7</c:v>
                </c:pt>
                <c:pt idx="7" formatCode="0.00E+00">
                  <c:v>2.1741102544652901E-8</c:v>
                </c:pt>
              </c:numCache>
            </c:numRef>
          </c:xVal>
          <c:yVal>
            <c:numRef>
              <c:f>Sheet1!$I$296:$I$303</c:f>
              <c:numCache>
                <c:formatCode>General</c:formatCode>
                <c:ptCount val="8"/>
                <c:pt idx="0">
                  <c:v>12.0401791959278</c:v>
                </c:pt>
                <c:pt idx="1">
                  <c:v>3.8224121206878299</c:v>
                </c:pt>
                <c:pt idx="2">
                  <c:v>3.37159412530377</c:v>
                </c:pt>
                <c:pt idx="3">
                  <c:v>0.44910265663496202</c:v>
                </c:pt>
                <c:pt idx="4">
                  <c:v>4.2724092875793998E-2</c:v>
                </c:pt>
                <c:pt idx="5">
                  <c:v>4.5007181359412703E-3</c:v>
                </c:pt>
                <c:pt idx="6">
                  <c:v>2.7995542794372798E-3</c:v>
                </c:pt>
                <c:pt idx="7">
                  <c:v>4.2822385559846597E-4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9A-4993-AE94-323E8FAF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96576"/>
        <c:axId val="202997056"/>
      </c:scatterChart>
      <c:valAx>
        <c:axId val="202996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Cell area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997056"/>
        <c:crosses val="autoZero"/>
        <c:crossBetween val="midCat"/>
      </c:valAx>
      <c:valAx>
        <c:axId val="20299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Average Distance (Km)</a:t>
                </a:r>
              </a:p>
            </c:rich>
          </c:tx>
          <c:layout>
            <c:manualLayout>
              <c:xMode val="edge"/>
              <c:yMode val="edge"/>
              <c:x val="1.7749378771742989E-2"/>
              <c:y val="0.5297458705819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99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aseline="0"/>
              <a:t>Path Distortion</a:t>
            </a:r>
            <a:endParaRPr lang="es-CO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Sheet1!$K$295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Sheet1!$J$296:$J$315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Sheet1!$K$327:$K$346</c:f>
              <c:numCache>
                <c:formatCode>0.0000%</c:formatCode>
                <c:ptCount val="20"/>
                <c:pt idx="0">
                  <c:v>0.99850074962518742</c:v>
                </c:pt>
                <c:pt idx="1">
                  <c:v>0.9980009995002499</c:v>
                </c:pt>
                <c:pt idx="2">
                  <c:v>0.99700149925037485</c:v>
                </c:pt>
                <c:pt idx="3">
                  <c:v>0.99650174912543732</c:v>
                </c:pt>
                <c:pt idx="4">
                  <c:v>0.99550224887556227</c:v>
                </c:pt>
                <c:pt idx="5">
                  <c:v>0.99100449775112442</c:v>
                </c:pt>
                <c:pt idx="6">
                  <c:v>0.98100949525237391</c:v>
                </c:pt>
                <c:pt idx="7">
                  <c:v>0.97251374312843575</c:v>
                </c:pt>
                <c:pt idx="8">
                  <c:v>0.96401799100449781</c:v>
                </c:pt>
                <c:pt idx="9">
                  <c:v>0.95352323838080966</c:v>
                </c:pt>
                <c:pt idx="10">
                  <c:v>0.90754622688655684</c:v>
                </c:pt>
                <c:pt idx="11">
                  <c:v>0.82158920539730196</c:v>
                </c:pt>
                <c:pt idx="12">
                  <c:v>0.72963518240879599</c:v>
                </c:pt>
                <c:pt idx="13">
                  <c:v>0.651174412793604</c:v>
                </c:pt>
                <c:pt idx="14">
                  <c:v>0.56871564217891102</c:v>
                </c:pt>
                <c:pt idx="15">
                  <c:v>0.22688655672164004</c:v>
                </c:pt>
                <c:pt idx="16">
                  <c:v>1.849075462268901E-2</c:v>
                </c:pt>
                <c:pt idx="17">
                  <c:v>5.9970014992509757E-3</c:v>
                </c:pt>
                <c:pt idx="18">
                  <c:v>2.4987506246879621E-3</c:v>
                </c:pt>
                <c:pt idx="19">
                  <c:v>1.4992503748130215E-3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B-4331-AEFB-C75745EB144E}"/>
            </c:ext>
          </c:extLst>
        </c:ser>
        <c:ser>
          <c:idx val="1"/>
          <c:order val="1"/>
          <c:tx>
            <c:strRef>
              <c:f>Sheet1!$L$295</c:f>
              <c:strCache>
                <c:ptCount val="1"/>
                <c:pt idx="0">
                  <c:v>Repel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Sheet1!$J$296:$J$315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Sheet1!$L$327:$L$346</c:f>
              <c:numCache>
                <c:formatCode>0.0000%</c:formatCode>
                <c:ptCount val="20"/>
                <c:pt idx="0">
                  <c:v>0.99850074962518742</c:v>
                </c:pt>
                <c:pt idx="1">
                  <c:v>0.9980009995002499</c:v>
                </c:pt>
                <c:pt idx="2">
                  <c:v>0.99700149925037485</c:v>
                </c:pt>
                <c:pt idx="3">
                  <c:v>0.99650174912543732</c:v>
                </c:pt>
                <c:pt idx="4">
                  <c:v>0.99550224887556227</c:v>
                </c:pt>
                <c:pt idx="5">
                  <c:v>0.99100449775112442</c:v>
                </c:pt>
                <c:pt idx="6">
                  <c:v>0.98150924537731143</c:v>
                </c:pt>
                <c:pt idx="7">
                  <c:v>0.97501249375312349</c:v>
                </c:pt>
                <c:pt idx="8">
                  <c:v>0.96601699150424791</c:v>
                </c:pt>
                <c:pt idx="9">
                  <c:v>0.95752123938030986</c:v>
                </c:pt>
                <c:pt idx="10">
                  <c:v>0.90954522738630694</c:v>
                </c:pt>
                <c:pt idx="11">
                  <c:v>0.82608695652174002</c:v>
                </c:pt>
                <c:pt idx="12">
                  <c:v>0.75812093953023496</c:v>
                </c:pt>
                <c:pt idx="13">
                  <c:v>0.65617191404297892</c:v>
                </c:pt>
                <c:pt idx="14">
                  <c:v>0.58720639680159992</c:v>
                </c:pt>
                <c:pt idx="15">
                  <c:v>0.26886556721639199</c:v>
                </c:pt>
                <c:pt idx="16">
                  <c:v>3.2483758120939954E-2</c:v>
                </c:pt>
                <c:pt idx="17">
                  <c:v>5.547226386806603E-2</c:v>
                </c:pt>
                <c:pt idx="18">
                  <c:v>4.9975012493760351E-3</c:v>
                </c:pt>
                <c:pt idx="19">
                  <c:v>4.4977511244379542E-3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B-4331-AEFB-C75745EB144E}"/>
            </c:ext>
          </c:extLst>
        </c:ser>
        <c:ser>
          <c:idx val="2"/>
          <c:order val="2"/>
          <c:tx>
            <c:strRef>
              <c:f>Sheet1!$M$295</c:f>
              <c:strCache>
                <c:ptCount val="1"/>
                <c:pt idx="0">
                  <c:v>Centering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Sheet1!$J$296:$J$315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Sheet1!$M$327:$M$346</c:f>
              <c:numCache>
                <c:formatCode>0.0000%</c:formatCode>
                <c:ptCount val="20"/>
                <c:pt idx="0">
                  <c:v>0.99850074962518742</c:v>
                </c:pt>
                <c:pt idx="1">
                  <c:v>0.9980009995002499</c:v>
                </c:pt>
                <c:pt idx="2">
                  <c:v>0.99700149925037485</c:v>
                </c:pt>
                <c:pt idx="3">
                  <c:v>0.99650174912543732</c:v>
                </c:pt>
                <c:pt idx="4">
                  <c:v>0.99550224887556227</c:v>
                </c:pt>
                <c:pt idx="5">
                  <c:v>0.99100449775112442</c:v>
                </c:pt>
                <c:pt idx="6">
                  <c:v>0.98100949525237391</c:v>
                </c:pt>
                <c:pt idx="7">
                  <c:v>0.97251374312843575</c:v>
                </c:pt>
                <c:pt idx="8">
                  <c:v>0.96401799100449781</c:v>
                </c:pt>
                <c:pt idx="9">
                  <c:v>0.95352323838080966</c:v>
                </c:pt>
                <c:pt idx="10">
                  <c:v>0.90754622688655684</c:v>
                </c:pt>
                <c:pt idx="11">
                  <c:v>0.82158920539730196</c:v>
                </c:pt>
                <c:pt idx="12">
                  <c:v>0.72963518240879599</c:v>
                </c:pt>
                <c:pt idx="13">
                  <c:v>0.651174412793604</c:v>
                </c:pt>
                <c:pt idx="14">
                  <c:v>0.56871564217891102</c:v>
                </c:pt>
                <c:pt idx="15">
                  <c:v>0.22688655672164004</c:v>
                </c:pt>
                <c:pt idx="16">
                  <c:v>1.849075462268901E-2</c:v>
                </c:pt>
                <c:pt idx="17">
                  <c:v>5.9970014992509757E-3</c:v>
                </c:pt>
                <c:pt idx="18">
                  <c:v>2.4987506246879621E-3</c:v>
                </c:pt>
                <c:pt idx="19">
                  <c:v>1.4992503748130215E-3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B-4331-AEFB-C75745EB144E}"/>
            </c:ext>
          </c:extLst>
        </c:ser>
        <c:ser>
          <c:idx val="3"/>
          <c:order val="3"/>
          <c:tx>
            <c:strRef>
              <c:f>Sheet1!$N$295</c:f>
              <c:strCache>
                <c:ptCount val="1"/>
                <c:pt idx="0">
                  <c:v>Centering+Repel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Sheet1!$J$296:$J$315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Sheet1!$N$327:$N$346</c:f>
              <c:numCache>
                <c:formatCode>0.0000%</c:formatCode>
                <c:ptCount val="20"/>
                <c:pt idx="0">
                  <c:v>0.99850074962518742</c:v>
                </c:pt>
                <c:pt idx="1">
                  <c:v>0.9980009995002499</c:v>
                </c:pt>
                <c:pt idx="2">
                  <c:v>0.99700149925037485</c:v>
                </c:pt>
                <c:pt idx="3">
                  <c:v>0.99650174912543732</c:v>
                </c:pt>
                <c:pt idx="4">
                  <c:v>0.99550224887556227</c:v>
                </c:pt>
                <c:pt idx="5">
                  <c:v>0.99100449775112442</c:v>
                </c:pt>
                <c:pt idx="6">
                  <c:v>0.98150924537731143</c:v>
                </c:pt>
                <c:pt idx="7">
                  <c:v>0.97501249375312349</c:v>
                </c:pt>
                <c:pt idx="8">
                  <c:v>0.96601699150424791</c:v>
                </c:pt>
                <c:pt idx="9">
                  <c:v>0.95752123938030986</c:v>
                </c:pt>
                <c:pt idx="10">
                  <c:v>0.90954522738630694</c:v>
                </c:pt>
                <c:pt idx="11">
                  <c:v>0.82608695652174002</c:v>
                </c:pt>
                <c:pt idx="12">
                  <c:v>0.75812093953023496</c:v>
                </c:pt>
                <c:pt idx="13">
                  <c:v>0.65617191404297892</c:v>
                </c:pt>
                <c:pt idx="14">
                  <c:v>0.58720639680159992</c:v>
                </c:pt>
                <c:pt idx="15">
                  <c:v>0.26886556721639199</c:v>
                </c:pt>
                <c:pt idx="16">
                  <c:v>3.2483758120939954E-2</c:v>
                </c:pt>
                <c:pt idx="17">
                  <c:v>5.547226386806603E-2</c:v>
                </c:pt>
                <c:pt idx="18">
                  <c:v>4.9975012493760351E-3</c:v>
                </c:pt>
                <c:pt idx="19">
                  <c:v>3.9980009995009835E-3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B-4331-AEFB-C75745EB144E}"/>
            </c:ext>
          </c:extLst>
        </c:ser>
        <c:ser>
          <c:idx val="4"/>
          <c:order val="4"/>
          <c:tx>
            <c:strRef>
              <c:f>Sheet1!$F$326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Sheet1!$F$296:$F$305</c:f>
              <c:numCache>
                <c:formatCode>General</c:formatCode>
                <c:ptCount val="10"/>
                <c:pt idx="0">
                  <c:v>252.90385818199999</c:v>
                </c:pt>
                <c:pt idx="1">
                  <c:v>36.129062163999997</c:v>
                </c:pt>
                <c:pt idx="2">
                  <c:v>5.1612933600000002</c:v>
                </c:pt>
                <c:pt idx="3">
                  <c:v>0.73732759800000003</c:v>
                </c:pt>
                <c:pt idx="4">
                  <c:v>0.105332513</c:v>
                </c:pt>
                <c:pt idx="5">
                  <c:v>1.5047502000000001E-2</c:v>
                </c:pt>
                <c:pt idx="6">
                  <c:v>2.1496430000000001E-3</c:v>
                </c:pt>
                <c:pt idx="7">
                  <c:v>3.0709200000000002E-4</c:v>
                </c:pt>
                <c:pt idx="8">
                  <c:v>4.3869999999999998E-5</c:v>
                </c:pt>
                <c:pt idx="9">
                  <c:v>6.2670000000000003E-6</c:v>
                </c:pt>
              </c:numCache>
            </c:numRef>
          </c:xVal>
          <c:yVal>
            <c:numRef>
              <c:f>Sheet1!$G$327:$G$336</c:f>
              <c:numCache>
                <c:formatCode>0.0000%</c:formatCode>
                <c:ptCount val="10"/>
                <c:pt idx="0">
                  <c:v>0.99850074962518742</c:v>
                </c:pt>
                <c:pt idx="1">
                  <c:v>0.9980009995002499</c:v>
                </c:pt>
                <c:pt idx="2">
                  <c:v>0.99600199900049979</c:v>
                </c:pt>
                <c:pt idx="3">
                  <c:v>0.98700649675162422</c:v>
                </c:pt>
                <c:pt idx="4">
                  <c:v>0.96551724137931039</c:v>
                </c:pt>
                <c:pt idx="5">
                  <c:v>0.9165417291354323</c:v>
                </c:pt>
                <c:pt idx="6">
                  <c:v>0.77711144427786194</c:v>
                </c:pt>
                <c:pt idx="7">
                  <c:v>0.46376811594202905</c:v>
                </c:pt>
                <c:pt idx="8">
                  <c:v>4.1979010494753055E-2</c:v>
                </c:pt>
                <c:pt idx="9">
                  <c:v>2.4987506246879621E-3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B-4331-AEFB-C75745EB144E}"/>
            </c:ext>
          </c:extLst>
        </c:ser>
        <c:ser>
          <c:idx val="5"/>
          <c:order val="5"/>
          <c:tx>
            <c:strRef>
              <c:f>Sheet1!$H$326</c:f>
              <c:strCache>
                <c:ptCount val="1"/>
                <c:pt idx="0">
                  <c:v>Geohash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Sheet1!$H$296:$H$304</c:f>
              <c:numCache>
                <c:formatCode>General</c:formatCode>
                <c:ptCount val="9"/>
                <c:pt idx="0">
                  <c:v>746.62370392694902</c:v>
                </c:pt>
                <c:pt idx="1">
                  <c:v>23.342367223177799</c:v>
                </c:pt>
                <c:pt idx="2">
                  <c:v>0.72949453055318103</c:v>
                </c:pt>
                <c:pt idx="3">
                  <c:v>2.2797018258340299E-2</c:v>
                </c:pt>
                <c:pt idx="4">
                  <c:v>7.1241204233495601E-4</c:v>
                </c:pt>
                <c:pt idx="5" formatCode="0.00E+00">
                  <c:v>2.2262885907088798E-5</c:v>
                </c:pt>
                <c:pt idx="6" formatCode="0.00E+00">
                  <c:v>6.9571527180090098E-7</c:v>
                </c:pt>
                <c:pt idx="7" formatCode="0.00E+00">
                  <c:v>2.1741102544652901E-8</c:v>
                </c:pt>
                <c:pt idx="8" formatCode="0.00E+00">
                  <c:v>6.7940945800609696E-10</c:v>
                </c:pt>
              </c:numCache>
            </c:numRef>
          </c:xVal>
          <c:yVal>
            <c:numRef>
              <c:f>Sheet1!$I$327:$I$335</c:f>
              <c:numCache>
                <c:formatCode>0.0000%</c:formatCode>
                <c:ptCount val="9"/>
                <c:pt idx="0">
                  <c:v>0.99950024987506247</c:v>
                </c:pt>
                <c:pt idx="1">
                  <c:v>0.99950024987506247</c:v>
                </c:pt>
                <c:pt idx="2">
                  <c:v>0.99900049975012495</c:v>
                </c:pt>
                <c:pt idx="3">
                  <c:v>0.99550224887556227</c:v>
                </c:pt>
                <c:pt idx="4">
                  <c:v>0.98950524737631185</c:v>
                </c:pt>
                <c:pt idx="5">
                  <c:v>0.90854572713643178</c:v>
                </c:pt>
                <c:pt idx="6">
                  <c:v>0.24237881059470301</c:v>
                </c:pt>
                <c:pt idx="7">
                  <c:v>2.0989505247376972E-2</c:v>
                </c:pt>
                <c:pt idx="8">
                  <c:v>4.9975012493796989E-4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B-4331-AEFB-C75745EB1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96576"/>
        <c:axId val="202997056"/>
      </c:scatterChart>
      <c:valAx>
        <c:axId val="202996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Cell area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997056"/>
        <c:crosses val="autoZero"/>
        <c:crossBetween val="midCat"/>
      </c:valAx>
      <c:valAx>
        <c:axId val="20299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Distortion</a:t>
                </a:r>
                <a:r>
                  <a:rPr lang="es-CO" sz="1050" baseline="0"/>
                  <a:t> Percentage</a:t>
                </a:r>
                <a:endParaRPr lang="es-CO" sz="1050"/>
              </a:p>
            </c:rich>
          </c:tx>
          <c:layout>
            <c:manualLayout>
              <c:xMode val="edge"/>
              <c:yMode val="edge"/>
              <c:x val="1.7749378771742989E-2"/>
              <c:y val="0.33864311368973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99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Standard Deviation of Point to Point Distance of Estimated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Sheet1!$K$352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Sheet1!$J$353:$J$372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Sheet1!$K$353:$K$372</c:f>
              <c:numCache>
                <c:formatCode>General</c:formatCode>
                <c:ptCount val="20"/>
                <c:pt idx="0">
                  <c:v>3.37857852697414</c:v>
                </c:pt>
                <c:pt idx="1">
                  <c:v>1.7007056380551899</c:v>
                </c:pt>
                <c:pt idx="2">
                  <c:v>0.89901669960809905</c:v>
                </c:pt>
                <c:pt idx="3">
                  <c:v>0.66951825682275101</c:v>
                </c:pt>
                <c:pt idx="4">
                  <c:v>0.57854688150320199</c:v>
                </c:pt>
                <c:pt idx="5">
                  <c:v>0.29216172775041899</c:v>
                </c:pt>
                <c:pt idx="6">
                  <c:v>0.14978024573768201</c:v>
                </c:pt>
                <c:pt idx="7">
                  <c:v>0.109396990154376</c:v>
                </c:pt>
                <c:pt idx="8">
                  <c:v>7.7045208796740705E-2</c:v>
                </c:pt>
                <c:pt idx="9">
                  <c:v>6.1521210229906101E-2</c:v>
                </c:pt>
                <c:pt idx="10">
                  <c:v>3.1199147474013301E-2</c:v>
                </c:pt>
                <c:pt idx="11">
                  <c:v>1.57408382604249E-2</c:v>
                </c:pt>
                <c:pt idx="12">
                  <c:v>1.03450275871062E-2</c:v>
                </c:pt>
                <c:pt idx="13">
                  <c:v>7.9373734740479495E-3</c:v>
                </c:pt>
                <c:pt idx="14">
                  <c:v>6.19524138185932E-3</c:v>
                </c:pt>
                <c:pt idx="15">
                  <c:v>3.1205042710029298E-3</c:v>
                </c:pt>
                <c:pt idx="16">
                  <c:v>1.5552750782192801E-3</c:v>
                </c:pt>
                <c:pt idx="17">
                  <c:v>1.0450676781641E-3</c:v>
                </c:pt>
                <c:pt idx="18">
                  <c:v>7.9063670609572003E-4</c:v>
                </c:pt>
                <c:pt idx="19">
                  <c:v>6.17586847185333E-4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D-40D3-A3D6-3FEA3F0679EE}"/>
            </c:ext>
          </c:extLst>
        </c:ser>
        <c:ser>
          <c:idx val="1"/>
          <c:order val="1"/>
          <c:tx>
            <c:strRef>
              <c:f>Sheet1!$L$352</c:f>
              <c:strCache>
                <c:ptCount val="1"/>
                <c:pt idx="0">
                  <c:v>Repel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Sheet1!$J$353:$J$372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Sheet1!$L$353:$L$372</c:f>
              <c:numCache>
                <c:formatCode>General</c:formatCode>
                <c:ptCount val="20"/>
                <c:pt idx="0">
                  <c:v>0.99850074962518742</c:v>
                </c:pt>
                <c:pt idx="1">
                  <c:v>0.9980009995002499</c:v>
                </c:pt>
                <c:pt idx="2">
                  <c:v>0.99700149925037485</c:v>
                </c:pt>
                <c:pt idx="3">
                  <c:v>0.99650174912543732</c:v>
                </c:pt>
                <c:pt idx="4">
                  <c:v>0.99550224887556227</c:v>
                </c:pt>
                <c:pt idx="5">
                  <c:v>0.99100449775112442</c:v>
                </c:pt>
                <c:pt idx="6">
                  <c:v>0.98150924537731143</c:v>
                </c:pt>
                <c:pt idx="7">
                  <c:v>0.97501249375312349</c:v>
                </c:pt>
                <c:pt idx="8">
                  <c:v>0.96601699150424791</c:v>
                </c:pt>
                <c:pt idx="9">
                  <c:v>0.95752123938030986</c:v>
                </c:pt>
                <c:pt idx="10">
                  <c:v>0.90954522738630694</c:v>
                </c:pt>
                <c:pt idx="11">
                  <c:v>0.82608695652174002</c:v>
                </c:pt>
                <c:pt idx="12">
                  <c:v>0.75812093953023496</c:v>
                </c:pt>
                <c:pt idx="13">
                  <c:v>0.65617191404297892</c:v>
                </c:pt>
                <c:pt idx="14">
                  <c:v>0.58720639680159992</c:v>
                </c:pt>
                <c:pt idx="15">
                  <c:v>0.26886556721639199</c:v>
                </c:pt>
                <c:pt idx="16">
                  <c:v>3.2483758120939954E-2</c:v>
                </c:pt>
                <c:pt idx="17">
                  <c:v>5.547226386806603E-2</c:v>
                </c:pt>
                <c:pt idx="18">
                  <c:v>4.9975012493760351E-3</c:v>
                </c:pt>
                <c:pt idx="19">
                  <c:v>4.4977511244379542E-3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D-40D3-A3D6-3FEA3F0679EE}"/>
            </c:ext>
          </c:extLst>
        </c:ser>
        <c:ser>
          <c:idx val="2"/>
          <c:order val="2"/>
          <c:tx>
            <c:strRef>
              <c:f>Sheet1!$M$352</c:f>
              <c:strCache>
                <c:ptCount val="1"/>
                <c:pt idx="0">
                  <c:v>Centering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Sheet1!$J$353:$J$372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Sheet1!$M$353:$M$372</c:f>
              <c:numCache>
                <c:formatCode>General</c:formatCode>
                <c:ptCount val="20"/>
                <c:pt idx="0">
                  <c:v>1.11647746245339</c:v>
                </c:pt>
                <c:pt idx="1">
                  <c:v>0.50921396043036504</c:v>
                </c:pt>
                <c:pt idx="2">
                  <c:v>0.59068723026959902</c:v>
                </c:pt>
                <c:pt idx="3">
                  <c:v>0.41381782628168301</c:v>
                </c:pt>
                <c:pt idx="4">
                  <c:v>0.29760810033810298</c:v>
                </c:pt>
                <c:pt idx="5">
                  <c:v>0.15083964664982899</c:v>
                </c:pt>
                <c:pt idx="6">
                  <c:v>7.7671768768039703E-2</c:v>
                </c:pt>
                <c:pt idx="7">
                  <c:v>5.1544179643825898E-2</c:v>
                </c:pt>
                <c:pt idx="8">
                  <c:v>3.9645867643311801E-2</c:v>
                </c:pt>
                <c:pt idx="9">
                  <c:v>3.1496335488360901E-2</c:v>
                </c:pt>
                <c:pt idx="10">
                  <c:v>1.57531306608534E-2</c:v>
                </c:pt>
                <c:pt idx="11">
                  <c:v>7.8245063595654401E-3</c:v>
                </c:pt>
                <c:pt idx="12">
                  <c:v>5.1934948135243103E-3</c:v>
                </c:pt>
                <c:pt idx="13">
                  <c:v>3.91853573087935E-3</c:v>
                </c:pt>
                <c:pt idx="14">
                  <c:v>3.15052097446226E-3</c:v>
                </c:pt>
                <c:pt idx="15">
                  <c:v>1.58169707687383E-3</c:v>
                </c:pt>
                <c:pt idx="16">
                  <c:v>7.8001014688744701E-4</c:v>
                </c:pt>
                <c:pt idx="17">
                  <c:v>5.2056346647276497E-4</c:v>
                </c:pt>
                <c:pt idx="18">
                  <c:v>3.9355317251285301E-4</c:v>
                </c:pt>
                <c:pt idx="19">
                  <c:v>3.1007403309394802E-4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8D-40D3-A3D6-3FEA3F0679EE}"/>
            </c:ext>
          </c:extLst>
        </c:ser>
        <c:ser>
          <c:idx val="3"/>
          <c:order val="3"/>
          <c:tx>
            <c:strRef>
              <c:f>Sheet1!$N$352</c:f>
              <c:strCache>
                <c:ptCount val="1"/>
                <c:pt idx="0">
                  <c:v>Centering+Repel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Sheet1!$J$353:$J$372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Sheet1!$N$353:$N$372</c:f>
              <c:numCache>
                <c:formatCode>General</c:formatCode>
                <c:ptCount val="20"/>
                <c:pt idx="0">
                  <c:v>1.7537263269386001</c:v>
                </c:pt>
                <c:pt idx="1">
                  <c:v>1.7266244468831999</c:v>
                </c:pt>
                <c:pt idx="2">
                  <c:v>0.65739260584389503</c:v>
                </c:pt>
                <c:pt idx="3">
                  <c:v>0.65501135788419895</c:v>
                </c:pt>
                <c:pt idx="4">
                  <c:v>0.53260045694508995</c:v>
                </c:pt>
                <c:pt idx="5">
                  <c:v>0.28030250697841702</c:v>
                </c:pt>
                <c:pt idx="6">
                  <c:v>0.15924034129049999</c:v>
                </c:pt>
                <c:pt idx="7">
                  <c:v>0.105015111758233</c:v>
                </c:pt>
                <c:pt idx="8">
                  <c:v>7.9898611106542103E-2</c:v>
                </c:pt>
                <c:pt idx="9">
                  <c:v>6.2863212085565903E-2</c:v>
                </c:pt>
                <c:pt idx="10">
                  <c:v>3.1715855505280999E-2</c:v>
                </c:pt>
                <c:pt idx="11">
                  <c:v>1.6009077551554101E-2</c:v>
                </c:pt>
                <c:pt idx="12">
                  <c:v>1.01748407748984E-2</c:v>
                </c:pt>
                <c:pt idx="13">
                  <c:v>7.9706689790059702E-3</c:v>
                </c:pt>
                <c:pt idx="14">
                  <c:v>6.3380283762793001E-3</c:v>
                </c:pt>
                <c:pt idx="15">
                  <c:v>3.12190919442977E-3</c:v>
                </c:pt>
                <c:pt idx="16">
                  <c:v>1.56129048312381E-3</c:v>
                </c:pt>
                <c:pt idx="17">
                  <c:v>1.04552126269753E-3</c:v>
                </c:pt>
                <c:pt idx="18">
                  <c:v>7.9291746089320096E-4</c:v>
                </c:pt>
                <c:pt idx="19">
                  <c:v>6.3142044013517499E-4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8D-40D3-A3D6-3FEA3F0679EE}"/>
            </c:ext>
          </c:extLst>
        </c:ser>
        <c:ser>
          <c:idx val="4"/>
          <c:order val="4"/>
          <c:tx>
            <c:strRef>
              <c:f>Sheet1!$F$352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Sheet1!$F$353:$F$362</c:f>
              <c:numCache>
                <c:formatCode>General</c:formatCode>
                <c:ptCount val="10"/>
                <c:pt idx="0">
                  <c:v>252.90385818199999</c:v>
                </c:pt>
                <c:pt idx="1">
                  <c:v>36.129062163999997</c:v>
                </c:pt>
                <c:pt idx="2">
                  <c:v>5.1612933600000002</c:v>
                </c:pt>
                <c:pt idx="3">
                  <c:v>0.73732759800000003</c:v>
                </c:pt>
                <c:pt idx="4">
                  <c:v>0.105332513</c:v>
                </c:pt>
                <c:pt idx="5">
                  <c:v>1.5047502000000001E-2</c:v>
                </c:pt>
                <c:pt idx="6">
                  <c:v>2.1496430000000001E-3</c:v>
                </c:pt>
                <c:pt idx="7">
                  <c:v>3.0709200000000002E-4</c:v>
                </c:pt>
                <c:pt idx="8">
                  <c:v>4.3869999999999998E-5</c:v>
                </c:pt>
                <c:pt idx="9">
                  <c:v>6.2670000000000003E-6</c:v>
                </c:pt>
              </c:numCache>
            </c:numRef>
          </c:xVal>
          <c:yVal>
            <c:numRef>
              <c:f>Sheet1!$G$353:$G$362</c:f>
              <c:numCache>
                <c:formatCode>General</c:formatCode>
                <c:ptCount val="10"/>
                <c:pt idx="0">
                  <c:v>0.858197765731463</c:v>
                </c:pt>
                <c:pt idx="1">
                  <c:v>0.72011447235419601</c:v>
                </c:pt>
                <c:pt idx="2">
                  <c:v>0.27509833756700502</c:v>
                </c:pt>
                <c:pt idx="3">
                  <c:v>0.121626863795964</c:v>
                </c:pt>
                <c:pt idx="4">
                  <c:v>4.2281103502100903E-2</c:v>
                </c:pt>
                <c:pt idx="5">
                  <c:v>1.5659663276486699E-2</c:v>
                </c:pt>
                <c:pt idx="6">
                  <c:v>6.0349832987655096E-3</c:v>
                </c:pt>
                <c:pt idx="7">
                  <c:v>2.3213621132080302E-3</c:v>
                </c:pt>
                <c:pt idx="8">
                  <c:v>8.5900861071318995E-4</c:v>
                </c:pt>
                <c:pt idx="9">
                  <c:v>3.3272961158269999E-4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8D-40D3-A3D6-3FEA3F0679EE}"/>
            </c:ext>
          </c:extLst>
        </c:ser>
        <c:ser>
          <c:idx val="5"/>
          <c:order val="5"/>
          <c:tx>
            <c:strRef>
              <c:f>Sheet1!$H$352</c:f>
              <c:strCache>
                <c:ptCount val="1"/>
                <c:pt idx="0">
                  <c:v>Geohash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Sheet1!$H$353:$H$361</c:f>
              <c:numCache>
                <c:formatCode>General</c:formatCode>
                <c:ptCount val="9"/>
                <c:pt idx="0">
                  <c:v>746.62370392694902</c:v>
                </c:pt>
                <c:pt idx="1">
                  <c:v>23.342367223177799</c:v>
                </c:pt>
                <c:pt idx="2">
                  <c:v>0.72949453055318103</c:v>
                </c:pt>
                <c:pt idx="3">
                  <c:v>2.2797018258340299E-2</c:v>
                </c:pt>
                <c:pt idx="4">
                  <c:v>7.1241204233495601E-4</c:v>
                </c:pt>
                <c:pt idx="5">
                  <c:v>2.2262885907088798E-5</c:v>
                </c:pt>
                <c:pt idx="6">
                  <c:v>6.9571527180090098E-7</c:v>
                </c:pt>
                <c:pt idx="7">
                  <c:v>2.1741102544652901E-8</c:v>
                </c:pt>
                <c:pt idx="8">
                  <c:v>6.7940945800609696E-10</c:v>
                </c:pt>
              </c:numCache>
            </c:numRef>
          </c:xVal>
          <c:yVal>
            <c:numRef>
              <c:f>Sheet1!$I$353:$I$361</c:f>
              <c:numCache>
                <c:formatCode>General</c:formatCode>
                <c:ptCount val="9"/>
                <c:pt idx="0">
                  <c:v>4.28562027236062</c:v>
                </c:pt>
                <c:pt idx="1">
                  <c:v>4.28562027236062</c:v>
                </c:pt>
                <c:pt idx="2">
                  <c:v>1.6078423673249</c:v>
                </c:pt>
                <c:pt idx="3">
                  <c:v>1.5687395396663899</c:v>
                </c:pt>
                <c:pt idx="4">
                  <c:v>0.150210491235794</c:v>
                </c:pt>
                <c:pt idx="5">
                  <c:v>1.73237477432618E-2</c:v>
                </c:pt>
                <c:pt idx="6">
                  <c:v>1.8828946827898099E-3</c:v>
                </c:pt>
                <c:pt idx="7">
                  <c:v>1.5478974036415799E-3</c:v>
                </c:pt>
                <c:pt idx="8">
                  <c:v>1.62930283202749E-4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8D-40D3-A3D6-3FEA3F067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61647"/>
        <c:axId val="307444367"/>
      </c:scatterChart>
      <c:valAx>
        <c:axId val="3074616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Cell</a:t>
                </a:r>
                <a:r>
                  <a:rPr lang="es-CO" sz="1050" baseline="0"/>
                  <a:t> Area (Km2)</a:t>
                </a:r>
                <a:endParaRPr lang="es-CO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7444367"/>
        <c:crosses val="autoZero"/>
        <c:crossBetween val="midCat"/>
      </c:valAx>
      <c:valAx>
        <c:axId val="307444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Standard Deviation of Distance</a:t>
                </a:r>
              </a:p>
            </c:rich>
          </c:tx>
          <c:layout>
            <c:manualLayout>
              <c:xMode val="edge"/>
              <c:yMode val="edge"/>
              <c:x val="1.4107214832728738E-2"/>
              <c:y val="0.47041716335406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746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/>
              <a:t>Data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Sheet2!$K$189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Sheet2!$J$190:$J$209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Sheet2!$K$190:$K$209</c:f>
              <c:numCache>
                <c:formatCode>0.00%</c:formatCode>
                <c:ptCount val="20"/>
                <c:pt idx="0">
                  <c:v>0.31978764431419787</c:v>
                </c:pt>
                <c:pt idx="1">
                  <c:v>1.0159266764333914E-2</c:v>
                </c:pt>
                <c:pt idx="2">
                  <c:v>9.9823036928494147E-2</c:v>
                </c:pt>
                <c:pt idx="3">
                  <c:v>1.0159266764428698E-2</c:v>
                </c:pt>
                <c:pt idx="4">
                  <c:v>5.5830115451340423E-2</c:v>
                </c:pt>
                <c:pt idx="5">
                  <c:v>0.18780887988274828</c:v>
                </c:pt>
                <c:pt idx="6">
                  <c:v>0.22080357099051448</c:v>
                </c:pt>
                <c:pt idx="7">
                  <c:v>0.19692011224490394</c:v>
                </c:pt>
                <c:pt idx="8">
                  <c:v>0.17814495860040347</c:v>
                </c:pt>
                <c:pt idx="9">
                  <c:v>0.21420463276907742</c:v>
                </c:pt>
                <c:pt idx="10">
                  <c:v>0.2196713721863055</c:v>
                </c:pt>
                <c:pt idx="11">
                  <c:v>0.19647796110869808</c:v>
                </c:pt>
                <c:pt idx="12">
                  <c:v>0.20512022137082928</c:v>
                </c:pt>
                <c:pt idx="13">
                  <c:v>0.18403210646658497</c:v>
                </c:pt>
                <c:pt idx="14">
                  <c:v>0.17833726084748963</c:v>
                </c:pt>
                <c:pt idx="15">
                  <c:v>0.11679538695012859</c:v>
                </c:pt>
                <c:pt idx="16">
                  <c:v>5.5622637472681778E-2</c:v>
                </c:pt>
                <c:pt idx="17">
                  <c:v>3.3640328012050053E-2</c:v>
                </c:pt>
                <c:pt idx="18">
                  <c:v>2.692980344796729E-2</c:v>
                </c:pt>
                <c:pt idx="19">
                  <c:v>2.2122133219509791E-2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6-42AF-992E-B8F8CEC55414}"/>
            </c:ext>
          </c:extLst>
        </c:ser>
        <c:ser>
          <c:idx val="1"/>
          <c:order val="1"/>
          <c:tx>
            <c:strRef>
              <c:f>Sheet2!$L$189</c:f>
              <c:strCache>
                <c:ptCount val="1"/>
                <c:pt idx="0">
                  <c:v>Repel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Sheet2!$J$190:$J$209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Sheet2!$L$190:$L$209</c:f>
              <c:numCache>
                <c:formatCode>0.00%</c:formatCode>
                <c:ptCount val="20"/>
                <c:pt idx="0">
                  <c:v>1.6395752886283363</c:v>
                </c:pt>
                <c:pt idx="1">
                  <c:v>0.64973455539269975</c:v>
                </c:pt>
                <c:pt idx="2">
                  <c:v>0.97968146647123144</c:v>
                </c:pt>
                <c:pt idx="3">
                  <c:v>0.31978764431436973</c:v>
                </c:pt>
                <c:pt idx="4">
                  <c:v>0.58374517317693653</c:v>
                </c:pt>
                <c:pt idx="5">
                  <c:v>0.45176640874583107</c:v>
                </c:pt>
                <c:pt idx="6">
                  <c:v>0.74871862871571326</c:v>
                </c:pt>
                <c:pt idx="7">
                  <c:v>1.0327856203097701</c:v>
                </c:pt>
                <c:pt idx="8">
                  <c:v>0.44210248746304143</c:v>
                </c:pt>
                <c:pt idx="9">
                  <c:v>0.71572393760721198</c:v>
                </c:pt>
                <c:pt idx="10">
                  <c:v>0.46710600569845923</c:v>
                </c:pt>
                <c:pt idx="11">
                  <c:v>0.71280655225334477</c:v>
                </c:pt>
                <c:pt idx="12">
                  <c:v>1.02957603305881</c:v>
                </c:pt>
                <c:pt idx="13">
                  <c:v>0.44727818335736419</c:v>
                </c:pt>
                <c:pt idx="14">
                  <c:v>0.67396737388161077</c:v>
                </c:pt>
                <c:pt idx="15">
                  <c:v>0.34837298811464845</c:v>
                </c:pt>
                <c:pt idx="16">
                  <c:v>0.28883403131451846</c:v>
                </c:pt>
                <c:pt idx="17">
                  <c:v>0.21177304714013981</c:v>
                </c:pt>
                <c:pt idx="18">
                  <c:v>6.34284154506045E-2</c:v>
                </c:pt>
                <c:pt idx="19">
                  <c:v>8.2061699054928147E-2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6-42AF-992E-B8F8CEC55414}"/>
            </c:ext>
          </c:extLst>
        </c:ser>
        <c:ser>
          <c:idx val="2"/>
          <c:order val="2"/>
          <c:tx>
            <c:strRef>
              <c:f>Sheet2!$M$189</c:f>
              <c:strCache>
                <c:ptCount val="1"/>
                <c:pt idx="0">
                  <c:v>Centering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Sheet2!$J$190:$J$209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Sheet2!$M$190:$M$209</c:f>
              <c:numCache>
                <c:formatCode>0.00%</c:formatCode>
                <c:ptCount val="20"/>
                <c:pt idx="0">
                  <c:v>0.31978764431419787</c:v>
                </c:pt>
                <c:pt idx="1">
                  <c:v>1.0159266764333914E-2</c:v>
                </c:pt>
                <c:pt idx="2">
                  <c:v>9.9823036928494147E-2</c:v>
                </c:pt>
                <c:pt idx="3">
                  <c:v>1.0159266764428698E-2</c:v>
                </c:pt>
                <c:pt idx="4">
                  <c:v>5.5830115451340423E-2</c:v>
                </c:pt>
                <c:pt idx="5">
                  <c:v>0.18780887988274828</c:v>
                </c:pt>
                <c:pt idx="6">
                  <c:v>0.22080357099051448</c:v>
                </c:pt>
                <c:pt idx="7">
                  <c:v>0.19692011224490394</c:v>
                </c:pt>
                <c:pt idx="8">
                  <c:v>0.17814495860040347</c:v>
                </c:pt>
                <c:pt idx="9">
                  <c:v>0.21420463276907742</c:v>
                </c:pt>
                <c:pt idx="10">
                  <c:v>0.2196713721863055</c:v>
                </c:pt>
                <c:pt idx="11">
                  <c:v>0.19647796110869808</c:v>
                </c:pt>
                <c:pt idx="12">
                  <c:v>0.20512022137082928</c:v>
                </c:pt>
                <c:pt idx="13">
                  <c:v>0.18403210646658497</c:v>
                </c:pt>
                <c:pt idx="14">
                  <c:v>0.17833726084748963</c:v>
                </c:pt>
                <c:pt idx="15">
                  <c:v>0.11679538695012859</c:v>
                </c:pt>
                <c:pt idx="16">
                  <c:v>5.5622637472681778E-2</c:v>
                </c:pt>
                <c:pt idx="17">
                  <c:v>3.3640328012050053E-2</c:v>
                </c:pt>
                <c:pt idx="18">
                  <c:v>2.692980344796729E-2</c:v>
                </c:pt>
                <c:pt idx="19">
                  <c:v>2.2122133219509791E-2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6-42AF-992E-B8F8CEC55414}"/>
            </c:ext>
          </c:extLst>
        </c:ser>
        <c:ser>
          <c:idx val="3"/>
          <c:order val="3"/>
          <c:tx>
            <c:strRef>
              <c:f>Sheet2!$N$189</c:f>
              <c:strCache>
                <c:ptCount val="1"/>
                <c:pt idx="0">
                  <c:v>Centering+Repel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Sheet2!$J$190:$J$209</c:f>
              <c:numCache>
                <c:formatCode>General</c:formatCode>
                <c:ptCount val="20"/>
                <c:pt idx="0">
                  <c:v>120.84758509790601</c:v>
                </c:pt>
                <c:pt idx="1">
                  <c:v>30.211896274476501</c:v>
                </c:pt>
                <c:pt idx="2">
                  <c:v>13.427509455322889</c:v>
                </c:pt>
                <c:pt idx="3">
                  <c:v>7.5529740686191253</c:v>
                </c:pt>
                <c:pt idx="4">
                  <c:v>6.0423792548952999</c:v>
                </c:pt>
                <c:pt idx="5">
                  <c:v>1.2088008067762199</c:v>
                </c:pt>
                <c:pt idx="6">
                  <c:v>0.30220020169405498</c:v>
                </c:pt>
                <c:pt idx="7">
                  <c:v>0.13431120075291333</c:v>
                </c:pt>
                <c:pt idx="8">
                  <c:v>7.5550050423513745E-2</c:v>
                </c:pt>
                <c:pt idx="9">
                  <c:v>6.0440040338810994E-2</c:v>
                </c:pt>
                <c:pt idx="10">
                  <c:v>1.20880516694707E-2</c:v>
                </c:pt>
                <c:pt idx="11">
                  <c:v>3.022012917367675E-3</c:v>
                </c:pt>
                <c:pt idx="12">
                  <c:v>1.3431168521634111E-3</c:v>
                </c:pt>
                <c:pt idx="13">
                  <c:v>7.5550322934191875E-4</c:v>
                </c:pt>
                <c:pt idx="14">
                  <c:v>6.0440258347353498E-4</c:v>
                </c:pt>
                <c:pt idx="15">
                  <c:v>1.20880600317422E-4</c:v>
                </c:pt>
                <c:pt idx="16">
                  <c:v>3.02201500793555E-5</c:v>
                </c:pt>
                <c:pt idx="17">
                  <c:v>1.3431177813046888E-5</c:v>
                </c:pt>
                <c:pt idx="18">
                  <c:v>7.5550375198388751E-6</c:v>
                </c:pt>
                <c:pt idx="19">
                  <c:v>6.0440300158710999E-6</c:v>
                </c:pt>
              </c:numCache>
            </c:numRef>
          </c:xVal>
          <c:yVal>
            <c:numRef>
              <c:f>Sheet2!$N$190:$N$209</c:f>
              <c:numCache>
                <c:formatCode>0.00%</c:formatCode>
                <c:ptCount val="20"/>
                <c:pt idx="0">
                  <c:v>1.6395752886283363</c:v>
                </c:pt>
                <c:pt idx="1">
                  <c:v>0.64973455539269975</c:v>
                </c:pt>
                <c:pt idx="2">
                  <c:v>0.97968146647123144</c:v>
                </c:pt>
                <c:pt idx="3">
                  <c:v>0.31978764431436973</c:v>
                </c:pt>
                <c:pt idx="4">
                  <c:v>0.58374517317693653</c:v>
                </c:pt>
                <c:pt idx="5">
                  <c:v>0.45176640874583107</c:v>
                </c:pt>
                <c:pt idx="6">
                  <c:v>0.74871862871571326</c:v>
                </c:pt>
                <c:pt idx="7">
                  <c:v>1.0327856203097701</c:v>
                </c:pt>
                <c:pt idx="8">
                  <c:v>0.44210248746304143</c:v>
                </c:pt>
                <c:pt idx="9">
                  <c:v>0.71572393760721198</c:v>
                </c:pt>
                <c:pt idx="10">
                  <c:v>0.46710600569845923</c:v>
                </c:pt>
                <c:pt idx="11">
                  <c:v>0.71280655225334477</c:v>
                </c:pt>
                <c:pt idx="12">
                  <c:v>1.02957603305881</c:v>
                </c:pt>
                <c:pt idx="13">
                  <c:v>0.44727818335736419</c:v>
                </c:pt>
                <c:pt idx="14">
                  <c:v>0.67396737388161077</c:v>
                </c:pt>
                <c:pt idx="15">
                  <c:v>0.34837298811464845</c:v>
                </c:pt>
                <c:pt idx="16">
                  <c:v>0.28883403131451846</c:v>
                </c:pt>
                <c:pt idx="17">
                  <c:v>0.21177304714013981</c:v>
                </c:pt>
                <c:pt idx="18">
                  <c:v>6.34284154506045E-2</c:v>
                </c:pt>
                <c:pt idx="19">
                  <c:v>8.2061699054928147E-2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16-42AF-992E-B8F8CEC55414}"/>
            </c:ext>
          </c:extLst>
        </c:ser>
        <c:ser>
          <c:idx val="4"/>
          <c:order val="4"/>
          <c:tx>
            <c:strRef>
              <c:f>Sheet2!$F$189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Sheet2!$F$190:$F$200</c:f>
              <c:numCache>
                <c:formatCode>General</c:formatCode>
                <c:ptCount val="11"/>
                <c:pt idx="0">
                  <c:v>252.90385818199999</c:v>
                </c:pt>
                <c:pt idx="1">
                  <c:v>36.129062163999997</c:v>
                </c:pt>
                <c:pt idx="2">
                  <c:v>5.1612933600000002</c:v>
                </c:pt>
                <c:pt idx="3">
                  <c:v>0.73732759800000003</c:v>
                </c:pt>
                <c:pt idx="4">
                  <c:v>0.105332513</c:v>
                </c:pt>
                <c:pt idx="5">
                  <c:v>1.5047502000000001E-2</c:v>
                </c:pt>
                <c:pt idx="6">
                  <c:v>2.1496430000000001E-3</c:v>
                </c:pt>
                <c:pt idx="7">
                  <c:v>3.0709200000000002E-4</c:v>
                </c:pt>
                <c:pt idx="8">
                  <c:v>4.3869999999999998E-5</c:v>
                </c:pt>
                <c:pt idx="9">
                  <c:v>6.2670000000000003E-6</c:v>
                </c:pt>
                <c:pt idx="10">
                  <c:v>8.9500000000000001E-7</c:v>
                </c:pt>
              </c:numCache>
            </c:numRef>
          </c:xVal>
          <c:yVal>
            <c:numRef>
              <c:f>Sheet2!$G$190:$G$200</c:f>
              <c:numCache>
                <c:formatCode>0.00%</c:formatCode>
                <c:ptCount val="11"/>
                <c:pt idx="0">
                  <c:v>1</c:v>
                </c:pt>
                <c:pt idx="1">
                  <c:v>1.7238636417225768</c:v>
                </c:pt>
                <c:pt idx="2">
                  <c:v>0.99107304843657429</c:v>
                </c:pt>
                <c:pt idx="3">
                  <c:v>0.13816550094653832</c:v>
                </c:pt>
                <c:pt idx="4">
                  <c:v>1.6105219389895822E-3</c:v>
                </c:pt>
                <c:pt idx="5">
                  <c:v>0.39755743866838889</c:v>
                </c:pt>
                <c:pt idx="6">
                  <c:v>0.38743554927857171</c:v>
                </c:pt>
                <c:pt idx="7">
                  <c:v>0.27700323086151485</c:v>
                </c:pt>
                <c:pt idx="8">
                  <c:v>0.29931322037283059</c:v>
                </c:pt>
                <c:pt idx="9">
                  <c:v>0.18353090017314877</c:v>
                </c:pt>
                <c:pt idx="10">
                  <c:v>6.0810038444150824E-2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16-42AF-992E-B8F8CEC55414}"/>
            </c:ext>
          </c:extLst>
        </c:ser>
        <c:ser>
          <c:idx val="5"/>
          <c:order val="5"/>
          <c:tx>
            <c:strRef>
              <c:f>Sheet2!$H$189</c:f>
              <c:strCache>
                <c:ptCount val="1"/>
                <c:pt idx="0">
                  <c:v>Geohash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Sheet2!$H$190:$H$198</c:f>
              <c:numCache>
                <c:formatCode>General</c:formatCode>
                <c:ptCount val="9"/>
                <c:pt idx="0">
                  <c:v>746.62370392694902</c:v>
                </c:pt>
                <c:pt idx="1">
                  <c:v>23.342367223177799</c:v>
                </c:pt>
                <c:pt idx="2">
                  <c:v>0.72949453055318103</c:v>
                </c:pt>
                <c:pt idx="3">
                  <c:v>2.2797018258340299E-2</c:v>
                </c:pt>
                <c:pt idx="4">
                  <c:v>7.1241204233495601E-4</c:v>
                </c:pt>
                <c:pt idx="5" formatCode="0.00E+00">
                  <c:v>2.2262885907088798E-5</c:v>
                </c:pt>
                <c:pt idx="6" formatCode="0.00E+00">
                  <c:v>6.9571527180090098E-7</c:v>
                </c:pt>
                <c:pt idx="7" formatCode="0.00E+00">
                  <c:v>2.1741102544652901E-8</c:v>
                </c:pt>
                <c:pt idx="8" formatCode="0.00E+00">
                  <c:v>6.7940945800609696E-10</c:v>
                </c:pt>
              </c:numCache>
            </c:numRef>
          </c:xVal>
          <c:yVal>
            <c:numRef>
              <c:f>Sheet2!$I$190:$I$198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0.3401061778428715</c:v>
                </c:pt>
                <c:pt idx="3">
                  <c:v>0.78171331982410186</c:v>
                </c:pt>
                <c:pt idx="4">
                  <c:v>0.45176640874564133</c:v>
                </c:pt>
                <c:pt idx="5">
                  <c:v>0.21740697457759736</c:v>
                </c:pt>
                <c:pt idx="6">
                  <c:v>0.11666048061724568</c:v>
                </c:pt>
                <c:pt idx="7">
                  <c:v>7.4871438991088765E-2</c:v>
                </c:pt>
                <c:pt idx="8">
                  <c:v>1.6694617321656238E-2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16-42AF-992E-B8F8CEC5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26687"/>
        <c:axId val="467427167"/>
      </c:scatterChart>
      <c:valAx>
        <c:axId val="4674266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Cell Area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7427167"/>
        <c:crosses val="autoZero"/>
        <c:crossBetween val="midCat"/>
      </c:valAx>
      <c:valAx>
        <c:axId val="4674271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Data</a:t>
                </a:r>
                <a:r>
                  <a:rPr lang="es-CO" sz="1050" baseline="0"/>
                  <a:t> Loss </a:t>
                </a:r>
                <a:r>
                  <a:rPr lang="es-CO" sz="1050"/>
                  <a:t>Percentage </a:t>
                </a:r>
              </a:p>
            </c:rich>
          </c:tx>
          <c:layout>
            <c:manualLayout>
              <c:xMode val="edge"/>
              <c:yMode val="edge"/>
              <c:x val="1.646090534979424E-2"/>
              <c:y val="0.5180391106797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742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187</xdr:row>
      <xdr:rowOff>19050</xdr:rowOff>
    </xdr:from>
    <xdr:to>
      <xdr:col>18</xdr:col>
      <xdr:colOff>441960</xdr:colOff>
      <xdr:row>210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A6B93C-323F-68B7-00A4-4163B0E51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212</xdr:row>
      <xdr:rowOff>102870</xdr:rowOff>
    </xdr:from>
    <xdr:to>
      <xdr:col>19</xdr:col>
      <xdr:colOff>152400</xdr:colOff>
      <xdr:row>232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AC5DAE-9D1E-BB3B-A8FA-0B1B50472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232</xdr:row>
      <xdr:rowOff>60960</xdr:rowOff>
    </xdr:from>
    <xdr:to>
      <xdr:col>13</xdr:col>
      <xdr:colOff>388620</xdr:colOff>
      <xdr:row>247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4DE49D-6C62-4116-A329-DCB714EBB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670560</xdr:colOff>
      <xdr:row>240</xdr:row>
      <xdr:rowOff>137160</xdr:rowOff>
    </xdr:from>
    <xdr:to>
      <xdr:col>21</xdr:col>
      <xdr:colOff>68580</xdr:colOff>
      <xdr:row>263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53453A-2306-5566-02CD-C98F0F98E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76200</xdr:colOff>
      <xdr:row>295</xdr:row>
      <xdr:rowOff>0</xdr:rowOff>
    </xdr:from>
    <xdr:to>
      <xdr:col>29</xdr:col>
      <xdr:colOff>525780</xdr:colOff>
      <xdr:row>316</xdr:row>
      <xdr:rowOff>68580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ABE2FD-F81D-405C-2302-90DB8DD9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326</xdr:row>
      <xdr:rowOff>0</xdr:rowOff>
    </xdr:from>
    <xdr:to>
      <xdr:col>28</xdr:col>
      <xdr:colOff>449580</xdr:colOff>
      <xdr:row>347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D0D87-1012-46FC-9CA0-0081ECCF8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175260</xdr:colOff>
      <xdr:row>351</xdr:row>
      <xdr:rowOff>87630</xdr:rowOff>
    </xdr:from>
    <xdr:to>
      <xdr:col>27</xdr:col>
      <xdr:colOff>381000</xdr:colOff>
      <xdr:row>371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43156-6708-4869-9503-26B17EC87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83820</xdr:colOff>
      <xdr:row>190</xdr:row>
      <xdr:rowOff>22860</xdr:rowOff>
    </xdr:from>
    <xdr:to>
      <xdr:col>25</xdr:col>
      <xdr:colOff>160020</xdr:colOff>
      <xdr:row>208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2CB1B-5356-0648-5D97-C521C3A2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EF2E-6A0D-4604-A6F5-ECC516E62147}">
  <dimension ref="A1:O372"/>
  <sheetViews>
    <sheetView topLeftCell="D351" workbookViewId="0">
      <selection activeCell="O375" sqref="O375"/>
    </sheetView>
  </sheetViews>
  <sheetFormatPr defaultRowHeight="14.4" x14ac:dyDescent="0.3"/>
  <cols>
    <col min="6" max="8" width="11.44140625" bestFit="1" customWidth="1"/>
    <col min="9" max="9" width="11" bestFit="1" customWidth="1"/>
    <col min="10" max="10" width="12" bestFit="1" customWidth="1"/>
    <col min="11" max="12" width="11.109375" bestFit="1" customWidth="1"/>
    <col min="13" max="14" width="9.109375" bestFit="1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9" x14ac:dyDescent="0.3">
      <c r="A2" t="s">
        <v>0</v>
      </c>
      <c r="B2">
        <v>1</v>
      </c>
      <c r="C2">
        <v>1</v>
      </c>
      <c r="D2" t="b">
        <v>0</v>
      </c>
      <c r="E2" t="b">
        <v>0</v>
      </c>
      <c r="F2">
        <v>1.49925037481259E-3</v>
      </c>
      <c r="G2">
        <v>6.8159859178653299</v>
      </c>
      <c r="H2">
        <v>3.37857852697414</v>
      </c>
      <c r="I2">
        <f>1-F2</f>
        <v>0.99850074962518742</v>
      </c>
    </row>
    <row r="3" spans="1:9" x14ac:dyDescent="0.3">
      <c r="A3" t="s">
        <v>0</v>
      </c>
      <c r="B3">
        <v>1</v>
      </c>
      <c r="C3">
        <v>2</v>
      </c>
      <c r="D3" t="b">
        <v>0</v>
      </c>
      <c r="E3" t="b">
        <v>0</v>
      </c>
      <c r="F3">
        <v>1.9990004997501201E-3</v>
      </c>
      <c r="G3">
        <v>4.0903895975424103</v>
      </c>
      <c r="H3">
        <v>1.7007056380551899</v>
      </c>
      <c r="I3">
        <f t="shared" ref="I3:I31" si="0">1-F3</f>
        <v>0.9980009995002499</v>
      </c>
    </row>
    <row r="4" spans="1:9" x14ac:dyDescent="0.3">
      <c r="A4" t="s">
        <v>0</v>
      </c>
      <c r="B4">
        <v>1</v>
      </c>
      <c r="C4">
        <v>3</v>
      </c>
      <c r="D4" t="b">
        <v>0</v>
      </c>
      <c r="E4" t="b">
        <v>0</v>
      </c>
      <c r="F4">
        <v>2.9985007496251799E-3</v>
      </c>
      <c r="G4">
        <v>2.5682723334040598</v>
      </c>
      <c r="H4">
        <v>0.89901669960809905</v>
      </c>
      <c r="I4">
        <f t="shared" si="0"/>
        <v>0.99700149925037485</v>
      </c>
    </row>
    <row r="5" spans="1:9" x14ac:dyDescent="0.3">
      <c r="A5" t="s">
        <v>0</v>
      </c>
      <c r="B5">
        <v>1</v>
      </c>
      <c r="C5">
        <v>4</v>
      </c>
      <c r="D5" t="b">
        <v>0</v>
      </c>
      <c r="E5" t="b">
        <v>0</v>
      </c>
      <c r="F5">
        <v>3.4982508745627101E-3</v>
      </c>
      <c r="G5">
        <v>2.1989147320868101</v>
      </c>
      <c r="H5">
        <v>0.66951825682275101</v>
      </c>
      <c r="I5">
        <f t="shared" si="0"/>
        <v>0.99650174912543732</v>
      </c>
    </row>
    <row r="6" spans="1:9" x14ac:dyDescent="0.3">
      <c r="A6" t="s">
        <v>0</v>
      </c>
      <c r="B6">
        <v>1</v>
      </c>
      <c r="C6">
        <v>5</v>
      </c>
      <c r="D6" t="b">
        <v>0</v>
      </c>
      <c r="E6" t="b">
        <v>0</v>
      </c>
      <c r="F6">
        <v>4.4977511244377799E-3</v>
      </c>
      <c r="G6">
        <v>1.7854538652178</v>
      </c>
      <c r="H6">
        <v>0.57854688150320199</v>
      </c>
      <c r="I6">
        <f t="shared" si="0"/>
        <v>0.99550224887556227</v>
      </c>
    </row>
    <row r="7" spans="1:9" x14ac:dyDescent="0.3">
      <c r="A7" t="s">
        <v>0</v>
      </c>
      <c r="B7">
        <v>2</v>
      </c>
      <c r="C7">
        <v>1</v>
      </c>
      <c r="D7" t="b">
        <v>0</v>
      </c>
      <c r="E7" t="b">
        <v>0</v>
      </c>
      <c r="F7">
        <v>8.9955022488755598E-3</v>
      </c>
      <c r="G7">
        <v>0.80472854312377795</v>
      </c>
      <c r="H7">
        <v>0.29216172775041899</v>
      </c>
      <c r="I7">
        <f>1-F7</f>
        <v>0.99100449775112442</v>
      </c>
    </row>
    <row r="8" spans="1:9" x14ac:dyDescent="0.3">
      <c r="A8" t="s">
        <v>0</v>
      </c>
      <c r="B8">
        <v>2</v>
      </c>
      <c r="C8">
        <v>2</v>
      </c>
      <c r="D8" t="b">
        <v>0</v>
      </c>
      <c r="E8" t="b">
        <v>0</v>
      </c>
      <c r="F8">
        <v>1.8990504747626102E-2</v>
      </c>
      <c r="G8">
        <v>0.42711768820514601</v>
      </c>
      <c r="H8">
        <v>0.14978024573768201</v>
      </c>
      <c r="I8">
        <f t="shared" si="0"/>
        <v>0.98100949525237391</v>
      </c>
    </row>
    <row r="9" spans="1:9" x14ac:dyDescent="0.3">
      <c r="A9" t="s">
        <v>0</v>
      </c>
      <c r="B9">
        <v>2</v>
      </c>
      <c r="C9">
        <v>3</v>
      </c>
      <c r="D9" t="b">
        <v>0</v>
      </c>
      <c r="E9" t="b">
        <v>0</v>
      </c>
      <c r="F9">
        <v>2.74862568715642E-2</v>
      </c>
      <c r="G9">
        <v>0.27396431520363002</v>
      </c>
      <c r="H9">
        <v>0.109396990154376</v>
      </c>
      <c r="I9">
        <f t="shared" si="0"/>
        <v>0.97251374312843575</v>
      </c>
    </row>
    <row r="10" spans="1:9" x14ac:dyDescent="0.3">
      <c r="A10" t="s">
        <v>0</v>
      </c>
      <c r="B10">
        <v>2</v>
      </c>
      <c r="C10">
        <v>4</v>
      </c>
      <c r="D10" t="b">
        <v>0</v>
      </c>
      <c r="E10" t="b">
        <v>0</v>
      </c>
      <c r="F10">
        <v>3.5982008995502197E-2</v>
      </c>
      <c r="G10">
        <v>0.21499907816352001</v>
      </c>
      <c r="H10">
        <v>7.7045208796740705E-2</v>
      </c>
      <c r="I10">
        <f t="shared" si="0"/>
        <v>0.96401799100449781</v>
      </c>
    </row>
    <row r="11" spans="1:9" x14ac:dyDescent="0.3">
      <c r="A11" t="s">
        <v>0</v>
      </c>
      <c r="B11">
        <v>2</v>
      </c>
      <c r="C11">
        <v>5</v>
      </c>
      <c r="D11" t="b">
        <v>0</v>
      </c>
      <c r="E11" t="b">
        <v>0</v>
      </c>
      <c r="F11">
        <v>4.6476761619190399E-2</v>
      </c>
      <c r="G11">
        <v>0.167907778862633</v>
      </c>
      <c r="H11">
        <v>6.1521210229906101E-2</v>
      </c>
      <c r="I11">
        <f t="shared" si="0"/>
        <v>0.95352323838080966</v>
      </c>
    </row>
    <row r="12" spans="1:9" x14ac:dyDescent="0.3">
      <c r="A12" t="s">
        <v>0</v>
      </c>
      <c r="B12">
        <v>3</v>
      </c>
      <c r="C12">
        <v>1</v>
      </c>
      <c r="D12" t="b">
        <v>0</v>
      </c>
      <c r="E12" t="b">
        <v>0</v>
      </c>
      <c r="F12">
        <v>9.2453773113443202E-2</v>
      </c>
      <c r="G12">
        <v>8.4561058281174994E-2</v>
      </c>
      <c r="H12">
        <v>3.1199147474013301E-2</v>
      </c>
      <c r="I12">
        <f>1-F12</f>
        <v>0.90754622688655684</v>
      </c>
    </row>
    <row r="13" spans="1:9" x14ac:dyDescent="0.3">
      <c r="A13" t="s">
        <v>0</v>
      </c>
      <c r="B13">
        <v>3</v>
      </c>
      <c r="C13">
        <v>2</v>
      </c>
      <c r="D13" t="b">
        <v>0</v>
      </c>
      <c r="E13" t="b">
        <v>0</v>
      </c>
      <c r="F13">
        <v>0.17841079460269799</v>
      </c>
      <c r="G13">
        <v>4.1637143052098799E-2</v>
      </c>
      <c r="H13">
        <v>1.57408382604249E-2</v>
      </c>
      <c r="I13">
        <f t="shared" si="0"/>
        <v>0.82158920539730196</v>
      </c>
    </row>
    <row r="14" spans="1:9" x14ac:dyDescent="0.3">
      <c r="A14" t="s">
        <v>0</v>
      </c>
      <c r="B14">
        <v>3</v>
      </c>
      <c r="C14">
        <v>3</v>
      </c>
      <c r="D14" t="b">
        <v>0</v>
      </c>
      <c r="E14" t="b">
        <v>0</v>
      </c>
      <c r="F14">
        <v>0.27036481759120401</v>
      </c>
      <c r="G14">
        <v>2.8147686108629399E-2</v>
      </c>
      <c r="H14">
        <v>1.03450275871062E-2</v>
      </c>
      <c r="I14">
        <f t="shared" si="0"/>
        <v>0.72963518240879599</v>
      </c>
    </row>
    <row r="15" spans="1:9" x14ac:dyDescent="0.3">
      <c r="A15" t="s">
        <v>0</v>
      </c>
      <c r="B15">
        <v>3</v>
      </c>
      <c r="C15">
        <v>4</v>
      </c>
      <c r="D15" t="b">
        <v>0</v>
      </c>
      <c r="E15" t="b">
        <v>0</v>
      </c>
      <c r="F15">
        <v>0.348825587206396</v>
      </c>
      <c r="G15">
        <v>2.1021916137864999E-2</v>
      </c>
      <c r="H15">
        <v>7.9373734740479495E-3</v>
      </c>
      <c r="I15">
        <f t="shared" si="0"/>
        <v>0.651174412793604</v>
      </c>
    </row>
    <row r="16" spans="1:9" x14ac:dyDescent="0.3">
      <c r="A16" t="s">
        <v>0</v>
      </c>
      <c r="B16">
        <v>3</v>
      </c>
      <c r="C16">
        <v>5</v>
      </c>
      <c r="D16" t="b">
        <v>0</v>
      </c>
      <c r="E16" t="b">
        <v>0</v>
      </c>
      <c r="F16">
        <v>0.43128435782108898</v>
      </c>
      <c r="G16">
        <v>1.6701392766480999E-2</v>
      </c>
      <c r="H16">
        <v>6.19524138185932E-3</v>
      </c>
      <c r="I16">
        <f t="shared" si="0"/>
        <v>0.56871564217891102</v>
      </c>
    </row>
    <row r="17" spans="1:9" x14ac:dyDescent="0.3">
      <c r="A17" t="s">
        <v>0</v>
      </c>
      <c r="B17">
        <v>4</v>
      </c>
      <c r="C17">
        <v>1</v>
      </c>
      <c r="D17" t="b">
        <v>0</v>
      </c>
      <c r="E17" t="b">
        <v>0</v>
      </c>
      <c r="F17">
        <v>0.77311344327835996</v>
      </c>
      <c r="G17">
        <v>8.2615124763507804E-3</v>
      </c>
      <c r="H17">
        <v>3.1205042710029298E-3</v>
      </c>
      <c r="I17">
        <f>1-F17</f>
        <v>0.22688655672164004</v>
      </c>
    </row>
    <row r="18" spans="1:9" x14ac:dyDescent="0.3">
      <c r="A18" t="s">
        <v>0</v>
      </c>
      <c r="B18">
        <v>4</v>
      </c>
      <c r="C18">
        <v>2</v>
      </c>
      <c r="D18" t="b">
        <v>0</v>
      </c>
      <c r="E18" t="b">
        <v>0</v>
      </c>
      <c r="F18">
        <v>0.98150924537731099</v>
      </c>
      <c r="G18">
        <v>4.1180485544994004E-3</v>
      </c>
      <c r="H18">
        <v>1.5552750782192801E-3</v>
      </c>
      <c r="I18">
        <f t="shared" si="0"/>
        <v>1.849075462268901E-2</v>
      </c>
    </row>
    <row r="19" spans="1:9" x14ac:dyDescent="0.3">
      <c r="A19" t="s">
        <v>0</v>
      </c>
      <c r="B19">
        <v>4</v>
      </c>
      <c r="C19">
        <v>3</v>
      </c>
      <c r="D19" t="b">
        <v>0</v>
      </c>
      <c r="E19" t="b">
        <v>0</v>
      </c>
      <c r="F19">
        <v>0.99400299850074902</v>
      </c>
      <c r="G19">
        <v>2.7593017431072498E-3</v>
      </c>
      <c r="H19">
        <v>1.0450676781641E-3</v>
      </c>
      <c r="I19">
        <f t="shared" si="0"/>
        <v>5.9970014992509757E-3</v>
      </c>
    </row>
    <row r="20" spans="1:9" x14ac:dyDescent="0.3">
      <c r="A20" t="s">
        <v>0</v>
      </c>
      <c r="B20">
        <v>4</v>
      </c>
      <c r="C20">
        <v>4</v>
      </c>
      <c r="D20" t="b">
        <v>0</v>
      </c>
      <c r="E20" t="b">
        <v>0</v>
      </c>
      <c r="F20">
        <v>0.99750124937531204</v>
      </c>
      <c r="G20">
        <v>2.0396472498562601E-3</v>
      </c>
      <c r="H20">
        <v>7.9063670609572003E-4</v>
      </c>
      <c r="I20">
        <f t="shared" si="0"/>
        <v>2.4987506246879621E-3</v>
      </c>
    </row>
    <row r="21" spans="1:9" x14ac:dyDescent="0.3">
      <c r="A21" t="s">
        <v>0</v>
      </c>
      <c r="B21">
        <v>4</v>
      </c>
      <c r="C21">
        <v>5</v>
      </c>
      <c r="D21" t="b">
        <v>0</v>
      </c>
      <c r="E21" t="b">
        <v>0</v>
      </c>
      <c r="F21">
        <v>0.99850074962518698</v>
      </c>
      <c r="G21">
        <v>1.6370840133756799E-3</v>
      </c>
      <c r="H21">
        <v>6.17586847185333E-4</v>
      </c>
      <c r="I21">
        <f t="shared" si="0"/>
        <v>1.4992503748130215E-3</v>
      </c>
    </row>
    <row r="22" spans="1:9" x14ac:dyDescent="0.3">
      <c r="A22" t="s">
        <v>0</v>
      </c>
      <c r="B22">
        <v>5</v>
      </c>
      <c r="C22">
        <v>1</v>
      </c>
      <c r="D22" t="b">
        <v>0</v>
      </c>
      <c r="E22" t="b">
        <v>0</v>
      </c>
      <c r="F22">
        <v>1</v>
      </c>
      <c r="G22">
        <v>7.8028868465243703E-4</v>
      </c>
      <c r="H22">
        <v>3.0879071928857199E-4</v>
      </c>
      <c r="I22">
        <f>1-F22</f>
        <v>0</v>
      </c>
    </row>
    <row r="23" spans="1:9" x14ac:dyDescent="0.3">
      <c r="A23" t="s">
        <v>0</v>
      </c>
      <c r="B23">
        <v>5</v>
      </c>
      <c r="C23">
        <v>2</v>
      </c>
      <c r="D23" t="b">
        <v>0</v>
      </c>
      <c r="E23" t="b">
        <v>0</v>
      </c>
      <c r="F23">
        <v>1</v>
      </c>
      <c r="G23">
        <v>3.6002523414975702E-4</v>
      </c>
      <c r="H23">
        <v>1.5556635373803701E-4</v>
      </c>
      <c r="I23">
        <f t="shared" si="0"/>
        <v>0</v>
      </c>
    </row>
    <row r="24" spans="1:9" x14ac:dyDescent="0.3">
      <c r="A24" t="s">
        <v>0</v>
      </c>
      <c r="B24">
        <v>5</v>
      </c>
      <c r="C24">
        <v>3</v>
      </c>
      <c r="D24" t="b">
        <v>0</v>
      </c>
      <c r="E24" t="b">
        <v>0</v>
      </c>
      <c r="F24">
        <v>1</v>
      </c>
      <c r="G24">
        <v>2.6443078344169998E-4</v>
      </c>
      <c r="H24">
        <v>1.04639969197282E-4</v>
      </c>
      <c r="I24">
        <f t="shared" si="0"/>
        <v>0</v>
      </c>
    </row>
    <row r="25" spans="1:9" x14ac:dyDescent="0.3">
      <c r="A25" t="s">
        <v>0</v>
      </c>
      <c r="B25">
        <v>5</v>
      </c>
      <c r="C25">
        <v>4</v>
      </c>
      <c r="D25" t="b">
        <v>0</v>
      </c>
      <c r="E25" t="b">
        <v>0</v>
      </c>
      <c r="F25">
        <v>1</v>
      </c>
      <c r="G25">
        <v>1.7930113928881899E-4</v>
      </c>
      <c r="H25" s="1">
        <v>7.7531341705512898E-5</v>
      </c>
      <c r="I25">
        <f t="shared" si="0"/>
        <v>0</v>
      </c>
    </row>
    <row r="26" spans="1:9" x14ac:dyDescent="0.3">
      <c r="A26" t="s">
        <v>0</v>
      </c>
      <c r="B26">
        <v>5</v>
      </c>
      <c r="C26">
        <v>5</v>
      </c>
      <c r="D26" t="b">
        <v>0</v>
      </c>
      <c r="E26" t="b">
        <v>0</v>
      </c>
      <c r="F26">
        <v>1</v>
      </c>
      <c r="G26" s="1">
        <v>9.3904043199870101E-5</v>
      </c>
      <c r="H26" s="1">
        <v>5.6865863454826497E-5</v>
      </c>
      <c r="I26">
        <f t="shared" si="0"/>
        <v>0</v>
      </c>
    </row>
    <row r="27" spans="1:9" x14ac:dyDescent="0.3">
      <c r="A27" t="s">
        <v>0</v>
      </c>
      <c r="B27">
        <v>6</v>
      </c>
      <c r="C27">
        <v>1</v>
      </c>
      <c r="D27" t="b">
        <v>0</v>
      </c>
      <c r="E27" t="b">
        <v>0</v>
      </c>
      <c r="F27">
        <v>1</v>
      </c>
      <c r="G27">
        <v>0</v>
      </c>
      <c r="H27">
        <v>0</v>
      </c>
      <c r="I27">
        <f>1-F27</f>
        <v>0</v>
      </c>
    </row>
    <row r="28" spans="1:9" x14ac:dyDescent="0.3">
      <c r="A28" t="s">
        <v>0</v>
      </c>
      <c r="B28">
        <v>6</v>
      </c>
      <c r="C28">
        <v>2</v>
      </c>
      <c r="D28" t="b">
        <v>0</v>
      </c>
      <c r="E28" t="b">
        <v>0</v>
      </c>
      <c r="F28">
        <v>1</v>
      </c>
      <c r="G28">
        <v>0</v>
      </c>
      <c r="H28">
        <v>0</v>
      </c>
      <c r="I28">
        <f t="shared" si="0"/>
        <v>0</v>
      </c>
    </row>
    <row r="29" spans="1:9" x14ac:dyDescent="0.3">
      <c r="A29" t="s">
        <v>0</v>
      </c>
      <c r="B29">
        <v>6</v>
      </c>
      <c r="C29">
        <v>3</v>
      </c>
      <c r="D29" t="b">
        <v>0</v>
      </c>
      <c r="E29" t="b">
        <v>0</v>
      </c>
      <c r="F29">
        <v>1</v>
      </c>
      <c r="G29" s="1">
        <v>1.11848356131505E-5</v>
      </c>
      <c r="H29" s="1">
        <v>1.7482486611091899E-5</v>
      </c>
      <c r="I29">
        <f t="shared" si="0"/>
        <v>0</v>
      </c>
    </row>
    <row r="30" spans="1:9" x14ac:dyDescent="0.3">
      <c r="A30" t="s">
        <v>0</v>
      </c>
      <c r="B30">
        <v>6</v>
      </c>
      <c r="C30">
        <v>4</v>
      </c>
      <c r="D30" t="b">
        <v>0</v>
      </c>
      <c r="E30" t="b">
        <v>0</v>
      </c>
      <c r="F30">
        <v>1</v>
      </c>
      <c r="G30">
        <v>0</v>
      </c>
      <c r="H30">
        <v>0</v>
      </c>
      <c r="I30">
        <f t="shared" si="0"/>
        <v>0</v>
      </c>
    </row>
    <row r="31" spans="1:9" x14ac:dyDescent="0.3">
      <c r="A31" t="s">
        <v>0</v>
      </c>
      <c r="B31">
        <v>6</v>
      </c>
      <c r="C31">
        <v>5</v>
      </c>
      <c r="D31" t="b">
        <v>0</v>
      </c>
      <c r="E31" t="b">
        <v>0</v>
      </c>
      <c r="F31">
        <v>1</v>
      </c>
      <c r="G31" s="1">
        <v>3.6230541921131199E-6</v>
      </c>
      <c r="H31" s="1">
        <v>8.3202332162869195E-6</v>
      </c>
      <c r="I31">
        <f t="shared" si="0"/>
        <v>0</v>
      </c>
    </row>
    <row r="32" spans="1:9" x14ac:dyDescent="0.3">
      <c r="A32" t="s">
        <v>0</v>
      </c>
      <c r="B32">
        <v>7</v>
      </c>
      <c r="C32">
        <v>1</v>
      </c>
      <c r="D32" t="b">
        <v>0</v>
      </c>
      <c r="E32" t="b">
        <v>0</v>
      </c>
      <c r="F32">
        <v>1</v>
      </c>
      <c r="G32" s="1">
        <v>1.8115270963705301E-6</v>
      </c>
      <c r="H32" s="1">
        <v>4.1601166085578799E-6</v>
      </c>
      <c r="I32">
        <f>1-F32</f>
        <v>0</v>
      </c>
    </row>
    <row r="33" spans="1:9" x14ac:dyDescent="0.3">
      <c r="A33" t="s">
        <v>0</v>
      </c>
      <c r="B33">
        <v>7</v>
      </c>
      <c r="C33">
        <v>2</v>
      </c>
      <c r="D33" t="b">
        <v>0</v>
      </c>
      <c r="E33" t="b">
        <v>0</v>
      </c>
      <c r="F33">
        <v>1</v>
      </c>
      <c r="G33" s="1">
        <v>9.0576354144552796E-7</v>
      </c>
      <c r="H33" s="1">
        <v>2.0800582886730601E-6</v>
      </c>
      <c r="I33">
        <f t="shared" ref="I33:I36" si="1">1-F33</f>
        <v>0</v>
      </c>
    </row>
    <row r="34" spans="1:9" x14ac:dyDescent="0.3">
      <c r="A34" t="s">
        <v>0</v>
      </c>
      <c r="B34">
        <v>7</v>
      </c>
      <c r="C34">
        <v>3</v>
      </c>
      <c r="D34" t="b">
        <v>0</v>
      </c>
      <c r="E34" t="b">
        <v>0</v>
      </c>
      <c r="F34">
        <v>1</v>
      </c>
      <c r="G34">
        <v>0</v>
      </c>
      <c r="H34">
        <v>0</v>
      </c>
      <c r="I34">
        <f t="shared" si="1"/>
        <v>0</v>
      </c>
    </row>
    <row r="35" spans="1:9" x14ac:dyDescent="0.3">
      <c r="A35" t="s">
        <v>0</v>
      </c>
      <c r="B35">
        <v>7</v>
      </c>
      <c r="C35">
        <v>4</v>
      </c>
      <c r="D35" t="b">
        <v>0</v>
      </c>
      <c r="E35" t="b">
        <v>0</v>
      </c>
      <c r="F35">
        <v>1</v>
      </c>
      <c r="G35" s="1">
        <v>4.5288169466449398E-7</v>
      </c>
      <c r="H35" s="1">
        <v>1.0400289711078399E-6</v>
      </c>
      <c r="I35">
        <f t="shared" si="1"/>
        <v>0</v>
      </c>
    </row>
    <row r="36" spans="1:9" x14ac:dyDescent="0.3">
      <c r="A36" t="s">
        <v>0</v>
      </c>
      <c r="B36">
        <v>7</v>
      </c>
      <c r="C36">
        <v>5</v>
      </c>
      <c r="D36" t="b">
        <v>0</v>
      </c>
      <c r="E36" t="b">
        <v>0</v>
      </c>
      <c r="F36">
        <v>1</v>
      </c>
      <c r="G36" s="1">
        <v>4.2053787539031601E-7</v>
      </c>
      <c r="H36" s="1">
        <v>8.6179501314699798E-7</v>
      </c>
      <c r="I36">
        <f t="shared" si="1"/>
        <v>0</v>
      </c>
    </row>
    <row r="37" spans="1:9" x14ac:dyDescent="0.3">
      <c r="A37" t="s">
        <v>0</v>
      </c>
      <c r="B37">
        <v>8</v>
      </c>
      <c r="C37">
        <v>1</v>
      </c>
      <c r="D37" t="b">
        <v>0</v>
      </c>
      <c r="E37" t="b">
        <v>0</v>
      </c>
      <c r="F37">
        <v>1</v>
      </c>
      <c r="G37" s="1">
        <v>2.10268896560102E-7</v>
      </c>
      <c r="H37" s="1">
        <v>4.30897422276351E-7</v>
      </c>
      <c r="I37">
        <f>1-F37</f>
        <v>0</v>
      </c>
    </row>
    <row r="38" spans="1:9" x14ac:dyDescent="0.3">
      <c r="A38" t="s">
        <v>0</v>
      </c>
      <c r="B38">
        <v>8</v>
      </c>
      <c r="C38">
        <v>2</v>
      </c>
      <c r="D38" t="b">
        <v>0</v>
      </c>
      <c r="E38" t="b">
        <v>0</v>
      </c>
      <c r="F38">
        <v>1</v>
      </c>
      <c r="G38" s="1">
        <v>1.0513429887492E-7</v>
      </c>
      <c r="H38" s="1">
        <v>2.1544840496694999E-7</v>
      </c>
      <c r="I38">
        <f t="shared" ref="I38:I41" si="2">1-F38</f>
        <v>0</v>
      </c>
    </row>
    <row r="39" spans="1:9" x14ac:dyDescent="0.3">
      <c r="A39" t="s">
        <v>0</v>
      </c>
      <c r="B39">
        <v>8</v>
      </c>
      <c r="C39">
        <v>3</v>
      </c>
      <c r="D39" t="b">
        <v>0</v>
      </c>
      <c r="E39" t="b">
        <v>0</v>
      </c>
      <c r="F39">
        <v>1</v>
      </c>
      <c r="G39" s="1">
        <v>3.6023597241797002E-8</v>
      </c>
      <c r="H39" s="1">
        <v>1.1073492105175299E-7</v>
      </c>
      <c r="I39">
        <f t="shared" si="2"/>
        <v>0</v>
      </c>
    </row>
    <row r="40" spans="1:9" x14ac:dyDescent="0.3">
      <c r="A40" t="s">
        <v>0</v>
      </c>
      <c r="B40">
        <v>8</v>
      </c>
      <c r="C40">
        <v>4</v>
      </c>
      <c r="D40" t="b">
        <v>0</v>
      </c>
      <c r="E40" t="b">
        <v>0</v>
      </c>
      <c r="F40">
        <v>1</v>
      </c>
      <c r="G40" s="1">
        <v>5.2567045048062603E-8</v>
      </c>
      <c r="H40" s="1">
        <v>1.07723988562258E-7</v>
      </c>
      <c r="I40">
        <f t="shared" si="2"/>
        <v>0</v>
      </c>
    </row>
    <row r="41" spans="1:9" x14ac:dyDescent="0.3">
      <c r="A41" t="s">
        <v>0</v>
      </c>
      <c r="B41">
        <v>8</v>
      </c>
      <c r="C41">
        <v>5</v>
      </c>
      <c r="D41" t="b">
        <v>0</v>
      </c>
      <c r="E41" t="b">
        <v>0</v>
      </c>
      <c r="F41">
        <v>1</v>
      </c>
      <c r="G41">
        <v>0</v>
      </c>
      <c r="H41">
        <v>0</v>
      </c>
      <c r="I41">
        <f t="shared" si="2"/>
        <v>0</v>
      </c>
    </row>
    <row r="42" spans="1:9" x14ac:dyDescent="0.3">
      <c r="A42" t="s">
        <v>0</v>
      </c>
      <c r="B42">
        <v>1</v>
      </c>
      <c r="C42">
        <v>1</v>
      </c>
      <c r="D42" t="b">
        <v>0</v>
      </c>
      <c r="E42" t="b">
        <v>1</v>
      </c>
      <c r="F42">
        <v>1.49925037481259E-3</v>
      </c>
      <c r="G42">
        <v>13.974062593224801</v>
      </c>
      <c r="H42">
        <v>4.6119574320950001</v>
      </c>
      <c r="I42">
        <f>1-F42</f>
        <v>0.99850074962518742</v>
      </c>
    </row>
    <row r="43" spans="1:9" x14ac:dyDescent="0.3">
      <c r="A43" t="s">
        <v>0</v>
      </c>
      <c r="B43">
        <v>1</v>
      </c>
      <c r="C43">
        <v>2</v>
      </c>
      <c r="D43" t="b">
        <v>0</v>
      </c>
      <c r="E43" t="b">
        <v>1</v>
      </c>
      <c r="F43">
        <v>1.9990004997501201E-3</v>
      </c>
      <c r="G43">
        <v>5.6873106915634697</v>
      </c>
      <c r="H43">
        <v>2.9662983474443601</v>
      </c>
      <c r="I43">
        <f t="shared" ref="I43" si="3">1-F43</f>
        <v>0.9980009995002499</v>
      </c>
    </row>
    <row r="44" spans="1:9" x14ac:dyDescent="0.3">
      <c r="A44" t="s">
        <v>0</v>
      </c>
      <c r="B44">
        <v>1</v>
      </c>
      <c r="C44">
        <v>3</v>
      </c>
      <c r="D44" t="b">
        <v>0</v>
      </c>
      <c r="E44" t="b">
        <v>1</v>
      </c>
      <c r="F44">
        <v>2.9985007496251799E-3</v>
      </c>
      <c r="G44">
        <v>4.9005204647726002</v>
      </c>
      <c r="H44">
        <v>1.9651205596890999</v>
      </c>
      <c r="I44">
        <f t="shared" ref="I44:I66" si="4">1-F44</f>
        <v>0.99700149925037485</v>
      </c>
    </row>
    <row r="45" spans="1:9" x14ac:dyDescent="0.3">
      <c r="A45" t="s">
        <v>0</v>
      </c>
      <c r="B45">
        <v>1</v>
      </c>
      <c r="C45">
        <v>4</v>
      </c>
      <c r="D45" t="b">
        <v>0</v>
      </c>
      <c r="E45" t="b">
        <v>1</v>
      </c>
      <c r="F45">
        <v>3.4982508745627101E-3</v>
      </c>
      <c r="G45">
        <v>4.1058602058358797</v>
      </c>
      <c r="H45">
        <v>1.0186854679402</v>
      </c>
      <c r="I45">
        <f t="shared" si="4"/>
        <v>0.99650174912543732</v>
      </c>
    </row>
    <row r="46" spans="1:9" x14ac:dyDescent="0.3">
      <c r="A46" t="s">
        <v>0</v>
      </c>
      <c r="B46">
        <v>1</v>
      </c>
      <c r="C46">
        <v>5</v>
      </c>
      <c r="D46" t="b">
        <v>0</v>
      </c>
      <c r="E46" t="b">
        <v>1</v>
      </c>
      <c r="F46">
        <v>4.4977511244377799E-3</v>
      </c>
      <c r="G46">
        <v>3.0316487480970302</v>
      </c>
      <c r="H46">
        <v>1.40279542920004</v>
      </c>
      <c r="I46">
        <f t="shared" si="4"/>
        <v>0.99550224887556227</v>
      </c>
    </row>
    <row r="47" spans="1:9" x14ac:dyDescent="0.3">
      <c r="A47" t="s">
        <v>0</v>
      </c>
      <c r="B47">
        <v>2</v>
      </c>
      <c r="C47">
        <v>1</v>
      </c>
      <c r="D47" t="b">
        <v>0</v>
      </c>
      <c r="E47" t="b">
        <v>1</v>
      </c>
      <c r="F47">
        <v>8.9955022488755598E-3</v>
      </c>
      <c r="G47">
        <v>1.67183802192471</v>
      </c>
      <c r="H47">
        <v>0.58551087569650495</v>
      </c>
      <c r="I47">
        <f t="shared" si="4"/>
        <v>0.99100449775112442</v>
      </c>
    </row>
    <row r="48" spans="1:9" x14ac:dyDescent="0.3">
      <c r="A48" t="s">
        <v>0</v>
      </c>
      <c r="B48">
        <v>2</v>
      </c>
      <c r="C48">
        <v>2</v>
      </c>
      <c r="D48" t="b">
        <v>0</v>
      </c>
      <c r="E48" t="b">
        <v>1</v>
      </c>
      <c r="F48">
        <v>1.84907546226886E-2</v>
      </c>
      <c r="G48">
        <v>0.85261934303746401</v>
      </c>
      <c r="H48">
        <v>0.25892862488479501</v>
      </c>
      <c r="I48">
        <f t="shared" si="4"/>
        <v>0.98150924537731143</v>
      </c>
    </row>
    <row r="49" spans="1:9" x14ac:dyDescent="0.3">
      <c r="A49" t="s">
        <v>0</v>
      </c>
      <c r="B49">
        <v>2</v>
      </c>
      <c r="C49">
        <v>3</v>
      </c>
      <c r="D49" t="b">
        <v>0</v>
      </c>
      <c r="E49" t="b">
        <v>1</v>
      </c>
      <c r="F49">
        <v>2.4987506246876501E-2</v>
      </c>
      <c r="G49">
        <v>0.53072728362266197</v>
      </c>
      <c r="H49">
        <v>0.22643363164161801</v>
      </c>
      <c r="I49">
        <f t="shared" si="4"/>
        <v>0.97501249375312349</v>
      </c>
    </row>
    <row r="50" spans="1:9" x14ac:dyDescent="0.3">
      <c r="A50" t="s">
        <v>0</v>
      </c>
      <c r="B50">
        <v>2</v>
      </c>
      <c r="C50">
        <v>4</v>
      </c>
      <c r="D50" t="b">
        <v>0</v>
      </c>
      <c r="E50" t="b">
        <v>1</v>
      </c>
      <c r="F50">
        <v>3.3983008495752101E-2</v>
      </c>
      <c r="G50">
        <v>0.43145374493338401</v>
      </c>
      <c r="H50">
        <v>0.10635578650051</v>
      </c>
      <c r="I50">
        <f t="shared" si="4"/>
        <v>0.96601699150424791</v>
      </c>
    </row>
    <row r="51" spans="1:9" x14ac:dyDescent="0.3">
      <c r="A51" t="s">
        <v>0</v>
      </c>
      <c r="B51">
        <v>2</v>
      </c>
      <c r="C51">
        <v>5</v>
      </c>
      <c r="D51" t="b">
        <v>0</v>
      </c>
      <c r="E51" t="b">
        <v>1</v>
      </c>
      <c r="F51">
        <v>4.2478760619690102E-2</v>
      </c>
      <c r="G51">
        <v>0.33481902562079902</v>
      </c>
      <c r="H51">
        <v>0.129442443152499</v>
      </c>
      <c r="I51">
        <f t="shared" si="4"/>
        <v>0.95752123938030986</v>
      </c>
    </row>
    <row r="52" spans="1:9" x14ac:dyDescent="0.3">
      <c r="A52" t="s">
        <v>0</v>
      </c>
      <c r="B52">
        <v>3</v>
      </c>
      <c r="C52">
        <v>1</v>
      </c>
      <c r="D52" t="b">
        <v>0</v>
      </c>
      <c r="E52" t="b">
        <v>1</v>
      </c>
      <c r="F52">
        <v>9.0454772613693099E-2</v>
      </c>
      <c r="G52">
        <v>0.16950992180032601</v>
      </c>
      <c r="H52">
        <v>6.2187053619104399E-2</v>
      </c>
      <c r="I52">
        <f t="shared" si="4"/>
        <v>0.90954522738630694</v>
      </c>
    </row>
    <row r="53" spans="1:9" x14ac:dyDescent="0.3">
      <c r="A53" t="s">
        <v>0</v>
      </c>
      <c r="B53">
        <v>3</v>
      </c>
      <c r="C53">
        <v>2</v>
      </c>
      <c r="D53" t="b">
        <v>0</v>
      </c>
      <c r="E53" t="b">
        <v>1</v>
      </c>
      <c r="F53">
        <v>0.17391304347826</v>
      </c>
      <c r="G53">
        <v>8.5442584926456205E-2</v>
      </c>
      <c r="H53">
        <v>2.7446123105125599E-2</v>
      </c>
      <c r="I53">
        <f t="shared" si="4"/>
        <v>0.82608695652174002</v>
      </c>
    </row>
    <row r="54" spans="1:9" x14ac:dyDescent="0.3">
      <c r="A54" t="s">
        <v>0</v>
      </c>
      <c r="B54">
        <v>3</v>
      </c>
      <c r="C54">
        <v>3</v>
      </c>
      <c r="D54" t="b">
        <v>0</v>
      </c>
      <c r="E54" t="b">
        <v>1</v>
      </c>
      <c r="F54">
        <v>0.24187906046976501</v>
      </c>
      <c r="G54">
        <v>5.6119666228386697E-2</v>
      </c>
      <c r="H54">
        <v>2.059994659656E-2</v>
      </c>
      <c r="I54">
        <f t="shared" si="4"/>
        <v>0.75812093953023496</v>
      </c>
    </row>
    <row r="55" spans="1:9" x14ac:dyDescent="0.3">
      <c r="A55" t="s">
        <v>0</v>
      </c>
      <c r="B55">
        <v>3</v>
      </c>
      <c r="C55">
        <v>4</v>
      </c>
      <c r="D55" t="b">
        <v>0</v>
      </c>
      <c r="E55" t="b">
        <v>1</v>
      </c>
      <c r="F55">
        <v>0.34382808595702102</v>
      </c>
      <c r="G55">
        <v>4.3585020647343001E-2</v>
      </c>
      <c r="H55">
        <v>1.1679606206518599E-2</v>
      </c>
      <c r="I55">
        <f t="shared" si="4"/>
        <v>0.65617191404297892</v>
      </c>
    </row>
    <row r="56" spans="1:9" x14ac:dyDescent="0.3">
      <c r="A56" t="s">
        <v>0</v>
      </c>
      <c r="B56">
        <v>3</v>
      </c>
      <c r="C56">
        <v>5</v>
      </c>
      <c r="D56" t="b">
        <v>0</v>
      </c>
      <c r="E56" t="b">
        <v>1</v>
      </c>
      <c r="F56">
        <v>0.41279360319840003</v>
      </c>
      <c r="G56">
        <v>3.3336657536145099E-2</v>
      </c>
      <c r="H56">
        <v>1.25436765719538E-2</v>
      </c>
      <c r="I56">
        <f t="shared" si="4"/>
        <v>0.58720639680159992</v>
      </c>
    </row>
    <row r="57" spans="1:9" x14ac:dyDescent="0.3">
      <c r="A57" t="s">
        <v>0</v>
      </c>
      <c r="B57">
        <v>4</v>
      </c>
      <c r="C57">
        <v>1</v>
      </c>
      <c r="D57" t="b">
        <v>0</v>
      </c>
      <c r="E57" t="b">
        <v>1</v>
      </c>
      <c r="F57">
        <v>0.73113443278360801</v>
      </c>
      <c r="G57">
        <v>1.6621793262454498E-2</v>
      </c>
      <c r="H57">
        <v>6.1848016422882497E-3</v>
      </c>
      <c r="I57">
        <f t="shared" si="4"/>
        <v>0.26886556721639199</v>
      </c>
    </row>
    <row r="58" spans="1:9" x14ac:dyDescent="0.3">
      <c r="A58" t="s">
        <v>0</v>
      </c>
      <c r="B58">
        <v>4</v>
      </c>
      <c r="C58">
        <v>2</v>
      </c>
      <c r="D58" t="b">
        <v>0</v>
      </c>
      <c r="E58" t="b">
        <v>1</v>
      </c>
      <c r="F58">
        <v>0.96751624187906005</v>
      </c>
      <c r="G58">
        <v>8.4247510169151406E-3</v>
      </c>
      <c r="H58">
        <v>2.77280215585376E-3</v>
      </c>
      <c r="I58">
        <f t="shared" si="4"/>
        <v>3.2483758120939954E-2</v>
      </c>
    </row>
    <row r="59" spans="1:9" x14ac:dyDescent="0.3">
      <c r="A59" t="s">
        <v>0</v>
      </c>
      <c r="B59">
        <v>4</v>
      </c>
      <c r="C59">
        <v>3</v>
      </c>
      <c r="D59" t="b">
        <v>0</v>
      </c>
      <c r="E59" t="b">
        <v>1</v>
      </c>
      <c r="F59">
        <v>0.94452773613193397</v>
      </c>
      <c r="G59">
        <v>5.5995228671841804E-3</v>
      </c>
      <c r="H59">
        <v>2.01035853407048E-3</v>
      </c>
      <c r="I59">
        <f t="shared" si="4"/>
        <v>5.547226386806603E-2</v>
      </c>
    </row>
    <row r="60" spans="1:9" x14ac:dyDescent="0.3">
      <c r="A60" t="s">
        <v>0</v>
      </c>
      <c r="B60">
        <v>4</v>
      </c>
      <c r="C60">
        <v>4</v>
      </c>
      <c r="D60" t="b">
        <v>0</v>
      </c>
      <c r="E60" t="b">
        <v>1</v>
      </c>
      <c r="F60">
        <v>0.99500249875062396</v>
      </c>
      <c r="G60">
        <v>4.2620109994731398E-3</v>
      </c>
      <c r="H60">
        <v>1.16129246817964E-3</v>
      </c>
      <c r="I60">
        <f t="shared" si="4"/>
        <v>4.9975012493760351E-3</v>
      </c>
    </row>
    <row r="61" spans="1:9" x14ac:dyDescent="0.3">
      <c r="A61" t="s">
        <v>0</v>
      </c>
      <c r="B61">
        <v>4</v>
      </c>
      <c r="C61">
        <v>5</v>
      </c>
      <c r="D61" t="b">
        <v>0</v>
      </c>
      <c r="E61" t="b">
        <v>1</v>
      </c>
      <c r="F61">
        <v>0.99550224887556205</v>
      </c>
      <c r="G61">
        <v>3.32277000284376E-3</v>
      </c>
      <c r="H61">
        <v>1.2160009749947599E-3</v>
      </c>
      <c r="I61">
        <f t="shared" si="4"/>
        <v>4.4977511244379542E-3</v>
      </c>
    </row>
    <row r="62" spans="1:9" x14ac:dyDescent="0.3">
      <c r="A62" t="s">
        <v>0</v>
      </c>
      <c r="B62">
        <v>5</v>
      </c>
      <c r="C62">
        <v>1</v>
      </c>
      <c r="D62" t="b">
        <v>0</v>
      </c>
      <c r="E62" t="b">
        <v>1</v>
      </c>
      <c r="F62">
        <v>1</v>
      </c>
      <c r="G62">
        <v>1.66075803113285E-3</v>
      </c>
      <c r="H62">
        <v>5.9702918378118299E-4</v>
      </c>
      <c r="I62">
        <f t="shared" si="4"/>
        <v>0</v>
      </c>
    </row>
    <row r="63" spans="1:9" x14ac:dyDescent="0.3">
      <c r="A63" t="s">
        <v>0</v>
      </c>
      <c r="B63">
        <v>5</v>
      </c>
      <c r="C63">
        <v>2</v>
      </c>
      <c r="D63" t="b">
        <v>0</v>
      </c>
      <c r="E63" t="b">
        <v>1</v>
      </c>
      <c r="F63">
        <v>1</v>
      </c>
      <c r="G63">
        <v>8.4077415564849504E-4</v>
      </c>
      <c r="H63">
        <v>2.4390195616431101E-4</v>
      </c>
      <c r="I63">
        <f t="shared" si="4"/>
        <v>0</v>
      </c>
    </row>
    <row r="64" spans="1:9" x14ac:dyDescent="0.3">
      <c r="A64" t="s">
        <v>0</v>
      </c>
      <c r="B64">
        <v>5</v>
      </c>
      <c r="C64">
        <v>3</v>
      </c>
      <c r="D64" t="b">
        <v>0</v>
      </c>
      <c r="E64" t="b">
        <v>1</v>
      </c>
      <c r="F64">
        <v>1</v>
      </c>
      <c r="G64">
        <v>5.6180168103042401E-4</v>
      </c>
      <c r="H64">
        <v>1.9521410399764999E-4</v>
      </c>
      <c r="I64">
        <f t="shared" si="4"/>
        <v>0</v>
      </c>
    </row>
    <row r="65" spans="1:9" x14ac:dyDescent="0.3">
      <c r="A65" t="s">
        <v>0</v>
      </c>
      <c r="B65">
        <v>5</v>
      </c>
      <c r="C65">
        <v>4</v>
      </c>
      <c r="D65" t="b">
        <v>0</v>
      </c>
      <c r="E65" t="b">
        <v>1</v>
      </c>
      <c r="F65">
        <v>1</v>
      </c>
      <c r="G65">
        <v>4.2753637793148202E-4</v>
      </c>
      <c r="H65">
        <v>1.07902830626559E-4</v>
      </c>
      <c r="I65">
        <f t="shared" si="4"/>
        <v>0</v>
      </c>
    </row>
    <row r="66" spans="1:9" x14ac:dyDescent="0.3">
      <c r="A66" t="s">
        <v>0</v>
      </c>
      <c r="B66">
        <v>5</v>
      </c>
      <c r="C66">
        <v>5</v>
      </c>
      <c r="D66" t="b">
        <v>0</v>
      </c>
      <c r="E66" t="b">
        <v>1</v>
      </c>
      <c r="F66">
        <v>1</v>
      </c>
      <c r="G66">
        <v>3.2010776566509603E-4</v>
      </c>
      <c r="H66" s="1">
        <v>7.6898129675959906E-5</v>
      </c>
      <c r="I66">
        <f t="shared" si="4"/>
        <v>0</v>
      </c>
    </row>
    <row r="67" spans="1:9" x14ac:dyDescent="0.3">
      <c r="A67" t="s">
        <v>0</v>
      </c>
      <c r="B67">
        <v>6</v>
      </c>
      <c r="C67">
        <v>1</v>
      </c>
      <c r="D67" t="b">
        <v>0</v>
      </c>
      <c r="E67" t="b">
        <v>1</v>
      </c>
      <c r="F67">
        <v>1</v>
      </c>
      <c r="G67">
        <v>1.55495696088694E-4</v>
      </c>
      <c r="H67" s="1">
        <v>3.0850327350929899E-9</v>
      </c>
    </row>
    <row r="68" spans="1:9" x14ac:dyDescent="0.3">
      <c r="A68" t="s">
        <v>0</v>
      </c>
      <c r="B68">
        <v>6</v>
      </c>
      <c r="C68">
        <v>2</v>
      </c>
      <c r="D68" t="b">
        <v>0</v>
      </c>
      <c r="E68" t="b">
        <v>1</v>
      </c>
      <c r="F68">
        <v>1</v>
      </c>
      <c r="G68" s="1">
        <v>7.7747848117008006E-5</v>
      </c>
      <c r="H68" s="1">
        <v>1.5425155221358001E-9</v>
      </c>
      <c r="I68">
        <f t="shared" ref="I68" si="5">1-F68</f>
        <v>0</v>
      </c>
    </row>
    <row r="69" spans="1:9" x14ac:dyDescent="0.3">
      <c r="A69" t="s">
        <v>0</v>
      </c>
      <c r="B69">
        <v>6</v>
      </c>
      <c r="C69">
        <v>3</v>
      </c>
      <c r="D69" t="b">
        <v>0</v>
      </c>
      <c r="E69" t="b">
        <v>1</v>
      </c>
      <c r="F69">
        <v>1</v>
      </c>
      <c r="G69" s="1">
        <v>5.3938314702437101E-5</v>
      </c>
      <c r="H69" s="1">
        <v>1.24033559222203E-5</v>
      </c>
    </row>
    <row r="70" spans="1:9" x14ac:dyDescent="0.3">
      <c r="A70" t="s">
        <v>0</v>
      </c>
      <c r="B70">
        <v>6</v>
      </c>
      <c r="C70">
        <v>4</v>
      </c>
      <c r="D70" t="b">
        <v>0</v>
      </c>
      <c r="E70" t="b">
        <v>1</v>
      </c>
      <c r="F70">
        <v>1</v>
      </c>
      <c r="G70" s="1">
        <v>3.8873923988845003E-5</v>
      </c>
      <c r="H70" s="1">
        <v>7.7125530490985702E-10</v>
      </c>
    </row>
    <row r="71" spans="1:9" x14ac:dyDescent="0.3">
      <c r="A71" t="s">
        <v>0</v>
      </c>
      <c r="B71">
        <v>6</v>
      </c>
      <c r="C71">
        <v>5</v>
      </c>
      <c r="D71" t="b">
        <v>0</v>
      </c>
      <c r="E71" t="b">
        <v>1</v>
      </c>
      <c r="F71">
        <v>1</v>
      </c>
      <c r="G71" s="1">
        <v>3.1715276921190599E-5</v>
      </c>
      <c r="H71" s="1">
        <v>5.5354015408843401E-6</v>
      </c>
    </row>
    <row r="72" spans="1:9" x14ac:dyDescent="0.3">
      <c r="A72" t="s">
        <v>0</v>
      </c>
      <c r="B72">
        <v>7</v>
      </c>
      <c r="C72">
        <v>1</v>
      </c>
      <c r="D72" t="b">
        <v>0</v>
      </c>
      <c r="E72" t="b">
        <v>1</v>
      </c>
      <c r="F72">
        <v>1</v>
      </c>
      <c r="G72" s="1">
        <v>1.5857637904745801E-5</v>
      </c>
      <c r="H72" s="1">
        <v>2.7677007484228799E-6</v>
      </c>
    </row>
    <row r="73" spans="1:9" x14ac:dyDescent="0.3">
      <c r="A73" t="s">
        <v>0</v>
      </c>
      <c r="B73">
        <v>7</v>
      </c>
      <c r="C73">
        <v>2</v>
      </c>
      <c r="D73" t="b">
        <v>0</v>
      </c>
      <c r="E73" t="b">
        <v>1</v>
      </c>
      <c r="F73">
        <v>1</v>
      </c>
      <c r="G73" s="1">
        <v>8.0210493938289707E-6</v>
      </c>
      <c r="H73" s="1">
        <v>1.4380098067689501E-6</v>
      </c>
      <c r="I73">
        <f t="shared" ref="I73" si="6">1-F73</f>
        <v>0</v>
      </c>
    </row>
    <row r="74" spans="1:9" x14ac:dyDescent="0.3">
      <c r="A74" t="s">
        <v>0</v>
      </c>
      <c r="B74">
        <v>7</v>
      </c>
      <c r="C74">
        <v>3</v>
      </c>
      <c r="D74" t="b">
        <v>0</v>
      </c>
      <c r="E74" t="b">
        <v>1</v>
      </c>
      <c r="F74">
        <v>1</v>
      </c>
      <c r="G74" s="1">
        <v>5.1831900271097002E-6</v>
      </c>
      <c r="H74" s="1">
        <v>1.02832938752941E-10</v>
      </c>
    </row>
    <row r="75" spans="1:9" x14ac:dyDescent="0.3">
      <c r="A75" t="s">
        <v>0</v>
      </c>
      <c r="B75">
        <v>7</v>
      </c>
      <c r="C75">
        <v>4</v>
      </c>
      <c r="D75" t="b">
        <v>0</v>
      </c>
      <c r="E75" t="b">
        <v>1</v>
      </c>
      <c r="F75">
        <v>1</v>
      </c>
      <c r="G75" s="1">
        <v>4.0105252060588799E-6</v>
      </c>
      <c r="H75" s="1">
        <v>7.19004732859973E-7</v>
      </c>
    </row>
    <row r="76" spans="1:9" x14ac:dyDescent="0.3">
      <c r="A76" t="s">
        <v>0</v>
      </c>
      <c r="B76">
        <v>7</v>
      </c>
      <c r="C76">
        <v>5</v>
      </c>
      <c r="D76" t="b">
        <v>0</v>
      </c>
      <c r="E76" t="b">
        <v>1</v>
      </c>
      <c r="F76">
        <v>1</v>
      </c>
      <c r="G76" s="1">
        <v>2.9372089407301998E-6</v>
      </c>
      <c r="H76" s="1">
        <v>3.5391959100074399E-7</v>
      </c>
    </row>
    <row r="77" spans="1:9" x14ac:dyDescent="0.3">
      <c r="A77" t="s">
        <v>0</v>
      </c>
      <c r="B77">
        <v>8</v>
      </c>
      <c r="C77">
        <v>1</v>
      </c>
      <c r="D77" t="b">
        <v>0</v>
      </c>
      <c r="E77" t="b">
        <v>1</v>
      </c>
      <c r="F77">
        <v>1</v>
      </c>
      <c r="G77" s="1">
        <v>1.46860410070406E-6</v>
      </c>
      <c r="H77" s="1">
        <v>1.7695956668572201E-7</v>
      </c>
    </row>
    <row r="78" spans="1:9" x14ac:dyDescent="0.3">
      <c r="A78" t="s">
        <v>0</v>
      </c>
      <c r="B78">
        <v>8</v>
      </c>
      <c r="C78">
        <v>2</v>
      </c>
      <c r="D78" t="b">
        <v>0</v>
      </c>
      <c r="E78" t="b">
        <v>1</v>
      </c>
      <c r="F78">
        <v>1</v>
      </c>
      <c r="G78" s="1">
        <v>8.6355155211303199E-7</v>
      </c>
      <c r="H78" s="1">
        <v>1.76386018225458E-7</v>
      </c>
      <c r="I78">
        <f t="shared" ref="I78" si="7">1-F78</f>
        <v>0</v>
      </c>
    </row>
    <row r="79" spans="1:9" x14ac:dyDescent="0.3">
      <c r="A79" t="s">
        <v>0</v>
      </c>
      <c r="B79">
        <v>8</v>
      </c>
      <c r="C79">
        <v>3</v>
      </c>
      <c r="D79" t="b">
        <v>0</v>
      </c>
      <c r="E79" t="b">
        <v>1</v>
      </c>
      <c r="F79">
        <v>1</v>
      </c>
      <c r="G79" s="1">
        <v>5.2550390998522498E-7</v>
      </c>
      <c r="H79" s="1">
        <v>7.2869115108412299E-8</v>
      </c>
    </row>
    <row r="80" spans="1:9" x14ac:dyDescent="0.3">
      <c r="A80" t="s">
        <v>0</v>
      </c>
      <c r="B80">
        <v>8</v>
      </c>
      <c r="C80">
        <v>4</v>
      </c>
      <c r="D80" t="b">
        <v>0</v>
      </c>
      <c r="E80" t="b">
        <v>1</v>
      </c>
      <c r="F80">
        <v>1</v>
      </c>
      <c r="G80" s="1">
        <v>4.3177567877954201E-7</v>
      </c>
      <c r="H80" s="1">
        <v>8.8192818999366796E-8</v>
      </c>
    </row>
    <row r="81" spans="1:9" x14ac:dyDescent="0.3">
      <c r="A81" t="s">
        <v>0</v>
      </c>
      <c r="B81">
        <v>8</v>
      </c>
      <c r="C81">
        <v>5</v>
      </c>
      <c r="D81" t="b">
        <v>0</v>
      </c>
      <c r="E81" t="b">
        <v>1</v>
      </c>
      <c r="F81">
        <v>1</v>
      </c>
      <c r="G81" s="1">
        <v>3.1099087228876999E-7</v>
      </c>
      <c r="H81" s="1">
        <v>6.1680391800820203E-12</v>
      </c>
    </row>
    <row r="82" spans="1:9" x14ac:dyDescent="0.3">
      <c r="A82" t="s">
        <v>0</v>
      </c>
      <c r="B82">
        <v>1</v>
      </c>
      <c r="C82">
        <v>1</v>
      </c>
      <c r="D82" t="b">
        <v>1</v>
      </c>
      <c r="E82" t="b">
        <v>0</v>
      </c>
      <c r="F82">
        <v>1.49925037481259E-3</v>
      </c>
      <c r="G82">
        <v>4.8767499094926103</v>
      </c>
      <c r="H82">
        <v>1.11647746245339</v>
      </c>
      <c r="I82">
        <f>1-F82</f>
        <v>0.99850074962518742</v>
      </c>
    </row>
    <row r="83" spans="1:9" x14ac:dyDescent="0.3">
      <c r="A83" t="s">
        <v>0</v>
      </c>
      <c r="B83">
        <v>1</v>
      </c>
      <c r="C83">
        <v>2</v>
      </c>
      <c r="D83" t="b">
        <v>1</v>
      </c>
      <c r="E83" t="b">
        <v>0</v>
      </c>
      <c r="F83">
        <v>1.9990004997501201E-3</v>
      </c>
      <c r="G83">
        <v>2.2603740443384202</v>
      </c>
      <c r="H83">
        <v>0.50921396043036504</v>
      </c>
      <c r="I83">
        <f t="shared" ref="I83" si="8">1-F83</f>
        <v>0.9980009995002499</v>
      </c>
    </row>
    <row r="84" spans="1:9" x14ac:dyDescent="0.3">
      <c r="A84" t="s">
        <v>0</v>
      </c>
      <c r="B84">
        <v>1</v>
      </c>
      <c r="C84">
        <v>3</v>
      </c>
      <c r="D84" t="b">
        <v>1</v>
      </c>
      <c r="E84" t="b">
        <v>0</v>
      </c>
      <c r="F84">
        <v>2.9985007496251799E-3</v>
      </c>
      <c r="G84">
        <v>1.1902617408229901</v>
      </c>
      <c r="H84">
        <v>0.59068723026959902</v>
      </c>
      <c r="I84">
        <f t="shared" ref="I84:I106" si="9">1-F84</f>
        <v>0.99700149925037485</v>
      </c>
    </row>
    <row r="85" spans="1:9" x14ac:dyDescent="0.3">
      <c r="A85" t="s">
        <v>0</v>
      </c>
      <c r="B85">
        <v>1</v>
      </c>
      <c r="C85">
        <v>4</v>
      </c>
      <c r="D85" t="b">
        <v>1</v>
      </c>
      <c r="E85" t="b">
        <v>0</v>
      </c>
      <c r="F85">
        <v>3.4982508745627101E-3</v>
      </c>
      <c r="G85">
        <v>0.92076747035442497</v>
      </c>
      <c r="H85">
        <v>0.41381782628168301</v>
      </c>
      <c r="I85">
        <f t="shared" si="9"/>
        <v>0.99650174912543732</v>
      </c>
    </row>
    <row r="86" spans="1:9" x14ac:dyDescent="0.3">
      <c r="A86" t="s">
        <v>0</v>
      </c>
      <c r="B86">
        <v>1</v>
      </c>
      <c r="C86">
        <v>5</v>
      </c>
      <c r="D86" t="b">
        <v>1</v>
      </c>
      <c r="E86" t="b">
        <v>0</v>
      </c>
      <c r="F86">
        <v>4.4977511244377799E-3</v>
      </c>
      <c r="G86">
        <v>0.77507527590870395</v>
      </c>
      <c r="H86">
        <v>0.29760810033810298</v>
      </c>
      <c r="I86">
        <f t="shared" si="9"/>
        <v>0.99550224887556227</v>
      </c>
    </row>
    <row r="87" spans="1:9" x14ac:dyDescent="0.3">
      <c r="A87" t="s">
        <v>0</v>
      </c>
      <c r="B87">
        <v>2</v>
      </c>
      <c r="C87">
        <v>1</v>
      </c>
      <c r="D87" t="b">
        <v>1</v>
      </c>
      <c r="E87" t="b">
        <v>0</v>
      </c>
      <c r="F87">
        <v>8.9955022488755598E-3</v>
      </c>
      <c r="G87">
        <v>0.39958597055867201</v>
      </c>
      <c r="H87">
        <v>0.15083964664982899</v>
      </c>
      <c r="I87">
        <f t="shared" si="9"/>
        <v>0.99100449775112442</v>
      </c>
    </row>
    <row r="88" spans="1:9" x14ac:dyDescent="0.3">
      <c r="A88" t="s">
        <v>0</v>
      </c>
      <c r="B88">
        <v>2</v>
      </c>
      <c r="C88">
        <v>2</v>
      </c>
      <c r="D88" t="b">
        <v>1</v>
      </c>
      <c r="E88" t="b">
        <v>0</v>
      </c>
      <c r="F88">
        <v>1.8990504747626102E-2</v>
      </c>
      <c r="G88">
        <v>0.210042590391506</v>
      </c>
      <c r="H88">
        <v>7.7671768768039703E-2</v>
      </c>
      <c r="I88">
        <f t="shared" si="9"/>
        <v>0.98100949525237391</v>
      </c>
    </row>
    <row r="89" spans="1:9" x14ac:dyDescent="0.3">
      <c r="A89" t="s">
        <v>0</v>
      </c>
      <c r="B89">
        <v>2</v>
      </c>
      <c r="C89">
        <v>3</v>
      </c>
      <c r="D89" t="b">
        <v>1</v>
      </c>
      <c r="E89" t="b">
        <v>0</v>
      </c>
      <c r="F89">
        <v>2.74862568715642E-2</v>
      </c>
      <c r="G89">
        <v>0.14189561644802701</v>
      </c>
      <c r="H89">
        <v>5.1544179643825898E-2</v>
      </c>
      <c r="I89">
        <f t="shared" si="9"/>
        <v>0.97251374312843575</v>
      </c>
    </row>
    <row r="90" spans="1:9" x14ac:dyDescent="0.3">
      <c r="A90" t="s">
        <v>0</v>
      </c>
      <c r="B90">
        <v>2</v>
      </c>
      <c r="C90">
        <v>4</v>
      </c>
      <c r="D90" t="b">
        <v>1</v>
      </c>
      <c r="E90" t="b">
        <v>0</v>
      </c>
      <c r="F90">
        <v>3.5982008995502197E-2</v>
      </c>
      <c r="G90">
        <v>0.103448751331537</v>
      </c>
      <c r="H90">
        <v>3.9645867643311801E-2</v>
      </c>
      <c r="I90">
        <f t="shared" si="9"/>
        <v>0.96401799100449781</v>
      </c>
    </row>
    <row r="91" spans="1:9" x14ac:dyDescent="0.3">
      <c r="A91" t="s">
        <v>0</v>
      </c>
      <c r="B91">
        <v>2</v>
      </c>
      <c r="C91">
        <v>5</v>
      </c>
      <c r="D91" t="b">
        <v>1</v>
      </c>
      <c r="E91" t="b">
        <v>0</v>
      </c>
      <c r="F91">
        <v>4.6476761619190399E-2</v>
      </c>
      <c r="G91">
        <v>8.3492013920748995E-2</v>
      </c>
      <c r="H91">
        <v>3.1496335488360901E-2</v>
      </c>
      <c r="I91">
        <f t="shared" si="9"/>
        <v>0.95352323838080966</v>
      </c>
    </row>
    <row r="92" spans="1:9" x14ac:dyDescent="0.3">
      <c r="A92" t="s">
        <v>0</v>
      </c>
      <c r="B92">
        <v>3</v>
      </c>
      <c r="C92">
        <v>1</v>
      </c>
      <c r="D92" t="b">
        <v>1</v>
      </c>
      <c r="E92" t="b">
        <v>0</v>
      </c>
      <c r="F92">
        <v>9.2453773113443202E-2</v>
      </c>
      <c r="G92">
        <v>4.2459808146851602E-2</v>
      </c>
      <c r="H92">
        <v>1.57531306608534E-2</v>
      </c>
      <c r="I92">
        <f t="shared" si="9"/>
        <v>0.90754622688655684</v>
      </c>
    </row>
    <row r="93" spans="1:9" x14ac:dyDescent="0.3">
      <c r="A93" t="s">
        <v>0</v>
      </c>
      <c r="B93">
        <v>3</v>
      </c>
      <c r="C93">
        <v>2</v>
      </c>
      <c r="D93" t="b">
        <v>1</v>
      </c>
      <c r="E93" t="b">
        <v>0</v>
      </c>
      <c r="F93">
        <v>0.17841079460269799</v>
      </c>
      <c r="G93">
        <v>2.0951938027679501E-2</v>
      </c>
      <c r="H93">
        <v>7.8245063595654401E-3</v>
      </c>
      <c r="I93">
        <f t="shared" si="9"/>
        <v>0.82158920539730196</v>
      </c>
    </row>
    <row r="94" spans="1:9" x14ac:dyDescent="0.3">
      <c r="A94" t="s">
        <v>0</v>
      </c>
      <c r="B94">
        <v>3</v>
      </c>
      <c r="C94">
        <v>3</v>
      </c>
      <c r="D94" t="b">
        <v>1</v>
      </c>
      <c r="E94" t="b">
        <v>0</v>
      </c>
      <c r="F94">
        <v>0.27036481759120401</v>
      </c>
      <c r="G94">
        <v>1.3941014728633501E-2</v>
      </c>
      <c r="H94">
        <v>5.1934948135243103E-3</v>
      </c>
      <c r="I94">
        <f t="shared" si="9"/>
        <v>0.72963518240879599</v>
      </c>
    </row>
    <row r="95" spans="1:9" x14ac:dyDescent="0.3">
      <c r="A95" t="s">
        <v>0</v>
      </c>
      <c r="B95">
        <v>3</v>
      </c>
      <c r="C95">
        <v>4</v>
      </c>
      <c r="D95" t="b">
        <v>1</v>
      </c>
      <c r="E95" t="b">
        <v>0</v>
      </c>
      <c r="F95">
        <v>0.348825587206396</v>
      </c>
      <c r="G95">
        <v>1.05982427692128E-2</v>
      </c>
      <c r="H95">
        <v>3.91853573087935E-3</v>
      </c>
      <c r="I95">
        <f t="shared" si="9"/>
        <v>0.651174412793604</v>
      </c>
    </row>
    <row r="96" spans="1:9" x14ac:dyDescent="0.3">
      <c r="A96" t="s">
        <v>0</v>
      </c>
      <c r="B96">
        <v>3</v>
      </c>
      <c r="C96">
        <v>5</v>
      </c>
      <c r="D96" t="b">
        <v>1</v>
      </c>
      <c r="E96" t="b">
        <v>0</v>
      </c>
      <c r="F96">
        <v>0.43128435782108898</v>
      </c>
      <c r="G96">
        <v>8.3869712586074393E-3</v>
      </c>
      <c r="H96">
        <v>3.15052097446226E-3</v>
      </c>
      <c r="I96">
        <f t="shared" si="9"/>
        <v>0.56871564217891102</v>
      </c>
    </row>
    <row r="97" spans="1:9" x14ac:dyDescent="0.3">
      <c r="A97" t="s">
        <v>0</v>
      </c>
      <c r="B97">
        <v>4</v>
      </c>
      <c r="C97">
        <v>1</v>
      </c>
      <c r="D97" t="b">
        <v>1</v>
      </c>
      <c r="E97" t="b">
        <v>0</v>
      </c>
      <c r="F97">
        <v>0.77311344327835996</v>
      </c>
      <c r="G97">
        <v>4.1917021579678899E-3</v>
      </c>
      <c r="H97">
        <v>1.58169707687383E-3</v>
      </c>
      <c r="I97">
        <f t="shared" si="9"/>
        <v>0.22688655672164004</v>
      </c>
    </row>
    <row r="98" spans="1:9" x14ac:dyDescent="0.3">
      <c r="A98" t="s">
        <v>0</v>
      </c>
      <c r="B98">
        <v>4</v>
      </c>
      <c r="C98">
        <v>2</v>
      </c>
      <c r="D98" t="b">
        <v>1</v>
      </c>
      <c r="E98" t="b">
        <v>0</v>
      </c>
      <c r="F98">
        <v>0.98150924537731099</v>
      </c>
      <c r="G98">
        <v>2.10698007600111E-3</v>
      </c>
      <c r="H98">
        <v>7.8001014688744701E-4</v>
      </c>
      <c r="I98">
        <f t="shared" si="9"/>
        <v>1.849075462268901E-2</v>
      </c>
    </row>
    <row r="99" spans="1:9" x14ac:dyDescent="0.3">
      <c r="A99" t="s">
        <v>0</v>
      </c>
      <c r="B99">
        <v>4</v>
      </c>
      <c r="C99">
        <v>3</v>
      </c>
      <c r="D99" t="b">
        <v>1</v>
      </c>
      <c r="E99" t="b">
        <v>0</v>
      </c>
      <c r="F99">
        <v>0.99400299850074902</v>
      </c>
      <c r="G99">
        <v>1.3992145962493101E-3</v>
      </c>
      <c r="H99">
        <v>5.2056346647276497E-4</v>
      </c>
      <c r="I99">
        <f t="shared" si="9"/>
        <v>5.9970014992509757E-3</v>
      </c>
    </row>
    <row r="100" spans="1:9" x14ac:dyDescent="0.3">
      <c r="A100" t="s">
        <v>0</v>
      </c>
      <c r="B100">
        <v>4</v>
      </c>
      <c r="C100">
        <v>4</v>
      </c>
      <c r="D100" t="b">
        <v>1</v>
      </c>
      <c r="E100" t="b">
        <v>0</v>
      </c>
      <c r="F100">
        <v>0.99750124937531204</v>
      </c>
      <c r="G100">
        <v>1.0607728980317199E-3</v>
      </c>
      <c r="H100">
        <v>3.9355317251285301E-4</v>
      </c>
      <c r="I100">
        <f t="shared" si="9"/>
        <v>2.4987506246879621E-3</v>
      </c>
    </row>
    <row r="101" spans="1:9" x14ac:dyDescent="0.3">
      <c r="A101" t="s">
        <v>0</v>
      </c>
      <c r="B101">
        <v>4</v>
      </c>
      <c r="C101">
        <v>5</v>
      </c>
      <c r="D101" t="b">
        <v>1</v>
      </c>
      <c r="E101" t="b">
        <v>0</v>
      </c>
      <c r="F101">
        <v>0.99850074962518698</v>
      </c>
      <c r="G101">
        <v>8.3841876369294705E-4</v>
      </c>
      <c r="H101">
        <v>3.1007403309394802E-4</v>
      </c>
      <c r="I101">
        <f t="shared" si="9"/>
        <v>1.4992503748130215E-3</v>
      </c>
    </row>
    <row r="102" spans="1:9" x14ac:dyDescent="0.3">
      <c r="A102" t="s">
        <v>0</v>
      </c>
      <c r="B102">
        <v>5</v>
      </c>
      <c r="C102">
        <v>1</v>
      </c>
      <c r="D102" t="b">
        <v>1</v>
      </c>
      <c r="E102" t="b">
        <v>0</v>
      </c>
      <c r="F102">
        <v>1</v>
      </c>
      <c r="G102">
        <v>4.1646357166652201E-4</v>
      </c>
      <c r="H102">
        <v>1.64833273680921E-4</v>
      </c>
      <c r="I102">
        <f t="shared" si="9"/>
        <v>0</v>
      </c>
    </row>
    <row r="103" spans="1:9" x14ac:dyDescent="0.3">
      <c r="A103" t="s">
        <v>0</v>
      </c>
      <c r="B103">
        <v>5</v>
      </c>
      <c r="C103">
        <v>2</v>
      </c>
      <c r="D103" t="b">
        <v>1</v>
      </c>
      <c r="E103" t="b">
        <v>0</v>
      </c>
      <c r="F103">
        <v>1</v>
      </c>
      <c r="G103">
        <v>2.1655687559944201E-4</v>
      </c>
      <c r="H103" s="1">
        <v>8.5100235880926196E-5</v>
      </c>
      <c r="I103">
        <f t="shared" si="9"/>
        <v>0</v>
      </c>
    </row>
    <row r="104" spans="1:9" x14ac:dyDescent="0.3">
      <c r="A104" t="s">
        <v>0</v>
      </c>
      <c r="B104">
        <v>5</v>
      </c>
      <c r="C104">
        <v>3</v>
      </c>
      <c r="D104" t="b">
        <v>1</v>
      </c>
      <c r="E104" t="b">
        <v>0</v>
      </c>
      <c r="F104">
        <v>1</v>
      </c>
      <c r="G104">
        <v>1.41801857846099E-4</v>
      </c>
      <c r="H104" s="1">
        <v>5.3470455359579302E-5</v>
      </c>
      <c r="I104">
        <f t="shared" si="9"/>
        <v>0</v>
      </c>
    </row>
    <row r="105" spans="1:9" x14ac:dyDescent="0.3">
      <c r="A105" t="s">
        <v>0</v>
      </c>
      <c r="B105">
        <v>5</v>
      </c>
      <c r="C105">
        <v>4</v>
      </c>
      <c r="D105" t="b">
        <v>1</v>
      </c>
      <c r="E105" t="b">
        <v>0</v>
      </c>
      <c r="F105">
        <v>1</v>
      </c>
      <c r="G105">
        <v>1.0867244537297899E-4</v>
      </c>
      <c r="H105" s="1">
        <v>4.2170604797563502E-5</v>
      </c>
      <c r="I105">
        <f t="shared" si="9"/>
        <v>0</v>
      </c>
    </row>
    <row r="106" spans="1:9" x14ac:dyDescent="0.3">
      <c r="A106" t="s">
        <v>0</v>
      </c>
      <c r="B106">
        <v>5</v>
      </c>
      <c r="C106">
        <v>5</v>
      </c>
      <c r="D106" t="b">
        <v>1</v>
      </c>
      <c r="E106" t="b">
        <v>0</v>
      </c>
      <c r="F106">
        <v>1</v>
      </c>
      <c r="G106" s="1">
        <v>9.4421473120510403E-5</v>
      </c>
      <c r="H106" s="1">
        <v>5.6701181437055997E-5</v>
      </c>
      <c r="I106">
        <f t="shared" si="9"/>
        <v>0</v>
      </c>
    </row>
    <row r="107" spans="1:9" x14ac:dyDescent="0.3">
      <c r="A107" t="s">
        <v>0</v>
      </c>
      <c r="B107">
        <v>6</v>
      </c>
      <c r="C107">
        <v>1</v>
      </c>
      <c r="D107" t="b">
        <v>1</v>
      </c>
      <c r="E107" t="b">
        <v>0</v>
      </c>
      <c r="F107">
        <v>1</v>
      </c>
      <c r="G107" s="1">
        <v>7.7747848088436405E-5</v>
      </c>
      <c r="H107" s="1">
        <v>1.54251794530124E-9</v>
      </c>
    </row>
    <row r="108" spans="1:9" x14ac:dyDescent="0.3">
      <c r="A108" t="s">
        <v>0</v>
      </c>
      <c r="B108">
        <v>6</v>
      </c>
      <c r="C108">
        <v>2</v>
      </c>
      <c r="D108" t="b">
        <v>1</v>
      </c>
      <c r="E108" t="b">
        <v>0</v>
      </c>
      <c r="F108">
        <v>1</v>
      </c>
      <c r="G108" s="1">
        <v>3.8873923983411503E-5</v>
      </c>
      <c r="H108" s="1">
        <v>7.7125534354975503E-10</v>
      </c>
      <c r="I108">
        <f t="shared" ref="I108" si="10">1-F108</f>
        <v>0</v>
      </c>
    </row>
    <row r="109" spans="1:9" x14ac:dyDescent="0.3">
      <c r="A109" t="s">
        <v>0</v>
      </c>
      <c r="B109">
        <v>6</v>
      </c>
      <c r="C109">
        <v>3</v>
      </c>
      <c r="D109" t="b">
        <v>1</v>
      </c>
      <c r="E109" t="b">
        <v>0</v>
      </c>
      <c r="F109">
        <v>1</v>
      </c>
      <c r="G109" s="1">
        <v>2.5915949325853901E-5</v>
      </c>
      <c r="H109" s="1">
        <v>5.1417188677301802E-10</v>
      </c>
    </row>
    <row r="110" spans="1:9" x14ac:dyDescent="0.3">
      <c r="A110" t="s">
        <v>0</v>
      </c>
      <c r="B110">
        <v>6</v>
      </c>
      <c r="C110">
        <v>4</v>
      </c>
      <c r="D110" t="b">
        <v>1</v>
      </c>
      <c r="E110" t="b">
        <v>0</v>
      </c>
      <c r="F110">
        <v>1</v>
      </c>
      <c r="G110" s="1">
        <v>1.9436961996131201E-5</v>
      </c>
      <c r="H110" s="1">
        <v>3.85628852623802E-10</v>
      </c>
    </row>
    <row r="111" spans="1:9" x14ac:dyDescent="0.3">
      <c r="A111" t="s">
        <v>0</v>
      </c>
      <c r="B111">
        <v>6</v>
      </c>
      <c r="C111">
        <v>5</v>
      </c>
      <c r="D111" t="b">
        <v>1</v>
      </c>
      <c r="E111" t="b">
        <v>0</v>
      </c>
      <c r="F111">
        <v>1</v>
      </c>
      <c r="G111" s="1">
        <v>1.5549569132757801E-5</v>
      </c>
      <c r="H111" s="1">
        <v>3.0850273413132098E-10</v>
      </c>
    </row>
    <row r="112" spans="1:9" x14ac:dyDescent="0.3">
      <c r="A112" t="s">
        <v>0</v>
      </c>
      <c r="B112">
        <v>7</v>
      </c>
      <c r="C112">
        <v>1</v>
      </c>
      <c r="D112" t="b">
        <v>1</v>
      </c>
      <c r="E112" t="b">
        <v>0</v>
      </c>
      <c r="F112">
        <v>1</v>
      </c>
      <c r="G112" s="1">
        <v>7.7747846232660008E-6</v>
      </c>
      <c r="H112" s="1">
        <v>1.54249999960323E-10</v>
      </c>
    </row>
    <row r="113" spans="1:9" x14ac:dyDescent="0.3">
      <c r="A113" t="s">
        <v>0</v>
      </c>
      <c r="B113">
        <v>7</v>
      </c>
      <c r="C113">
        <v>2</v>
      </c>
      <c r="D113" t="b">
        <v>1</v>
      </c>
      <c r="E113" t="b">
        <v>0</v>
      </c>
      <c r="F113">
        <v>1</v>
      </c>
      <c r="G113" s="1">
        <v>3.8873927521050103E-6</v>
      </c>
      <c r="H113" s="1">
        <v>7.7127811721102201E-11</v>
      </c>
      <c r="I113">
        <f t="shared" ref="I113" si="11">1-F113</f>
        <v>0</v>
      </c>
    </row>
    <row r="114" spans="1:9" x14ac:dyDescent="0.3">
      <c r="A114" t="s">
        <v>0</v>
      </c>
      <c r="B114">
        <v>7</v>
      </c>
      <c r="C114">
        <v>3</v>
      </c>
      <c r="D114" t="b">
        <v>1</v>
      </c>
      <c r="E114" t="b">
        <v>0</v>
      </c>
      <c r="F114">
        <v>1</v>
      </c>
      <c r="G114" s="1">
        <v>2.5915944694063298E-6</v>
      </c>
      <c r="H114" s="1">
        <v>5.1418944110740801E-11</v>
      </c>
    </row>
    <row r="115" spans="1:9" x14ac:dyDescent="0.3">
      <c r="A115" t="s">
        <v>0</v>
      </c>
      <c r="B115">
        <v>7</v>
      </c>
      <c r="C115">
        <v>4</v>
      </c>
      <c r="D115" t="b">
        <v>1</v>
      </c>
      <c r="E115" t="b">
        <v>0</v>
      </c>
      <c r="F115">
        <v>1</v>
      </c>
      <c r="G115" s="1">
        <v>1.9436958213261298E-6</v>
      </c>
      <c r="H115" s="1">
        <v>3.8562874427724101E-11</v>
      </c>
    </row>
    <row r="116" spans="1:9" x14ac:dyDescent="0.3">
      <c r="A116" t="s">
        <v>0</v>
      </c>
      <c r="B116">
        <v>7</v>
      </c>
      <c r="C116">
        <v>5</v>
      </c>
      <c r="D116" t="b">
        <v>1</v>
      </c>
      <c r="E116" t="b">
        <v>0</v>
      </c>
      <c r="F116">
        <v>1</v>
      </c>
      <c r="G116" s="1">
        <v>1.5549566000010701E-6</v>
      </c>
      <c r="H116" s="1">
        <v>3.08549773899013E-11</v>
      </c>
    </row>
    <row r="117" spans="1:9" x14ac:dyDescent="0.3">
      <c r="A117" t="s">
        <v>0</v>
      </c>
      <c r="B117">
        <v>8</v>
      </c>
      <c r="C117">
        <v>1</v>
      </c>
      <c r="D117" t="b">
        <v>1</v>
      </c>
      <c r="E117" t="b">
        <v>0</v>
      </c>
      <c r="F117">
        <v>1</v>
      </c>
      <c r="G117" s="1">
        <v>7.7747861081970903E-7</v>
      </c>
      <c r="H117" s="1">
        <v>1.5434793683651699E-11</v>
      </c>
    </row>
    <row r="118" spans="1:9" x14ac:dyDescent="0.3">
      <c r="A118" t="s">
        <v>0</v>
      </c>
      <c r="B118">
        <v>8</v>
      </c>
      <c r="C118">
        <v>2</v>
      </c>
      <c r="D118" t="b">
        <v>1</v>
      </c>
      <c r="E118" t="b">
        <v>0</v>
      </c>
      <c r="F118">
        <v>1</v>
      </c>
      <c r="G118" s="1">
        <v>3.8873919661082401E-7</v>
      </c>
      <c r="H118" s="1">
        <v>7.7299795648980106E-12</v>
      </c>
      <c r="I118">
        <f t="shared" ref="I118" si="12">1-F118</f>
        <v>0</v>
      </c>
    </row>
    <row r="119" spans="1:9" x14ac:dyDescent="0.3">
      <c r="A119" t="s">
        <v>0</v>
      </c>
      <c r="B119">
        <v>8</v>
      </c>
      <c r="C119">
        <v>3</v>
      </c>
      <c r="D119" t="b">
        <v>1</v>
      </c>
      <c r="E119" t="b">
        <v>0</v>
      </c>
      <c r="F119">
        <v>1</v>
      </c>
      <c r="G119" s="1">
        <v>2.5915923332286198E-7</v>
      </c>
      <c r="H119" s="1">
        <v>5.1425396751776502E-12</v>
      </c>
    </row>
    <row r="120" spans="1:9" x14ac:dyDescent="0.3">
      <c r="A120" t="s">
        <v>0</v>
      </c>
      <c r="B120">
        <v>8</v>
      </c>
      <c r="C120">
        <v>4</v>
      </c>
      <c r="D120" t="b">
        <v>1</v>
      </c>
      <c r="E120" t="b">
        <v>0</v>
      </c>
      <c r="F120">
        <v>1</v>
      </c>
      <c r="G120" s="1">
        <v>1.9436945813001501E-7</v>
      </c>
      <c r="H120" s="1">
        <v>3.8865222976251099E-12</v>
      </c>
    </row>
    <row r="121" spans="1:9" x14ac:dyDescent="0.3">
      <c r="A121" t="s">
        <v>0</v>
      </c>
      <c r="B121">
        <v>8</v>
      </c>
      <c r="C121">
        <v>5</v>
      </c>
      <c r="D121" t="b">
        <v>1</v>
      </c>
      <c r="E121" t="b">
        <v>0</v>
      </c>
      <c r="F121">
        <v>1</v>
      </c>
      <c r="G121" s="1">
        <v>1.5549598192812001E-7</v>
      </c>
      <c r="H121" s="1">
        <v>3.08774382737048E-12</v>
      </c>
    </row>
    <row r="122" spans="1:9" x14ac:dyDescent="0.3">
      <c r="A122" t="s">
        <v>0</v>
      </c>
      <c r="B122">
        <v>1</v>
      </c>
      <c r="C122">
        <v>1</v>
      </c>
      <c r="D122" t="b">
        <v>1</v>
      </c>
      <c r="E122" t="b">
        <v>1</v>
      </c>
      <c r="F122">
        <v>1.49925037481259E-3</v>
      </c>
      <c r="G122">
        <v>19.057741025512801</v>
      </c>
      <c r="H122">
        <v>1.7537263269386001</v>
      </c>
      <c r="I122">
        <f>1-F122</f>
        <v>0.99850074962518742</v>
      </c>
    </row>
    <row r="123" spans="1:9" x14ac:dyDescent="0.3">
      <c r="A123" t="s">
        <v>0</v>
      </c>
      <c r="B123">
        <v>1</v>
      </c>
      <c r="C123">
        <v>2</v>
      </c>
      <c r="D123" t="b">
        <v>1</v>
      </c>
      <c r="E123" t="b">
        <v>1</v>
      </c>
      <c r="F123">
        <v>1.9990004997501201E-3</v>
      </c>
      <c r="G123">
        <v>8.0372754994358893</v>
      </c>
      <c r="H123">
        <v>1.7266244468831999</v>
      </c>
      <c r="I123">
        <f t="shared" ref="I123:I146" si="13">1-F123</f>
        <v>0.9980009995002499</v>
      </c>
    </row>
    <row r="124" spans="1:9" x14ac:dyDescent="0.3">
      <c r="A124" t="s">
        <v>0</v>
      </c>
      <c r="B124">
        <v>1</v>
      </c>
      <c r="C124">
        <v>3</v>
      </c>
      <c r="D124" t="b">
        <v>1</v>
      </c>
      <c r="E124" t="b">
        <v>1</v>
      </c>
      <c r="F124">
        <v>2.9985007496251799E-3</v>
      </c>
      <c r="G124">
        <v>5.3913835439716697</v>
      </c>
      <c r="H124">
        <v>0.65739260584389503</v>
      </c>
      <c r="I124">
        <f t="shared" si="13"/>
        <v>0.99700149925037485</v>
      </c>
    </row>
    <row r="125" spans="1:9" x14ac:dyDescent="0.3">
      <c r="A125" t="s">
        <v>0</v>
      </c>
      <c r="B125">
        <v>1</v>
      </c>
      <c r="C125">
        <v>4</v>
      </c>
      <c r="D125" t="b">
        <v>1</v>
      </c>
      <c r="E125" t="b">
        <v>1</v>
      </c>
      <c r="F125">
        <v>3.4982508745627101E-3</v>
      </c>
      <c r="G125">
        <v>3.9742589377590001</v>
      </c>
      <c r="H125">
        <v>0.65501135788419895</v>
      </c>
      <c r="I125">
        <f t="shared" si="13"/>
        <v>0.99650174912543732</v>
      </c>
    </row>
    <row r="126" spans="1:9" x14ac:dyDescent="0.3">
      <c r="A126" t="s">
        <v>0</v>
      </c>
      <c r="B126">
        <v>1</v>
      </c>
      <c r="C126">
        <v>5</v>
      </c>
      <c r="D126" t="b">
        <v>1</v>
      </c>
      <c r="E126" t="b">
        <v>1</v>
      </c>
      <c r="F126">
        <v>4.4977511244377799E-3</v>
      </c>
      <c r="G126">
        <v>3.0456118622293999</v>
      </c>
      <c r="H126">
        <v>0.53260045694508995</v>
      </c>
      <c r="I126">
        <f t="shared" si="13"/>
        <v>0.99550224887556227</v>
      </c>
    </row>
    <row r="127" spans="1:9" x14ac:dyDescent="0.3">
      <c r="A127" t="s">
        <v>0</v>
      </c>
      <c r="B127">
        <v>2</v>
      </c>
      <c r="C127">
        <v>1</v>
      </c>
      <c r="D127" t="b">
        <v>1</v>
      </c>
      <c r="E127" t="b">
        <v>1</v>
      </c>
      <c r="F127">
        <v>8.9955022488755598E-3</v>
      </c>
      <c r="G127">
        <v>1.62832127923262</v>
      </c>
      <c r="H127">
        <v>0.28030250697841702</v>
      </c>
      <c r="I127">
        <f t="shared" si="13"/>
        <v>0.99100449775112442</v>
      </c>
    </row>
    <row r="128" spans="1:9" x14ac:dyDescent="0.3">
      <c r="A128" t="s">
        <v>0</v>
      </c>
      <c r="B128">
        <v>2</v>
      </c>
      <c r="C128">
        <v>2</v>
      </c>
      <c r="D128" t="b">
        <v>1</v>
      </c>
      <c r="E128" t="b">
        <v>1</v>
      </c>
      <c r="F128">
        <v>1.84907546226886E-2</v>
      </c>
      <c r="G128">
        <v>0.80786709417838098</v>
      </c>
      <c r="H128">
        <v>0.15924034129049999</v>
      </c>
      <c r="I128">
        <f t="shared" si="13"/>
        <v>0.98150924537731143</v>
      </c>
    </row>
    <row r="129" spans="1:9" x14ac:dyDescent="0.3">
      <c r="A129" t="s">
        <v>0</v>
      </c>
      <c r="B129">
        <v>2</v>
      </c>
      <c r="C129">
        <v>3</v>
      </c>
      <c r="D129" t="b">
        <v>1</v>
      </c>
      <c r="E129" t="b">
        <v>1</v>
      </c>
      <c r="F129">
        <v>2.4987506246876501E-2</v>
      </c>
      <c r="G129">
        <v>0.51747920199658604</v>
      </c>
      <c r="H129">
        <v>0.105015111758233</v>
      </c>
      <c r="I129">
        <f t="shared" si="13"/>
        <v>0.97501249375312349</v>
      </c>
    </row>
    <row r="130" spans="1:9" x14ac:dyDescent="0.3">
      <c r="A130" t="s">
        <v>0</v>
      </c>
      <c r="B130">
        <v>2</v>
      </c>
      <c r="C130">
        <v>4</v>
      </c>
      <c r="D130" t="b">
        <v>1</v>
      </c>
      <c r="E130" t="b">
        <v>1</v>
      </c>
      <c r="F130">
        <v>3.3983008495752101E-2</v>
      </c>
      <c r="G130">
        <v>0.39510096902472902</v>
      </c>
      <c r="H130">
        <v>7.9898611106542103E-2</v>
      </c>
      <c r="I130">
        <f t="shared" si="13"/>
        <v>0.96601699150424791</v>
      </c>
    </row>
    <row r="131" spans="1:9" x14ac:dyDescent="0.3">
      <c r="A131" t="s">
        <v>0</v>
      </c>
      <c r="B131">
        <v>2</v>
      </c>
      <c r="C131">
        <v>5</v>
      </c>
      <c r="D131" t="b">
        <v>1</v>
      </c>
      <c r="E131" t="b">
        <v>1</v>
      </c>
      <c r="F131">
        <v>4.2478760619690102E-2</v>
      </c>
      <c r="G131">
        <v>0.31813794964738701</v>
      </c>
      <c r="H131">
        <v>6.2863212085565903E-2</v>
      </c>
      <c r="I131">
        <f t="shared" si="13"/>
        <v>0.95752123938030986</v>
      </c>
    </row>
    <row r="132" spans="1:9" x14ac:dyDescent="0.3">
      <c r="A132" t="s">
        <v>0</v>
      </c>
      <c r="B132">
        <v>3</v>
      </c>
      <c r="C132">
        <v>1</v>
      </c>
      <c r="D132" t="b">
        <v>1</v>
      </c>
      <c r="E132" t="b">
        <v>1</v>
      </c>
      <c r="F132">
        <v>9.0454772613693099E-2</v>
      </c>
      <c r="G132">
        <v>0.15948717258221401</v>
      </c>
      <c r="H132">
        <v>3.1715855505280999E-2</v>
      </c>
      <c r="I132">
        <f t="shared" si="13"/>
        <v>0.90954522738630694</v>
      </c>
    </row>
    <row r="133" spans="1:9" x14ac:dyDescent="0.3">
      <c r="A133" t="s">
        <v>0</v>
      </c>
      <c r="B133">
        <v>3</v>
      </c>
      <c r="C133">
        <v>2</v>
      </c>
      <c r="D133" t="b">
        <v>1</v>
      </c>
      <c r="E133" t="b">
        <v>1</v>
      </c>
      <c r="F133">
        <v>0.17391304347826</v>
      </c>
      <c r="G133">
        <v>7.92794518726576E-2</v>
      </c>
      <c r="H133">
        <v>1.6009077551554101E-2</v>
      </c>
      <c r="I133">
        <f t="shared" si="13"/>
        <v>0.82608695652174002</v>
      </c>
    </row>
    <row r="134" spans="1:9" x14ac:dyDescent="0.3">
      <c r="A134" t="s">
        <v>0</v>
      </c>
      <c r="B134">
        <v>3</v>
      </c>
      <c r="C134">
        <v>3</v>
      </c>
      <c r="D134" t="b">
        <v>1</v>
      </c>
      <c r="E134" t="b">
        <v>1</v>
      </c>
      <c r="F134">
        <v>0.24187906046976501</v>
      </c>
      <c r="G134">
        <v>5.3158641207795301E-2</v>
      </c>
      <c r="H134">
        <v>1.01748407748984E-2</v>
      </c>
      <c r="I134">
        <f t="shared" si="13"/>
        <v>0.75812093953023496</v>
      </c>
    </row>
    <row r="135" spans="1:9" x14ac:dyDescent="0.3">
      <c r="A135" t="s">
        <v>0</v>
      </c>
      <c r="B135">
        <v>3</v>
      </c>
      <c r="C135">
        <v>4</v>
      </c>
      <c r="D135" t="b">
        <v>1</v>
      </c>
      <c r="E135" t="b">
        <v>1</v>
      </c>
      <c r="F135">
        <v>0.34382808595702102</v>
      </c>
      <c r="G135">
        <v>3.9857286645814199E-2</v>
      </c>
      <c r="H135">
        <v>7.9706689790059702E-3</v>
      </c>
      <c r="I135">
        <f t="shared" si="13"/>
        <v>0.65617191404297892</v>
      </c>
    </row>
    <row r="136" spans="1:9" x14ac:dyDescent="0.3">
      <c r="A136" t="s">
        <v>0</v>
      </c>
      <c r="B136">
        <v>3</v>
      </c>
      <c r="C136">
        <v>5</v>
      </c>
      <c r="D136" t="b">
        <v>1</v>
      </c>
      <c r="E136" t="b">
        <v>1</v>
      </c>
      <c r="F136">
        <v>0.41279360319840003</v>
      </c>
      <c r="G136">
        <v>3.19261484287141E-2</v>
      </c>
      <c r="H136">
        <v>6.3380283762793001E-3</v>
      </c>
      <c r="I136">
        <f t="shared" si="13"/>
        <v>0.58720639680159992</v>
      </c>
    </row>
    <row r="137" spans="1:9" x14ac:dyDescent="0.3">
      <c r="A137" t="s">
        <v>0</v>
      </c>
      <c r="B137">
        <v>4</v>
      </c>
      <c r="C137">
        <v>1</v>
      </c>
      <c r="D137" t="b">
        <v>1</v>
      </c>
      <c r="E137" t="b">
        <v>1</v>
      </c>
      <c r="F137">
        <v>0.73113443278360801</v>
      </c>
      <c r="G137">
        <v>1.5947074508594099E-2</v>
      </c>
      <c r="H137">
        <v>3.12190919442977E-3</v>
      </c>
      <c r="I137">
        <f t="shared" si="13"/>
        <v>0.26886556721639199</v>
      </c>
    </row>
    <row r="138" spans="1:9" x14ac:dyDescent="0.3">
      <c r="A138" t="s">
        <v>0</v>
      </c>
      <c r="B138">
        <v>4</v>
      </c>
      <c r="C138">
        <v>2</v>
      </c>
      <c r="D138" t="b">
        <v>1</v>
      </c>
      <c r="E138" t="b">
        <v>1</v>
      </c>
      <c r="F138">
        <v>0.96751624187906005</v>
      </c>
      <c r="G138">
        <v>7.9631649430641493E-3</v>
      </c>
      <c r="H138">
        <v>1.56129048312381E-3</v>
      </c>
      <c r="I138">
        <f t="shared" si="13"/>
        <v>3.2483758120939954E-2</v>
      </c>
    </row>
    <row r="139" spans="1:9" x14ac:dyDescent="0.3">
      <c r="A139" t="s">
        <v>0</v>
      </c>
      <c r="B139">
        <v>4</v>
      </c>
      <c r="C139">
        <v>3</v>
      </c>
      <c r="D139" t="b">
        <v>1</v>
      </c>
      <c r="E139" t="b">
        <v>1</v>
      </c>
      <c r="F139">
        <v>0.94452773613193397</v>
      </c>
      <c r="G139">
        <v>5.31567500956314E-3</v>
      </c>
      <c r="H139">
        <v>1.04552126269753E-3</v>
      </c>
      <c r="I139">
        <f t="shared" si="13"/>
        <v>5.547226386806603E-2</v>
      </c>
    </row>
    <row r="140" spans="1:9" x14ac:dyDescent="0.3">
      <c r="A140" t="s">
        <v>0</v>
      </c>
      <c r="B140">
        <v>4</v>
      </c>
      <c r="C140">
        <v>4</v>
      </c>
      <c r="D140" t="b">
        <v>1</v>
      </c>
      <c r="E140" t="b">
        <v>1</v>
      </c>
      <c r="F140">
        <v>0.99500249875062396</v>
      </c>
      <c r="G140">
        <v>3.9605830725689796E-3</v>
      </c>
      <c r="H140">
        <v>7.9291746089320096E-4</v>
      </c>
      <c r="I140">
        <f t="shared" si="13"/>
        <v>4.9975012493760351E-3</v>
      </c>
    </row>
    <row r="141" spans="1:9" x14ac:dyDescent="0.3">
      <c r="A141" t="s">
        <v>0</v>
      </c>
      <c r="B141">
        <v>4</v>
      </c>
      <c r="C141">
        <v>5</v>
      </c>
      <c r="D141" t="b">
        <v>1</v>
      </c>
      <c r="E141" t="b">
        <v>1</v>
      </c>
      <c r="F141">
        <v>0.99600199900049902</v>
      </c>
      <c r="G141">
        <v>3.15646209681537E-3</v>
      </c>
      <c r="H141">
        <v>6.3142044013517499E-4</v>
      </c>
      <c r="I141">
        <f t="shared" si="13"/>
        <v>3.9980009995009835E-3</v>
      </c>
    </row>
    <row r="142" spans="1:9" x14ac:dyDescent="0.3">
      <c r="A142" t="s">
        <v>0</v>
      </c>
      <c r="B142">
        <v>5</v>
      </c>
      <c r="C142">
        <v>1</v>
      </c>
      <c r="D142" t="b">
        <v>1</v>
      </c>
      <c r="E142" t="b">
        <v>1</v>
      </c>
      <c r="F142">
        <v>1</v>
      </c>
      <c r="G142">
        <v>1.58537151906445E-3</v>
      </c>
      <c r="H142">
        <v>3.2198915685802701E-4</v>
      </c>
      <c r="I142">
        <f t="shared" si="13"/>
        <v>0</v>
      </c>
    </row>
    <row r="143" spans="1:9" x14ac:dyDescent="0.3">
      <c r="A143" t="s">
        <v>0</v>
      </c>
      <c r="B143">
        <v>5</v>
      </c>
      <c r="C143">
        <v>2</v>
      </c>
      <c r="D143" t="b">
        <v>1</v>
      </c>
      <c r="E143" t="b">
        <v>1</v>
      </c>
      <c r="F143">
        <v>1</v>
      </c>
      <c r="G143">
        <v>7.9933358138572304E-4</v>
      </c>
      <c r="H143">
        <v>1.58928653723369E-4</v>
      </c>
      <c r="I143">
        <f t="shared" si="13"/>
        <v>0</v>
      </c>
    </row>
    <row r="144" spans="1:9" x14ac:dyDescent="0.3">
      <c r="A144" t="s">
        <v>0</v>
      </c>
      <c r="B144">
        <v>5</v>
      </c>
      <c r="C144">
        <v>3</v>
      </c>
      <c r="D144" t="b">
        <v>1</v>
      </c>
      <c r="E144" t="b">
        <v>1</v>
      </c>
      <c r="F144">
        <v>1</v>
      </c>
      <c r="G144">
        <v>5.3310945302175805E-4</v>
      </c>
      <c r="H144">
        <v>1.05000875251139E-4</v>
      </c>
      <c r="I144">
        <f t="shared" si="13"/>
        <v>0</v>
      </c>
    </row>
    <row r="145" spans="1:9" x14ac:dyDescent="0.3">
      <c r="A145" t="s">
        <v>0</v>
      </c>
      <c r="B145">
        <v>5</v>
      </c>
      <c r="C145">
        <v>4</v>
      </c>
      <c r="D145" t="b">
        <v>1</v>
      </c>
      <c r="E145" t="b">
        <v>1</v>
      </c>
      <c r="F145">
        <v>1</v>
      </c>
      <c r="G145">
        <v>4.0389998659255E-4</v>
      </c>
      <c r="H145" s="1">
        <v>7.97322372629819E-5</v>
      </c>
      <c r="I145">
        <f t="shared" si="13"/>
        <v>0</v>
      </c>
    </row>
    <row r="146" spans="1:9" x14ac:dyDescent="0.3">
      <c r="A146" t="s">
        <v>0</v>
      </c>
      <c r="B146">
        <v>5</v>
      </c>
      <c r="C146">
        <v>5</v>
      </c>
      <c r="D146" t="b">
        <v>1</v>
      </c>
      <c r="E146" t="b">
        <v>1</v>
      </c>
      <c r="F146">
        <v>1</v>
      </c>
      <c r="G146">
        <v>3.2038983203433501E-4</v>
      </c>
      <c r="H146" s="1">
        <v>7.6482085284838494E-5</v>
      </c>
      <c r="I146">
        <f t="shared" si="13"/>
        <v>0</v>
      </c>
    </row>
    <row r="147" spans="1:9" x14ac:dyDescent="0.3">
      <c r="A147" t="s">
        <v>0</v>
      </c>
      <c r="B147">
        <v>6</v>
      </c>
      <c r="C147">
        <v>1</v>
      </c>
      <c r="D147" t="b">
        <v>1</v>
      </c>
      <c r="E147" t="b">
        <v>1</v>
      </c>
      <c r="F147">
        <v>1</v>
      </c>
      <c r="G147">
        <v>1.6533518965895899E-4</v>
      </c>
      <c r="H147" s="1">
        <v>5.5067239904001402E-5</v>
      </c>
    </row>
    <row r="148" spans="1:9" x14ac:dyDescent="0.3">
      <c r="A148" t="s">
        <v>0</v>
      </c>
      <c r="B148">
        <v>6</v>
      </c>
      <c r="C148">
        <v>2</v>
      </c>
      <c r="D148" t="b">
        <v>1</v>
      </c>
      <c r="E148" t="b">
        <v>1</v>
      </c>
      <c r="F148">
        <v>1</v>
      </c>
      <c r="G148" s="1">
        <v>8.2667594889704405E-5</v>
      </c>
      <c r="H148" s="1">
        <v>2.7533619927562801E-5</v>
      </c>
    </row>
    <row r="149" spans="1:9" x14ac:dyDescent="0.3">
      <c r="A149" t="s">
        <v>0</v>
      </c>
      <c r="B149">
        <v>6</v>
      </c>
      <c r="C149">
        <v>3</v>
      </c>
      <c r="D149" t="b">
        <v>1</v>
      </c>
      <c r="E149" t="b">
        <v>1</v>
      </c>
      <c r="F149">
        <v>1</v>
      </c>
      <c r="G149" s="1">
        <v>5.48980789341642E-5</v>
      </c>
      <c r="H149" s="1">
        <v>1.8092880378971298E-5</v>
      </c>
    </row>
    <row r="150" spans="1:9" x14ac:dyDescent="0.3">
      <c r="A150" t="s">
        <v>0</v>
      </c>
      <c r="B150">
        <v>6</v>
      </c>
      <c r="C150">
        <v>4</v>
      </c>
      <c r="D150" t="b">
        <v>1</v>
      </c>
      <c r="E150" t="b">
        <v>1</v>
      </c>
      <c r="F150">
        <v>1</v>
      </c>
      <c r="G150" s="1">
        <v>4.1333797379895699E-5</v>
      </c>
      <c r="H150" s="1">
        <v>1.3766809968276599E-5</v>
      </c>
    </row>
    <row r="151" spans="1:9" x14ac:dyDescent="0.3">
      <c r="A151" t="s">
        <v>0</v>
      </c>
      <c r="B151">
        <v>6</v>
      </c>
      <c r="C151">
        <v>5</v>
      </c>
      <c r="D151" t="b">
        <v>1</v>
      </c>
      <c r="E151" t="b">
        <v>1</v>
      </c>
      <c r="F151">
        <v>1</v>
      </c>
      <c r="G151" s="1">
        <v>3.2903785121775502E-5</v>
      </c>
      <c r="H151" s="1">
        <v>1.0973177389813601E-5</v>
      </c>
    </row>
    <row r="152" spans="1:9" x14ac:dyDescent="0.3">
      <c r="A152" t="s">
        <v>0</v>
      </c>
      <c r="B152">
        <v>7</v>
      </c>
      <c r="C152">
        <v>1</v>
      </c>
      <c r="D152" t="b">
        <v>1</v>
      </c>
      <c r="E152" t="b">
        <v>1</v>
      </c>
      <c r="F152">
        <v>1</v>
      </c>
      <c r="G152" s="1">
        <v>1.6451892036897899E-5</v>
      </c>
      <c r="H152" s="1">
        <v>5.4865887523753804E-6</v>
      </c>
    </row>
    <row r="153" spans="1:9" x14ac:dyDescent="0.3">
      <c r="A153" t="s">
        <v>0</v>
      </c>
      <c r="B153">
        <v>7</v>
      </c>
      <c r="C153">
        <v>2</v>
      </c>
      <c r="D153" t="b">
        <v>1</v>
      </c>
      <c r="E153" t="b">
        <v>1</v>
      </c>
      <c r="F153">
        <v>1</v>
      </c>
      <c r="G153" s="1">
        <v>8.2611224249510507E-6</v>
      </c>
      <c r="H153" s="1">
        <v>2.7852711428306098E-6</v>
      </c>
    </row>
    <row r="154" spans="1:9" x14ac:dyDescent="0.3">
      <c r="A154" t="s">
        <v>0</v>
      </c>
      <c r="B154">
        <v>7</v>
      </c>
      <c r="C154">
        <v>3</v>
      </c>
      <c r="D154" t="b">
        <v>1</v>
      </c>
      <c r="E154" t="b">
        <v>1</v>
      </c>
      <c r="F154">
        <v>1</v>
      </c>
      <c r="G154" s="1">
        <v>5.5111730550106498E-6</v>
      </c>
      <c r="H154" s="1">
        <v>1.83557433317388E-6</v>
      </c>
    </row>
    <row r="155" spans="1:9" x14ac:dyDescent="0.3">
      <c r="A155" t="s">
        <v>0</v>
      </c>
      <c r="B155">
        <v>7</v>
      </c>
      <c r="C155">
        <v>4</v>
      </c>
      <c r="D155" t="b">
        <v>1</v>
      </c>
      <c r="E155" t="b">
        <v>1</v>
      </c>
      <c r="F155">
        <v>1</v>
      </c>
      <c r="G155" s="1">
        <v>4.1305616482193998E-6</v>
      </c>
      <c r="H155" s="1">
        <v>1.3926351547594301E-6</v>
      </c>
    </row>
    <row r="156" spans="1:9" x14ac:dyDescent="0.3">
      <c r="A156" t="s">
        <v>0</v>
      </c>
      <c r="B156">
        <v>7</v>
      </c>
      <c r="C156">
        <v>5</v>
      </c>
      <c r="D156" t="b">
        <v>1</v>
      </c>
      <c r="E156" t="b">
        <v>1</v>
      </c>
      <c r="F156">
        <v>1</v>
      </c>
      <c r="G156" s="1">
        <v>3.17866492063187E-6</v>
      </c>
      <c r="H156" s="1">
        <v>1.11407538767473E-6</v>
      </c>
    </row>
    <row r="157" spans="1:9" x14ac:dyDescent="0.3">
      <c r="A157" t="s">
        <v>0</v>
      </c>
      <c r="B157">
        <v>8</v>
      </c>
      <c r="C157">
        <v>1</v>
      </c>
      <c r="D157" t="b">
        <v>1</v>
      </c>
      <c r="E157" t="b">
        <v>1</v>
      </c>
      <c r="F157">
        <v>1</v>
      </c>
      <c r="G157" s="1">
        <v>1.58933221829678E-6</v>
      </c>
      <c r="H157" s="1">
        <v>5.5703795200507505E-7</v>
      </c>
    </row>
    <row r="158" spans="1:9" x14ac:dyDescent="0.3">
      <c r="A158" t="s">
        <v>0</v>
      </c>
      <c r="B158">
        <v>8</v>
      </c>
      <c r="C158">
        <v>2</v>
      </c>
      <c r="D158" t="b">
        <v>1</v>
      </c>
      <c r="E158" t="b">
        <v>1</v>
      </c>
      <c r="F158">
        <v>1</v>
      </c>
      <c r="G158" s="1">
        <v>8.6741418911666001E-7</v>
      </c>
      <c r="H158" s="1">
        <v>2.6749493548165298E-7</v>
      </c>
    </row>
    <row r="159" spans="1:9" x14ac:dyDescent="0.3">
      <c r="A159" t="s">
        <v>0</v>
      </c>
      <c r="B159">
        <v>8</v>
      </c>
      <c r="C159">
        <v>3</v>
      </c>
      <c r="D159" t="b">
        <v>1</v>
      </c>
      <c r="E159" t="b">
        <v>1</v>
      </c>
      <c r="F159">
        <v>1</v>
      </c>
      <c r="G159" s="1">
        <v>5.5000279705946098E-7</v>
      </c>
      <c r="H159" s="1">
        <v>1.82933186859318E-7</v>
      </c>
    </row>
    <row r="160" spans="1:9" x14ac:dyDescent="0.3">
      <c r="A160" t="s">
        <v>0</v>
      </c>
      <c r="B160">
        <v>8</v>
      </c>
      <c r="C160">
        <v>4</v>
      </c>
      <c r="D160" t="b">
        <v>1</v>
      </c>
      <c r="E160" t="b">
        <v>1</v>
      </c>
      <c r="F160">
        <v>1</v>
      </c>
      <c r="G160" s="1">
        <v>4.3370698895723401E-7</v>
      </c>
      <c r="H160" s="1">
        <v>1.3374737845850601E-7</v>
      </c>
    </row>
    <row r="161" spans="1:9" x14ac:dyDescent="0.3">
      <c r="A161" t="s">
        <v>0</v>
      </c>
      <c r="B161">
        <v>8</v>
      </c>
      <c r="C161">
        <v>5</v>
      </c>
      <c r="D161" t="b">
        <v>1</v>
      </c>
      <c r="E161" t="b">
        <v>1</v>
      </c>
      <c r="F161">
        <v>1</v>
      </c>
      <c r="G161" s="1">
        <v>3.3066995104346901E-7</v>
      </c>
      <c r="H161" s="1">
        <v>1.1013469483478E-7</v>
      </c>
    </row>
    <row r="162" spans="1:9" x14ac:dyDescent="0.3">
      <c r="A162" t="s">
        <v>1</v>
      </c>
      <c r="B162">
        <v>3</v>
      </c>
      <c r="C162">
        <v>0</v>
      </c>
      <c r="D162" t="b">
        <v>0</v>
      </c>
      <c r="E162" t="b">
        <v>0</v>
      </c>
      <c r="F162">
        <v>4.99750124937531E-4</v>
      </c>
      <c r="G162">
        <v>12.0401791959278</v>
      </c>
      <c r="H162">
        <v>4.28562027236062</v>
      </c>
      <c r="I162">
        <f>1-F162</f>
        <v>0.99950024987506247</v>
      </c>
    </row>
    <row r="163" spans="1:9" x14ac:dyDescent="0.3">
      <c r="A163" t="s">
        <v>1</v>
      </c>
      <c r="B163">
        <v>4</v>
      </c>
      <c r="C163">
        <v>0</v>
      </c>
      <c r="D163" t="b">
        <v>0</v>
      </c>
      <c r="E163" t="b">
        <v>0</v>
      </c>
      <c r="F163">
        <v>4.99750124937531E-4</v>
      </c>
      <c r="G163">
        <v>12.0401791959278</v>
      </c>
      <c r="H163">
        <v>4.28562027236062</v>
      </c>
      <c r="I163">
        <f t="shared" ref="I163:I180" si="14">1-F163</f>
        <v>0.99950024987506247</v>
      </c>
    </row>
    <row r="164" spans="1:9" x14ac:dyDescent="0.3">
      <c r="A164" t="s">
        <v>1</v>
      </c>
      <c r="B164">
        <v>5</v>
      </c>
      <c r="C164">
        <v>0</v>
      </c>
      <c r="D164" t="b">
        <v>0</v>
      </c>
      <c r="E164" t="b">
        <v>0</v>
      </c>
      <c r="F164">
        <v>9.99500249875062E-4</v>
      </c>
      <c r="G164">
        <v>3.8224121206878299</v>
      </c>
      <c r="H164">
        <v>1.6078423673249</v>
      </c>
      <c r="I164">
        <f t="shared" si="14"/>
        <v>0.99900049975012495</v>
      </c>
    </row>
    <row r="165" spans="1:9" x14ac:dyDescent="0.3">
      <c r="A165" t="s">
        <v>1</v>
      </c>
      <c r="B165">
        <v>6</v>
      </c>
      <c r="C165">
        <v>0</v>
      </c>
      <c r="D165" t="b">
        <v>0</v>
      </c>
      <c r="E165" t="b">
        <v>0</v>
      </c>
      <c r="F165">
        <v>4.4977511244377799E-3</v>
      </c>
      <c r="G165">
        <v>3.37159412530377</v>
      </c>
      <c r="H165">
        <v>1.5687395396663899</v>
      </c>
      <c r="I165">
        <f t="shared" si="14"/>
        <v>0.99550224887556227</v>
      </c>
    </row>
    <row r="166" spans="1:9" x14ac:dyDescent="0.3">
      <c r="A166" t="s">
        <v>1</v>
      </c>
      <c r="B166">
        <v>7</v>
      </c>
      <c r="C166">
        <v>0</v>
      </c>
      <c r="D166" t="b">
        <v>0</v>
      </c>
      <c r="E166" t="b">
        <v>0</v>
      </c>
      <c r="F166">
        <v>1.0494752623688101E-2</v>
      </c>
      <c r="G166">
        <v>0.44910265663496202</v>
      </c>
      <c r="H166">
        <v>0.150210491235794</v>
      </c>
      <c r="I166">
        <f t="shared" si="14"/>
        <v>0.98950524737631185</v>
      </c>
    </row>
    <row r="167" spans="1:9" x14ac:dyDescent="0.3">
      <c r="A167" t="s">
        <v>1</v>
      </c>
      <c r="B167">
        <v>8</v>
      </c>
      <c r="C167">
        <v>0</v>
      </c>
      <c r="D167" t="b">
        <v>0</v>
      </c>
      <c r="E167" t="b">
        <v>0</v>
      </c>
      <c r="F167">
        <v>9.1454272863568206E-2</v>
      </c>
      <c r="G167">
        <v>4.2724092875793998E-2</v>
      </c>
      <c r="H167">
        <v>1.73237477432618E-2</v>
      </c>
      <c r="I167">
        <f t="shared" si="14"/>
        <v>0.90854572713643178</v>
      </c>
    </row>
    <row r="168" spans="1:9" x14ac:dyDescent="0.3">
      <c r="A168" t="s">
        <v>1</v>
      </c>
      <c r="B168">
        <v>9</v>
      </c>
      <c r="C168">
        <v>0</v>
      </c>
      <c r="D168" t="b">
        <v>0</v>
      </c>
      <c r="E168" t="b">
        <v>0</v>
      </c>
      <c r="F168">
        <v>0.75762118940529699</v>
      </c>
      <c r="G168">
        <v>4.5007181359412703E-3</v>
      </c>
      <c r="H168">
        <v>1.8828946827898099E-3</v>
      </c>
      <c r="I168">
        <f t="shared" si="14"/>
        <v>0.24237881059470301</v>
      </c>
    </row>
    <row r="169" spans="1:9" x14ac:dyDescent="0.3">
      <c r="A169" t="s">
        <v>1</v>
      </c>
      <c r="B169">
        <v>10</v>
      </c>
      <c r="C169">
        <v>0</v>
      </c>
      <c r="D169" t="b">
        <v>0</v>
      </c>
      <c r="E169" t="b">
        <v>0</v>
      </c>
      <c r="F169">
        <v>0.97901049475262303</v>
      </c>
      <c r="G169">
        <v>2.7995542794372798E-3</v>
      </c>
      <c r="H169">
        <v>1.5478974036415799E-3</v>
      </c>
      <c r="I169">
        <f t="shared" si="14"/>
        <v>2.0989505247376972E-2</v>
      </c>
    </row>
    <row r="170" spans="1:9" x14ac:dyDescent="0.3">
      <c r="A170" t="s">
        <v>1</v>
      </c>
      <c r="B170">
        <v>11</v>
      </c>
      <c r="C170">
        <v>0</v>
      </c>
      <c r="D170" t="b">
        <v>0</v>
      </c>
      <c r="E170" t="b">
        <v>0</v>
      </c>
      <c r="F170">
        <v>0.99950024987506203</v>
      </c>
      <c r="G170">
        <v>4.2822385559846597E-4</v>
      </c>
      <c r="H170">
        <v>1.62930283202749E-4</v>
      </c>
      <c r="I170">
        <f t="shared" si="14"/>
        <v>4.9975012493796989E-4</v>
      </c>
    </row>
    <row r="171" spans="1:9" x14ac:dyDescent="0.3">
      <c r="A171" t="s">
        <v>2</v>
      </c>
      <c r="B171">
        <v>5</v>
      </c>
      <c r="C171">
        <v>0</v>
      </c>
      <c r="D171" t="b">
        <v>0</v>
      </c>
      <c r="E171" t="b">
        <v>0</v>
      </c>
      <c r="F171">
        <v>1.49925037481259E-3</v>
      </c>
      <c r="G171">
        <v>7.01710945777383</v>
      </c>
      <c r="H171">
        <v>0.858197765731463</v>
      </c>
      <c r="I171">
        <f t="shared" si="14"/>
        <v>0.99850074962518742</v>
      </c>
    </row>
    <row r="172" spans="1:9" x14ac:dyDescent="0.3">
      <c r="A172" t="s">
        <v>2</v>
      </c>
      <c r="B172">
        <v>6</v>
      </c>
      <c r="C172">
        <v>0</v>
      </c>
      <c r="D172" t="b">
        <v>0</v>
      </c>
      <c r="E172" t="b">
        <v>0</v>
      </c>
      <c r="F172">
        <v>1.9990004997501201E-3</v>
      </c>
      <c r="G172">
        <v>2.0130597471283398</v>
      </c>
      <c r="H172">
        <v>0.72011447235419601</v>
      </c>
      <c r="I172">
        <f t="shared" si="14"/>
        <v>0.9980009995002499</v>
      </c>
    </row>
    <row r="173" spans="1:9" x14ac:dyDescent="0.3">
      <c r="A173" t="s">
        <v>2</v>
      </c>
      <c r="B173">
        <v>7</v>
      </c>
      <c r="C173">
        <v>0</v>
      </c>
      <c r="D173" t="b">
        <v>0</v>
      </c>
      <c r="E173" t="b">
        <v>0</v>
      </c>
      <c r="F173">
        <v>3.9980009995002402E-3</v>
      </c>
      <c r="G173">
        <v>0.797809923310699</v>
      </c>
      <c r="H173">
        <v>0.27509833756700502</v>
      </c>
      <c r="I173">
        <f t="shared" si="14"/>
        <v>0.99600199900049979</v>
      </c>
    </row>
    <row r="174" spans="1:9" x14ac:dyDescent="0.3">
      <c r="A174" t="s">
        <v>2</v>
      </c>
      <c r="B174">
        <v>8</v>
      </c>
      <c r="C174">
        <v>0</v>
      </c>
      <c r="D174" t="b">
        <v>0</v>
      </c>
      <c r="E174" t="b">
        <v>0</v>
      </c>
      <c r="F174">
        <v>1.2993503248375801E-2</v>
      </c>
      <c r="G174">
        <v>0.31115452001717497</v>
      </c>
      <c r="H174">
        <v>0.121626863795964</v>
      </c>
      <c r="I174">
        <f t="shared" si="14"/>
        <v>0.98700649675162422</v>
      </c>
    </row>
    <row r="175" spans="1:9" x14ac:dyDescent="0.3">
      <c r="A175" t="s">
        <v>2</v>
      </c>
      <c r="B175">
        <v>9</v>
      </c>
      <c r="C175">
        <v>0</v>
      </c>
      <c r="D175" t="b">
        <v>0</v>
      </c>
      <c r="E175" t="b">
        <v>0</v>
      </c>
      <c r="F175">
        <v>3.4482758620689599E-2</v>
      </c>
      <c r="G175">
        <v>0.121936967832295</v>
      </c>
      <c r="H175">
        <v>4.2281103502100903E-2</v>
      </c>
      <c r="I175">
        <f t="shared" si="14"/>
        <v>0.96551724137931039</v>
      </c>
    </row>
    <row r="176" spans="1:9" x14ac:dyDescent="0.3">
      <c r="A176" t="s">
        <v>2</v>
      </c>
      <c r="B176">
        <v>10</v>
      </c>
      <c r="C176">
        <v>0</v>
      </c>
      <c r="D176" t="b">
        <v>0</v>
      </c>
      <c r="E176" t="b">
        <v>0</v>
      </c>
      <c r="F176">
        <v>8.3458270864567696E-2</v>
      </c>
      <c r="G176">
        <v>4.4859626104115403E-2</v>
      </c>
      <c r="H176">
        <v>1.5659663276486699E-2</v>
      </c>
      <c r="I176">
        <f t="shared" si="14"/>
        <v>0.9165417291354323</v>
      </c>
    </row>
    <row r="177" spans="1:9" x14ac:dyDescent="0.3">
      <c r="A177" t="s">
        <v>2</v>
      </c>
      <c r="B177">
        <v>11</v>
      </c>
      <c r="C177">
        <v>0</v>
      </c>
      <c r="D177" t="b">
        <v>0</v>
      </c>
      <c r="E177" t="b">
        <v>0</v>
      </c>
      <c r="F177">
        <v>0.222888555722138</v>
      </c>
      <c r="G177">
        <v>1.7099081111229202E-2</v>
      </c>
      <c r="H177">
        <v>6.0349832987655096E-3</v>
      </c>
      <c r="I177">
        <f t="shared" si="14"/>
        <v>0.77711144427786194</v>
      </c>
    </row>
    <row r="178" spans="1:9" x14ac:dyDescent="0.3">
      <c r="A178" t="s">
        <v>2</v>
      </c>
      <c r="B178">
        <v>12</v>
      </c>
      <c r="C178">
        <v>0</v>
      </c>
      <c r="D178" t="b">
        <v>0</v>
      </c>
      <c r="E178" t="b">
        <v>0</v>
      </c>
      <c r="F178">
        <v>0.53623188405797095</v>
      </c>
      <c r="G178">
        <v>6.4370031907090399E-3</v>
      </c>
      <c r="H178">
        <v>2.3213621132080302E-3</v>
      </c>
      <c r="I178">
        <f t="shared" si="14"/>
        <v>0.46376811594202905</v>
      </c>
    </row>
    <row r="179" spans="1:9" x14ac:dyDescent="0.3">
      <c r="A179" t="s">
        <v>2</v>
      </c>
      <c r="B179">
        <v>13</v>
      </c>
      <c r="C179">
        <v>0</v>
      </c>
      <c r="D179" t="b">
        <v>0</v>
      </c>
      <c r="E179" t="b">
        <v>0</v>
      </c>
      <c r="F179">
        <v>0.95802098950524694</v>
      </c>
      <c r="G179">
        <v>2.4250125568237402E-3</v>
      </c>
      <c r="H179">
        <v>8.5900861071318995E-4</v>
      </c>
      <c r="I179">
        <f t="shared" si="14"/>
        <v>4.1979010494753055E-2</v>
      </c>
    </row>
    <row r="180" spans="1:9" x14ac:dyDescent="0.3">
      <c r="A180" t="s">
        <v>2</v>
      </c>
      <c r="B180">
        <v>14</v>
      </c>
      <c r="C180">
        <v>0</v>
      </c>
      <c r="D180" t="b">
        <v>0</v>
      </c>
      <c r="E180" t="b">
        <v>0</v>
      </c>
      <c r="F180">
        <v>0.99750124937531204</v>
      </c>
      <c r="G180">
        <v>9.1166384722864103E-4</v>
      </c>
      <c r="H180">
        <v>3.3272961158269999E-4</v>
      </c>
      <c r="I180">
        <f t="shared" si="14"/>
        <v>2.4987506246879621E-3</v>
      </c>
    </row>
    <row r="186" spans="1:9" x14ac:dyDescent="0.3">
      <c r="B186" t="s">
        <v>4</v>
      </c>
      <c r="C186" t="s">
        <v>5</v>
      </c>
      <c r="D186" t="s">
        <v>8</v>
      </c>
      <c r="E186" t="s">
        <v>7</v>
      </c>
      <c r="F186" t="s">
        <v>6</v>
      </c>
      <c r="G186" t="s">
        <v>9</v>
      </c>
    </row>
    <row r="187" spans="1:9" x14ac:dyDescent="0.3">
      <c r="B187" s="7">
        <v>1</v>
      </c>
      <c r="C187">
        <v>1</v>
      </c>
      <c r="D187">
        <v>0.99850074962518742</v>
      </c>
      <c r="E187">
        <v>0.99850074962518742</v>
      </c>
      <c r="F187">
        <v>0.99850074962518742</v>
      </c>
      <c r="G187">
        <v>0.99850074962518742</v>
      </c>
    </row>
    <row r="188" spans="1:9" x14ac:dyDescent="0.3">
      <c r="B188" s="7"/>
      <c r="C188">
        <v>2</v>
      </c>
      <c r="D188">
        <v>0.9980009995002499</v>
      </c>
      <c r="E188">
        <v>0.9980009995002499</v>
      </c>
      <c r="F188">
        <v>0.9980009995002499</v>
      </c>
      <c r="G188">
        <v>0.9980009995002499</v>
      </c>
    </row>
    <row r="189" spans="1:9" x14ac:dyDescent="0.3">
      <c r="B189" s="7"/>
      <c r="C189">
        <v>3</v>
      </c>
      <c r="D189">
        <v>0.99700149925037485</v>
      </c>
      <c r="E189">
        <v>0.99700149925037485</v>
      </c>
      <c r="F189">
        <v>0.99700149925037485</v>
      </c>
      <c r="G189">
        <v>0.99700149925037485</v>
      </c>
    </row>
    <row r="190" spans="1:9" x14ac:dyDescent="0.3">
      <c r="B190" s="7"/>
      <c r="C190">
        <v>4</v>
      </c>
      <c r="D190">
        <v>0.99650174912543732</v>
      </c>
      <c r="E190">
        <v>0.99650174912543732</v>
      </c>
      <c r="F190">
        <v>0.99650174912543732</v>
      </c>
      <c r="G190">
        <v>0.99650174912543732</v>
      </c>
    </row>
    <row r="191" spans="1:9" x14ac:dyDescent="0.3">
      <c r="B191" s="7"/>
      <c r="C191">
        <v>5</v>
      </c>
      <c r="D191">
        <v>0.99550224887556227</v>
      </c>
      <c r="E191">
        <v>0.99550224887556227</v>
      </c>
      <c r="F191">
        <v>0.99550224887556227</v>
      </c>
      <c r="G191">
        <v>0.99550224887556227</v>
      </c>
    </row>
    <row r="192" spans="1:9" x14ac:dyDescent="0.3">
      <c r="B192" s="7">
        <v>2</v>
      </c>
      <c r="C192">
        <v>1</v>
      </c>
      <c r="D192">
        <v>0.99100449775112442</v>
      </c>
      <c r="E192">
        <v>0.99100449775112442</v>
      </c>
      <c r="F192">
        <v>0.99100449775112442</v>
      </c>
      <c r="G192">
        <v>0.99100449775112442</v>
      </c>
    </row>
    <row r="193" spans="2:7" x14ac:dyDescent="0.3">
      <c r="B193" s="7"/>
      <c r="C193">
        <v>2</v>
      </c>
      <c r="D193">
        <v>0.98100949525237391</v>
      </c>
      <c r="E193">
        <v>0.98150924537731143</v>
      </c>
      <c r="F193">
        <v>0.98100949525237391</v>
      </c>
      <c r="G193">
        <v>0.98150924537731143</v>
      </c>
    </row>
    <row r="194" spans="2:7" x14ac:dyDescent="0.3">
      <c r="B194" s="7"/>
      <c r="C194">
        <v>3</v>
      </c>
      <c r="D194">
        <v>0.97251374312843575</v>
      </c>
      <c r="E194">
        <v>0.97501249375312349</v>
      </c>
      <c r="F194">
        <v>0.97251374312843575</v>
      </c>
      <c r="G194">
        <v>0.97501249375312349</v>
      </c>
    </row>
    <row r="195" spans="2:7" x14ac:dyDescent="0.3">
      <c r="B195" s="7"/>
      <c r="C195">
        <v>4</v>
      </c>
      <c r="D195">
        <v>0.96401799100449781</v>
      </c>
      <c r="E195">
        <v>0.96601699150424791</v>
      </c>
      <c r="F195">
        <v>0.96401799100449781</v>
      </c>
      <c r="G195">
        <v>0.96601699150424791</v>
      </c>
    </row>
    <row r="196" spans="2:7" x14ac:dyDescent="0.3">
      <c r="B196" s="7"/>
      <c r="C196">
        <v>5</v>
      </c>
      <c r="D196">
        <v>0.95352323838080966</v>
      </c>
      <c r="E196">
        <v>0.95752123938030986</v>
      </c>
      <c r="F196">
        <v>0.95352323838080966</v>
      </c>
      <c r="G196">
        <v>0.95752123938030986</v>
      </c>
    </row>
    <row r="197" spans="2:7" x14ac:dyDescent="0.3">
      <c r="B197" s="7">
        <v>3</v>
      </c>
      <c r="C197">
        <v>1</v>
      </c>
      <c r="D197">
        <v>0.90754622688655684</v>
      </c>
      <c r="E197">
        <v>0.90954522738630694</v>
      </c>
      <c r="F197">
        <v>0.90754622688655684</v>
      </c>
      <c r="G197">
        <v>0.90954522738630694</v>
      </c>
    </row>
    <row r="198" spans="2:7" x14ac:dyDescent="0.3">
      <c r="B198" s="7"/>
      <c r="C198">
        <v>2</v>
      </c>
      <c r="D198">
        <v>0.82158920539730196</v>
      </c>
      <c r="E198">
        <v>0.82608695652174002</v>
      </c>
      <c r="F198">
        <v>0.82158920539730196</v>
      </c>
      <c r="G198">
        <v>0.82608695652174002</v>
      </c>
    </row>
    <row r="199" spans="2:7" x14ac:dyDescent="0.3">
      <c r="B199" s="7"/>
      <c r="C199">
        <v>3</v>
      </c>
      <c r="D199">
        <v>0.72963518240879599</v>
      </c>
      <c r="E199">
        <v>0.75812093953023496</v>
      </c>
      <c r="F199">
        <v>0.72963518240879599</v>
      </c>
      <c r="G199">
        <v>0.75812093953023496</v>
      </c>
    </row>
    <row r="200" spans="2:7" x14ac:dyDescent="0.3">
      <c r="B200" s="7"/>
      <c r="C200">
        <v>4</v>
      </c>
      <c r="D200">
        <v>0.651174412793604</v>
      </c>
      <c r="E200">
        <v>0.65617191404297892</v>
      </c>
      <c r="F200">
        <v>0.651174412793604</v>
      </c>
      <c r="G200">
        <v>0.65617191404297892</v>
      </c>
    </row>
    <row r="201" spans="2:7" x14ac:dyDescent="0.3">
      <c r="B201" s="7"/>
      <c r="C201">
        <v>5</v>
      </c>
      <c r="D201">
        <v>0.56871564217891102</v>
      </c>
      <c r="E201">
        <v>0.58720639680159992</v>
      </c>
      <c r="F201">
        <v>0.56871564217891102</v>
      </c>
      <c r="G201">
        <v>0.58720639680159992</v>
      </c>
    </row>
    <row r="202" spans="2:7" x14ac:dyDescent="0.3">
      <c r="B202" s="7">
        <v>4</v>
      </c>
      <c r="C202">
        <v>1</v>
      </c>
      <c r="D202">
        <v>0.22688655672164004</v>
      </c>
      <c r="E202">
        <v>0.26886556721639199</v>
      </c>
      <c r="F202">
        <v>0.22688655672164004</v>
      </c>
      <c r="G202">
        <v>0.26886556721639199</v>
      </c>
    </row>
    <row r="203" spans="2:7" x14ac:dyDescent="0.3">
      <c r="B203" s="7"/>
      <c r="C203">
        <v>2</v>
      </c>
      <c r="D203">
        <v>1.849075462268901E-2</v>
      </c>
      <c r="E203">
        <v>3.2483758120939954E-2</v>
      </c>
      <c r="F203">
        <v>1.849075462268901E-2</v>
      </c>
      <c r="G203">
        <v>3.2483758120939954E-2</v>
      </c>
    </row>
    <row r="204" spans="2:7" x14ac:dyDescent="0.3">
      <c r="B204" s="7"/>
      <c r="C204">
        <v>3</v>
      </c>
      <c r="D204">
        <v>5.9970014992509757E-3</v>
      </c>
      <c r="E204">
        <v>5.547226386806603E-2</v>
      </c>
      <c r="F204">
        <v>5.9970014992509757E-3</v>
      </c>
      <c r="G204">
        <v>5.547226386806603E-2</v>
      </c>
    </row>
    <row r="205" spans="2:7" x14ac:dyDescent="0.3">
      <c r="B205" s="7"/>
      <c r="C205">
        <v>4</v>
      </c>
      <c r="D205">
        <v>2.4987506246879621E-3</v>
      </c>
      <c r="E205">
        <v>4.9975012493760351E-3</v>
      </c>
      <c r="F205">
        <v>2.4987506246879621E-3</v>
      </c>
      <c r="G205">
        <v>4.9975012493760351E-3</v>
      </c>
    </row>
    <row r="206" spans="2:7" x14ac:dyDescent="0.3">
      <c r="B206" s="7"/>
      <c r="C206">
        <v>5</v>
      </c>
      <c r="D206">
        <v>1.4992503748130215E-3</v>
      </c>
      <c r="E206">
        <v>4.4977511244379542E-3</v>
      </c>
      <c r="F206">
        <v>1.4992503748130215E-3</v>
      </c>
      <c r="G206">
        <v>3.9980009995009835E-3</v>
      </c>
    </row>
    <row r="207" spans="2:7" x14ac:dyDescent="0.3">
      <c r="B207" s="7">
        <v>5</v>
      </c>
      <c r="C207">
        <v>1</v>
      </c>
      <c r="D207">
        <v>0</v>
      </c>
      <c r="E207">
        <v>0</v>
      </c>
      <c r="F207">
        <v>0</v>
      </c>
      <c r="G207">
        <v>0</v>
      </c>
    </row>
    <row r="208" spans="2:7" x14ac:dyDescent="0.3">
      <c r="B208" s="7"/>
      <c r="C208">
        <v>2</v>
      </c>
      <c r="D208">
        <v>0</v>
      </c>
      <c r="E208">
        <v>0</v>
      </c>
      <c r="F208">
        <v>0</v>
      </c>
      <c r="G208">
        <v>0</v>
      </c>
    </row>
    <row r="209" spans="2:9" x14ac:dyDescent="0.3">
      <c r="B209" s="7"/>
      <c r="C209">
        <v>3</v>
      </c>
      <c r="D209">
        <v>0</v>
      </c>
      <c r="E209">
        <v>0</v>
      </c>
      <c r="F209">
        <v>0</v>
      </c>
      <c r="G209">
        <v>0</v>
      </c>
    </row>
    <row r="210" spans="2:9" x14ac:dyDescent="0.3">
      <c r="B210" s="7"/>
      <c r="C210">
        <v>4</v>
      </c>
      <c r="D210">
        <v>0</v>
      </c>
      <c r="E210">
        <v>0</v>
      </c>
      <c r="F210">
        <v>0</v>
      </c>
      <c r="G210">
        <v>0</v>
      </c>
    </row>
    <row r="211" spans="2:9" x14ac:dyDescent="0.3">
      <c r="B211" s="7"/>
      <c r="C211">
        <v>5</v>
      </c>
      <c r="D211">
        <v>0</v>
      </c>
      <c r="E211">
        <v>0</v>
      </c>
      <c r="F211">
        <v>0</v>
      </c>
      <c r="G211">
        <v>0</v>
      </c>
    </row>
    <row r="214" spans="2:9" x14ac:dyDescent="0.3">
      <c r="E214" t="s">
        <v>0</v>
      </c>
    </row>
    <row r="215" spans="2:9" x14ac:dyDescent="0.3">
      <c r="B215" t="s">
        <v>4</v>
      </c>
      <c r="C215" t="s">
        <v>1</v>
      </c>
      <c r="D215" t="s">
        <v>2</v>
      </c>
      <c r="E215">
        <v>1</v>
      </c>
      <c r="F215">
        <v>2</v>
      </c>
      <c r="G215">
        <v>3</v>
      </c>
      <c r="H215">
        <v>4</v>
      </c>
      <c r="I215">
        <v>5</v>
      </c>
    </row>
    <row r="216" spans="2:9" x14ac:dyDescent="0.3">
      <c r="B216" s="2" t="s">
        <v>10</v>
      </c>
      <c r="C216">
        <v>0.99950024987506247</v>
      </c>
      <c r="D216">
        <v>0.99950024987506247</v>
      </c>
      <c r="E216">
        <v>0.99850074962518742</v>
      </c>
      <c r="F216">
        <v>0.9980009995002499</v>
      </c>
      <c r="G216">
        <v>0.99700149925037485</v>
      </c>
      <c r="H216">
        <v>0.99650174912543732</v>
      </c>
      <c r="I216">
        <v>0.99550224887556227</v>
      </c>
    </row>
    <row r="217" spans="2:9" x14ac:dyDescent="0.3">
      <c r="B217" s="2" t="s">
        <v>11</v>
      </c>
      <c r="C217">
        <v>0.99950024987506247</v>
      </c>
      <c r="D217">
        <v>0.99900049975012495</v>
      </c>
      <c r="E217">
        <v>0.99100449775112442</v>
      </c>
      <c r="F217">
        <v>0.98100949525237391</v>
      </c>
      <c r="G217">
        <v>0.97251374312843575</v>
      </c>
      <c r="H217">
        <v>0.96401799100449781</v>
      </c>
      <c r="I217">
        <v>0.95352323838080966</v>
      </c>
    </row>
    <row r="218" spans="2:9" x14ac:dyDescent="0.3">
      <c r="B218" s="2" t="s">
        <v>12</v>
      </c>
      <c r="C218">
        <v>0.99900049975012495</v>
      </c>
      <c r="D218">
        <v>0.99850074962518742</v>
      </c>
      <c r="E218">
        <v>0.90754622688655684</v>
      </c>
      <c r="F218">
        <v>0.82158920539730196</v>
      </c>
      <c r="G218">
        <v>0.72963518240879599</v>
      </c>
      <c r="H218">
        <v>0.651174412793604</v>
      </c>
      <c r="I218">
        <v>0.56871564217891102</v>
      </c>
    </row>
    <row r="219" spans="2:9" x14ac:dyDescent="0.3">
      <c r="B219" s="2" t="s">
        <v>13</v>
      </c>
      <c r="C219">
        <v>0.99550224887556227</v>
      </c>
      <c r="D219">
        <v>0.9980009995002499</v>
      </c>
      <c r="E219">
        <v>0.22688655672164004</v>
      </c>
      <c r="F219">
        <v>1.849075462268901E-2</v>
      </c>
      <c r="G219">
        <v>5.9970014992509757E-3</v>
      </c>
      <c r="H219">
        <v>2.4987506246879621E-3</v>
      </c>
      <c r="I219">
        <v>1.4992503748130215E-3</v>
      </c>
    </row>
    <row r="220" spans="2:9" x14ac:dyDescent="0.3">
      <c r="B220" s="2" t="s">
        <v>14</v>
      </c>
      <c r="C220">
        <v>0.98950524737631185</v>
      </c>
      <c r="D220">
        <v>0.99600199900049979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2:9" x14ac:dyDescent="0.3">
      <c r="B221" s="2" t="s">
        <v>15</v>
      </c>
      <c r="C221">
        <v>0.90854572713643178</v>
      </c>
      <c r="D221">
        <v>0.98700649675162422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2:9" x14ac:dyDescent="0.3">
      <c r="B222" s="2" t="s">
        <v>16</v>
      </c>
      <c r="C222">
        <v>0.24237881059470301</v>
      </c>
      <c r="D222">
        <v>0.96551724137931039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2:9" x14ac:dyDescent="0.3">
      <c r="B223" s="2" t="s">
        <v>17</v>
      </c>
      <c r="C223">
        <v>2.0989505247376972E-2</v>
      </c>
      <c r="D223">
        <v>0.9165417291354323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2:9" x14ac:dyDescent="0.3">
      <c r="B224">
        <v>11</v>
      </c>
      <c r="C224">
        <v>4.9975012493796989E-4</v>
      </c>
      <c r="D224">
        <v>0.77711144427786194</v>
      </c>
    </row>
    <row r="225" spans="2:4" x14ac:dyDescent="0.3">
      <c r="B225">
        <v>12</v>
      </c>
      <c r="C225">
        <v>0</v>
      </c>
      <c r="D225">
        <v>0.46376811594202905</v>
      </c>
    </row>
    <row r="226" spans="2:4" x14ac:dyDescent="0.3">
      <c r="B226">
        <v>13</v>
      </c>
      <c r="C226">
        <v>0</v>
      </c>
      <c r="D226">
        <v>4.1979010494753055E-2</v>
      </c>
    </row>
    <row r="227" spans="2:4" x14ac:dyDescent="0.3">
      <c r="B227">
        <v>14</v>
      </c>
      <c r="C227">
        <v>0</v>
      </c>
      <c r="D227">
        <v>2.4987506246879621E-3</v>
      </c>
    </row>
    <row r="250" spans="2:10" x14ac:dyDescent="0.3">
      <c r="B250" t="s">
        <v>4</v>
      </c>
      <c r="C250" t="s">
        <v>5</v>
      </c>
      <c r="E250" t="s">
        <v>1</v>
      </c>
      <c r="F250" t="s">
        <v>2</v>
      </c>
      <c r="G250" t="s">
        <v>8</v>
      </c>
      <c r="H250" t="s">
        <v>7</v>
      </c>
      <c r="I250" t="s">
        <v>6</v>
      </c>
      <c r="J250" t="s">
        <v>9</v>
      </c>
    </row>
    <row r="251" spans="2:10" x14ac:dyDescent="0.3">
      <c r="B251">
        <v>1</v>
      </c>
      <c r="C251">
        <v>1</v>
      </c>
      <c r="E251">
        <v>12.0401791959278</v>
      </c>
      <c r="F251">
        <v>7.01710945777383</v>
      </c>
      <c r="G251">
        <v>6.8159859178653299</v>
      </c>
      <c r="H251">
        <v>13.974062593224801</v>
      </c>
      <c r="I251">
        <v>4.8767499094926103</v>
      </c>
      <c r="J251">
        <v>19.057741025512801</v>
      </c>
    </row>
    <row r="252" spans="2:10" ht="15" x14ac:dyDescent="0.3">
      <c r="B252">
        <v>1</v>
      </c>
      <c r="C252">
        <v>2</v>
      </c>
      <c r="D252" s="3">
        <v>5</v>
      </c>
      <c r="E252">
        <v>3.8224121206878299</v>
      </c>
      <c r="F252">
        <v>2.0130597471283398</v>
      </c>
      <c r="G252">
        <v>4.0903895975424103</v>
      </c>
      <c r="H252">
        <v>5.6873106915634697</v>
      </c>
      <c r="I252">
        <v>2.2603740443384202</v>
      </c>
      <c r="J252">
        <v>8.0372754994358893</v>
      </c>
    </row>
    <row r="253" spans="2:10" ht="15" x14ac:dyDescent="0.3">
      <c r="B253">
        <v>1</v>
      </c>
      <c r="C253">
        <v>3</v>
      </c>
      <c r="D253" s="3">
        <v>6</v>
      </c>
      <c r="E253">
        <v>3.37159412530377</v>
      </c>
      <c r="F253">
        <v>0.797809923310699</v>
      </c>
      <c r="G253">
        <v>2.5682723334040598</v>
      </c>
      <c r="H253">
        <v>4.9005204647726002</v>
      </c>
      <c r="I253">
        <v>1.1902617408229901</v>
      </c>
      <c r="J253">
        <v>5.3913835439716697</v>
      </c>
    </row>
    <row r="254" spans="2:10" ht="15" x14ac:dyDescent="0.3">
      <c r="B254">
        <v>1</v>
      </c>
      <c r="C254">
        <v>4</v>
      </c>
      <c r="D254" s="3">
        <v>7</v>
      </c>
      <c r="E254">
        <v>0.44910265663496202</v>
      </c>
      <c r="F254">
        <v>0.31115452001717497</v>
      </c>
      <c r="G254">
        <v>2.1989147320868101</v>
      </c>
      <c r="H254">
        <v>4.1058602058358797</v>
      </c>
      <c r="I254">
        <v>0.92076747035442497</v>
      </c>
      <c r="J254">
        <v>3.9742589377590001</v>
      </c>
    </row>
    <row r="255" spans="2:10" ht="15" x14ac:dyDescent="0.3">
      <c r="B255">
        <v>1</v>
      </c>
      <c r="C255">
        <v>5</v>
      </c>
      <c r="D255" s="3">
        <v>8</v>
      </c>
      <c r="E255">
        <v>4.2724092875793998E-2</v>
      </c>
      <c r="F255">
        <v>0.121936967832295</v>
      </c>
      <c r="G255">
        <v>1.7854538652178</v>
      </c>
      <c r="H255">
        <v>3.0316487480970302</v>
      </c>
      <c r="I255">
        <v>0.77507527590870395</v>
      </c>
      <c r="J255">
        <v>3.0456118622293999</v>
      </c>
    </row>
    <row r="256" spans="2:10" ht="15" x14ac:dyDescent="0.3">
      <c r="B256">
        <v>2</v>
      </c>
      <c r="C256">
        <v>1</v>
      </c>
      <c r="D256" s="3">
        <v>9</v>
      </c>
      <c r="E256">
        <v>4.5007181359412703E-3</v>
      </c>
      <c r="F256">
        <v>4.4859626104115403E-2</v>
      </c>
      <c r="G256">
        <v>0.80472854312377795</v>
      </c>
      <c r="H256">
        <v>1.67183802192471</v>
      </c>
      <c r="I256">
        <v>0.39958597055867201</v>
      </c>
      <c r="J256">
        <v>1.62832127923262</v>
      </c>
    </row>
    <row r="257" spans="2:10" ht="15" x14ac:dyDescent="0.3">
      <c r="B257">
        <v>2</v>
      </c>
      <c r="C257">
        <v>2</v>
      </c>
      <c r="D257" s="3">
        <v>10</v>
      </c>
      <c r="E257">
        <v>2.7995542794372798E-3</v>
      </c>
      <c r="F257">
        <v>1.7099081111229202E-2</v>
      </c>
      <c r="G257">
        <v>0.42711768820514601</v>
      </c>
      <c r="H257">
        <v>0.85261934303746401</v>
      </c>
      <c r="I257">
        <v>0.210042590391506</v>
      </c>
      <c r="J257">
        <v>0.80786709417838098</v>
      </c>
    </row>
    <row r="258" spans="2:10" x14ac:dyDescent="0.3">
      <c r="B258">
        <v>2</v>
      </c>
      <c r="C258">
        <v>3</v>
      </c>
      <c r="E258">
        <v>4.2822385559846597E-4</v>
      </c>
      <c r="F258">
        <v>6.4370031907090399E-3</v>
      </c>
      <c r="G258">
        <v>0.27396431520363002</v>
      </c>
      <c r="H258">
        <v>0.53072728362266197</v>
      </c>
      <c r="I258">
        <v>0.14189561644802701</v>
      </c>
      <c r="J258">
        <v>0.51747920199658604</v>
      </c>
    </row>
    <row r="259" spans="2:10" x14ac:dyDescent="0.3">
      <c r="B259">
        <v>2</v>
      </c>
      <c r="C259">
        <v>4</v>
      </c>
      <c r="G259">
        <v>0.21499907816352001</v>
      </c>
      <c r="H259">
        <v>0.43145374493338401</v>
      </c>
      <c r="I259">
        <v>0.103448751331537</v>
      </c>
      <c r="J259">
        <v>0.39510096902472902</v>
      </c>
    </row>
    <row r="260" spans="2:10" x14ac:dyDescent="0.3">
      <c r="B260">
        <v>2</v>
      </c>
      <c r="C260">
        <v>5</v>
      </c>
      <c r="G260">
        <v>0.167907778862633</v>
      </c>
      <c r="H260">
        <v>0.33481902562079902</v>
      </c>
      <c r="I260">
        <v>8.3492013920748995E-2</v>
      </c>
      <c r="J260">
        <v>0.31813794964738701</v>
      </c>
    </row>
    <row r="261" spans="2:10" x14ac:dyDescent="0.3">
      <c r="B261">
        <v>3</v>
      </c>
      <c r="C261">
        <v>1</v>
      </c>
      <c r="G261">
        <v>8.4561058281174994E-2</v>
      </c>
      <c r="H261">
        <v>0.16950992180032601</v>
      </c>
      <c r="I261">
        <v>4.2459808146851602E-2</v>
      </c>
      <c r="J261">
        <v>0.15948717258221401</v>
      </c>
    </row>
    <row r="262" spans="2:10" x14ac:dyDescent="0.3">
      <c r="B262">
        <v>3</v>
      </c>
      <c r="C262">
        <v>2</v>
      </c>
      <c r="G262">
        <v>4.1637143052098799E-2</v>
      </c>
      <c r="H262">
        <v>8.5442584926456205E-2</v>
      </c>
      <c r="I262">
        <v>2.0951938027679501E-2</v>
      </c>
      <c r="J262">
        <v>7.92794518726576E-2</v>
      </c>
    </row>
    <row r="263" spans="2:10" x14ac:dyDescent="0.3">
      <c r="B263">
        <v>3</v>
      </c>
      <c r="C263">
        <v>3</v>
      </c>
      <c r="G263">
        <v>2.8147686108629399E-2</v>
      </c>
      <c r="H263">
        <v>5.6119666228386697E-2</v>
      </c>
      <c r="I263">
        <v>1.3941014728633501E-2</v>
      </c>
      <c r="J263">
        <v>5.3158641207795301E-2</v>
      </c>
    </row>
    <row r="264" spans="2:10" x14ac:dyDescent="0.3">
      <c r="B264">
        <v>3</v>
      </c>
      <c r="C264">
        <v>4</v>
      </c>
      <c r="G264">
        <v>2.1021916137864999E-2</v>
      </c>
      <c r="H264">
        <v>4.3585020647343001E-2</v>
      </c>
      <c r="I264">
        <v>1.05982427692128E-2</v>
      </c>
      <c r="J264">
        <v>3.9857286645814199E-2</v>
      </c>
    </row>
    <row r="265" spans="2:10" x14ac:dyDescent="0.3">
      <c r="B265">
        <v>3</v>
      </c>
      <c r="C265">
        <v>5</v>
      </c>
      <c r="G265">
        <v>1.6701392766480999E-2</v>
      </c>
      <c r="H265">
        <v>3.3336657536145099E-2</v>
      </c>
      <c r="I265">
        <v>8.3869712586074393E-3</v>
      </c>
      <c r="J265">
        <v>3.19261484287141E-2</v>
      </c>
    </row>
    <row r="266" spans="2:10" x14ac:dyDescent="0.3">
      <c r="B266">
        <v>4</v>
      </c>
      <c r="C266">
        <v>1</v>
      </c>
      <c r="G266">
        <v>8.2615124763507804E-3</v>
      </c>
      <c r="H266">
        <v>1.6621793262454498E-2</v>
      </c>
      <c r="I266">
        <v>4.1917021579678899E-3</v>
      </c>
      <c r="J266">
        <v>1.5947074508594099E-2</v>
      </c>
    </row>
    <row r="267" spans="2:10" x14ac:dyDescent="0.3">
      <c r="B267">
        <v>4</v>
      </c>
      <c r="C267">
        <v>2</v>
      </c>
      <c r="G267">
        <v>4.1180485544994004E-3</v>
      </c>
      <c r="H267">
        <v>8.4247510169151406E-3</v>
      </c>
      <c r="I267">
        <v>2.10698007600111E-3</v>
      </c>
      <c r="J267">
        <v>7.9631649430641493E-3</v>
      </c>
    </row>
    <row r="268" spans="2:10" x14ac:dyDescent="0.3">
      <c r="B268">
        <v>4</v>
      </c>
      <c r="C268">
        <v>3</v>
      </c>
      <c r="G268">
        <v>2.7593017431072498E-3</v>
      </c>
      <c r="H268">
        <v>5.5995228671841804E-3</v>
      </c>
      <c r="I268">
        <v>1.3992145962493101E-3</v>
      </c>
      <c r="J268">
        <v>5.31567500956314E-3</v>
      </c>
    </row>
    <row r="269" spans="2:10" x14ac:dyDescent="0.3">
      <c r="B269">
        <v>4</v>
      </c>
      <c r="C269">
        <v>4</v>
      </c>
      <c r="G269">
        <v>2.0396472498562601E-3</v>
      </c>
      <c r="H269">
        <v>4.2620109994731398E-3</v>
      </c>
      <c r="I269">
        <v>1.0607728980317199E-3</v>
      </c>
      <c r="J269">
        <v>3.9605830725689796E-3</v>
      </c>
    </row>
    <row r="270" spans="2:10" x14ac:dyDescent="0.3">
      <c r="B270">
        <v>4</v>
      </c>
      <c r="C270">
        <v>5</v>
      </c>
      <c r="G270">
        <v>1.6370840133756799E-3</v>
      </c>
      <c r="H270">
        <v>3.32277000284376E-3</v>
      </c>
      <c r="I270">
        <v>8.3841876369294705E-4</v>
      </c>
      <c r="J270">
        <v>3.15646209681537E-3</v>
      </c>
    </row>
    <row r="271" spans="2:10" x14ac:dyDescent="0.3">
      <c r="B271">
        <v>5</v>
      </c>
      <c r="C271">
        <v>1</v>
      </c>
      <c r="G271">
        <v>7.8028868465243703E-4</v>
      </c>
      <c r="H271">
        <v>1.66075803113285E-3</v>
      </c>
      <c r="I271">
        <v>4.1646357166652201E-4</v>
      </c>
      <c r="J271">
        <v>1.58537151906445E-3</v>
      </c>
    </row>
    <row r="272" spans="2:10" x14ac:dyDescent="0.3">
      <c r="B272">
        <v>5</v>
      </c>
      <c r="C272">
        <v>2</v>
      </c>
      <c r="G272">
        <v>3.6002523414975702E-4</v>
      </c>
      <c r="H272">
        <v>8.4077415564849504E-4</v>
      </c>
      <c r="I272">
        <v>2.1655687559944201E-4</v>
      </c>
      <c r="J272">
        <v>7.9933358138572304E-4</v>
      </c>
    </row>
    <row r="273" spans="2:10" x14ac:dyDescent="0.3">
      <c r="B273">
        <v>5</v>
      </c>
      <c r="C273">
        <v>3</v>
      </c>
      <c r="G273">
        <v>2.6443078344169998E-4</v>
      </c>
      <c r="H273">
        <v>5.6180168103042401E-4</v>
      </c>
      <c r="I273">
        <v>1.41801857846099E-4</v>
      </c>
      <c r="J273">
        <v>5.3310945302175805E-4</v>
      </c>
    </row>
    <row r="274" spans="2:10" x14ac:dyDescent="0.3">
      <c r="B274">
        <v>5</v>
      </c>
      <c r="C274">
        <v>4</v>
      </c>
      <c r="G274">
        <v>1.7930113928881899E-4</v>
      </c>
      <c r="H274">
        <v>4.2753637793148202E-4</v>
      </c>
      <c r="I274">
        <v>1.0867244537297899E-4</v>
      </c>
      <c r="J274">
        <v>4.0389998659255E-4</v>
      </c>
    </row>
    <row r="275" spans="2:10" x14ac:dyDescent="0.3">
      <c r="B275">
        <v>5</v>
      </c>
      <c r="C275">
        <v>5</v>
      </c>
      <c r="G275">
        <v>9.3904043199870101E-5</v>
      </c>
      <c r="H275">
        <v>3.2010776566509603E-4</v>
      </c>
      <c r="I275">
        <v>9.4421473120510403E-5</v>
      </c>
      <c r="J275">
        <v>3.2038983203433501E-4</v>
      </c>
    </row>
    <row r="276" spans="2:10" x14ac:dyDescent="0.3">
      <c r="B276">
        <v>6</v>
      </c>
      <c r="C276">
        <v>1</v>
      </c>
      <c r="G276">
        <v>0</v>
      </c>
      <c r="H276">
        <v>1.55495696088694E-4</v>
      </c>
      <c r="I276">
        <v>7.7747848088436405E-5</v>
      </c>
      <c r="J276">
        <v>1.6533518965895899E-4</v>
      </c>
    </row>
    <row r="277" spans="2:10" x14ac:dyDescent="0.3">
      <c r="B277">
        <v>6</v>
      </c>
      <c r="C277">
        <v>2</v>
      </c>
      <c r="G277">
        <v>0</v>
      </c>
      <c r="H277">
        <v>7.7747848117008006E-5</v>
      </c>
      <c r="I277">
        <v>3.8873923983411503E-5</v>
      </c>
      <c r="J277">
        <v>8.2667594889704405E-5</v>
      </c>
    </row>
    <row r="278" spans="2:10" x14ac:dyDescent="0.3">
      <c r="B278">
        <v>6</v>
      </c>
      <c r="C278">
        <v>3</v>
      </c>
      <c r="G278">
        <v>1.11848356131505E-5</v>
      </c>
      <c r="H278">
        <v>5.3938314702437101E-5</v>
      </c>
      <c r="I278">
        <v>2.5915949325853901E-5</v>
      </c>
      <c r="J278">
        <v>5.48980789341642E-5</v>
      </c>
    </row>
    <row r="279" spans="2:10" x14ac:dyDescent="0.3">
      <c r="B279">
        <v>6</v>
      </c>
      <c r="C279">
        <v>4</v>
      </c>
      <c r="G279">
        <v>0</v>
      </c>
      <c r="H279">
        <v>3.8873923988845003E-5</v>
      </c>
      <c r="I279">
        <v>1.9436961996131201E-5</v>
      </c>
      <c r="J279">
        <v>4.1333797379895699E-5</v>
      </c>
    </row>
    <row r="280" spans="2:10" x14ac:dyDescent="0.3">
      <c r="B280">
        <v>6</v>
      </c>
      <c r="C280">
        <v>5</v>
      </c>
      <c r="G280">
        <v>3.6230541921131199E-6</v>
      </c>
      <c r="H280">
        <v>3.1715276921190599E-5</v>
      </c>
      <c r="I280">
        <v>1.5549569132757801E-5</v>
      </c>
      <c r="J280">
        <v>3.2903785121775502E-5</v>
      </c>
    </row>
    <row r="281" spans="2:10" x14ac:dyDescent="0.3">
      <c r="B281">
        <v>7</v>
      </c>
      <c r="C281">
        <v>1</v>
      </c>
      <c r="G281">
        <v>1.8115270963705301E-6</v>
      </c>
      <c r="H281">
        <v>1.5857637904745801E-5</v>
      </c>
      <c r="I281">
        <v>7.7747846232660008E-6</v>
      </c>
      <c r="J281">
        <v>1.6451892036897899E-5</v>
      </c>
    </row>
    <row r="282" spans="2:10" x14ac:dyDescent="0.3">
      <c r="B282">
        <v>7</v>
      </c>
      <c r="C282">
        <v>2</v>
      </c>
      <c r="G282">
        <v>9.0576354144552796E-7</v>
      </c>
      <c r="H282">
        <v>8.0210493938289707E-6</v>
      </c>
      <c r="I282">
        <v>3.8873927521050103E-6</v>
      </c>
      <c r="J282">
        <v>8.2611224249510507E-6</v>
      </c>
    </row>
    <row r="283" spans="2:10" x14ac:dyDescent="0.3">
      <c r="B283">
        <v>7</v>
      </c>
      <c r="C283">
        <v>3</v>
      </c>
      <c r="G283">
        <v>0</v>
      </c>
      <c r="H283">
        <v>5.1831900271097002E-6</v>
      </c>
      <c r="I283">
        <v>2.5915944694063298E-6</v>
      </c>
      <c r="J283">
        <v>5.5111730550106498E-6</v>
      </c>
    </row>
    <row r="284" spans="2:10" x14ac:dyDescent="0.3">
      <c r="B284">
        <v>7</v>
      </c>
      <c r="C284">
        <v>4</v>
      </c>
      <c r="G284">
        <v>4.5288169466449398E-7</v>
      </c>
      <c r="H284">
        <v>4.0105252060588799E-6</v>
      </c>
      <c r="I284">
        <v>1.9436958213261298E-6</v>
      </c>
      <c r="J284">
        <v>4.1305616482193998E-6</v>
      </c>
    </row>
    <row r="285" spans="2:10" x14ac:dyDescent="0.3">
      <c r="B285">
        <v>7</v>
      </c>
      <c r="C285">
        <v>5</v>
      </c>
      <c r="G285">
        <v>4.2053787539031601E-7</v>
      </c>
      <c r="H285">
        <v>2.9372089407301998E-6</v>
      </c>
      <c r="I285">
        <v>1.5549566000010701E-6</v>
      </c>
      <c r="J285">
        <v>3.17866492063187E-6</v>
      </c>
    </row>
    <row r="286" spans="2:10" x14ac:dyDescent="0.3">
      <c r="B286">
        <v>8</v>
      </c>
      <c r="C286">
        <v>1</v>
      </c>
      <c r="G286">
        <v>2.10268896560102E-7</v>
      </c>
      <c r="H286">
        <v>1.46860410070406E-6</v>
      </c>
      <c r="I286">
        <v>7.7747861081970903E-7</v>
      </c>
      <c r="J286">
        <v>1.58933221829678E-6</v>
      </c>
    </row>
    <row r="287" spans="2:10" x14ac:dyDescent="0.3">
      <c r="B287">
        <v>8</v>
      </c>
      <c r="C287">
        <v>2</v>
      </c>
      <c r="G287">
        <v>1.0513429887492E-7</v>
      </c>
      <c r="H287">
        <v>8.6355155211303199E-7</v>
      </c>
      <c r="I287">
        <v>3.8873919661082401E-7</v>
      </c>
      <c r="J287">
        <v>8.6741418911666001E-7</v>
      </c>
    </row>
    <row r="288" spans="2:10" x14ac:dyDescent="0.3">
      <c r="B288">
        <v>8</v>
      </c>
      <c r="C288">
        <v>3</v>
      </c>
      <c r="G288">
        <v>3.6023597241797002E-8</v>
      </c>
      <c r="H288">
        <v>5.2550390998522498E-7</v>
      </c>
      <c r="I288">
        <v>2.5915923332286198E-7</v>
      </c>
      <c r="J288">
        <v>5.5000279705946098E-7</v>
      </c>
    </row>
    <row r="289" spans="1:15" x14ac:dyDescent="0.3">
      <c r="B289">
        <v>8</v>
      </c>
      <c r="C289">
        <v>4</v>
      </c>
      <c r="G289">
        <v>5.2567045048062603E-8</v>
      </c>
      <c r="H289">
        <v>4.3177567877954201E-7</v>
      </c>
      <c r="I289">
        <v>1.9436945813001501E-7</v>
      </c>
      <c r="J289">
        <v>4.3370698895723401E-7</v>
      </c>
    </row>
    <row r="290" spans="1:15" x14ac:dyDescent="0.3">
      <c r="B290">
        <v>8</v>
      </c>
      <c r="C290">
        <v>5</v>
      </c>
      <c r="G290">
        <v>0</v>
      </c>
      <c r="H290">
        <v>3.1099087228876999E-7</v>
      </c>
      <c r="I290">
        <v>1.5549598192812001E-7</v>
      </c>
      <c r="J290">
        <v>3.3066995104346901E-7</v>
      </c>
    </row>
    <row r="294" spans="1:15" x14ac:dyDescent="0.3">
      <c r="F294" t="s">
        <v>18</v>
      </c>
      <c r="G294" t="s">
        <v>19</v>
      </c>
    </row>
    <row r="295" spans="1:15" x14ac:dyDescent="0.3">
      <c r="F295" t="s">
        <v>2</v>
      </c>
      <c r="H295" t="s">
        <v>1</v>
      </c>
      <c r="J295" t="s">
        <v>0</v>
      </c>
      <c r="K295" t="s">
        <v>8</v>
      </c>
      <c r="L295" t="s">
        <v>7</v>
      </c>
      <c r="M295" t="s">
        <v>6</v>
      </c>
      <c r="N295" t="s">
        <v>9</v>
      </c>
    </row>
    <row r="296" spans="1:15" ht="15" x14ac:dyDescent="0.3">
      <c r="A296">
        <v>1</v>
      </c>
      <c r="B296">
        <v>1</v>
      </c>
      <c r="C296">
        <v>4</v>
      </c>
      <c r="D296">
        <v>1</v>
      </c>
      <c r="E296" s="3">
        <v>5</v>
      </c>
      <c r="F296" s="3">
        <v>252.90385818199999</v>
      </c>
      <c r="G296">
        <v>7.01710945777383</v>
      </c>
      <c r="H296">
        <v>746.62370392694902</v>
      </c>
      <c r="I296">
        <v>12.0401791959278</v>
      </c>
      <c r="J296">
        <v>120.84758509790601</v>
      </c>
      <c r="K296">
        <v>6.8159859178653299</v>
      </c>
      <c r="L296">
        <v>4.6119574320950001</v>
      </c>
      <c r="M296">
        <v>4.8767499094926103</v>
      </c>
      <c r="N296">
        <v>19.057741025512801</v>
      </c>
      <c r="O296">
        <v>1</v>
      </c>
    </row>
    <row r="297" spans="1:15" ht="15" x14ac:dyDescent="0.3">
      <c r="A297">
        <v>1</v>
      </c>
      <c r="B297">
        <v>2</v>
      </c>
      <c r="C297">
        <v>5</v>
      </c>
      <c r="D297">
        <v>2</v>
      </c>
      <c r="E297" s="3">
        <v>6</v>
      </c>
      <c r="F297" s="3">
        <v>36.129062163999997</v>
      </c>
      <c r="G297">
        <v>2.0130597471283398</v>
      </c>
      <c r="H297">
        <v>23.342367223177799</v>
      </c>
      <c r="I297">
        <v>3.8224121206878299</v>
      </c>
      <c r="J297" s="3">
        <f>+J296/4</f>
        <v>30.211896274476501</v>
      </c>
      <c r="K297">
        <v>4.0903895975424103</v>
      </c>
      <c r="L297">
        <v>2.9662983474443601</v>
      </c>
      <c r="M297">
        <v>2.2603740443384202</v>
      </c>
      <c r="N297">
        <v>8.0372754994358893</v>
      </c>
      <c r="O297">
        <v>2</v>
      </c>
    </row>
    <row r="298" spans="1:15" ht="15" x14ac:dyDescent="0.3">
      <c r="A298">
        <v>1</v>
      </c>
      <c r="B298">
        <v>3</v>
      </c>
      <c r="C298">
        <v>6</v>
      </c>
      <c r="D298">
        <v>3</v>
      </c>
      <c r="E298" s="3">
        <v>7</v>
      </c>
      <c r="F298" s="3">
        <v>5.1612933600000002</v>
      </c>
      <c r="G298">
        <v>0.797809923310699</v>
      </c>
      <c r="H298">
        <v>0.72949453055318103</v>
      </c>
      <c r="I298">
        <v>3.37159412530377</v>
      </c>
      <c r="J298" s="3">
        <f>+J296/9</f>
        <v>13.427509455322889</v>
      </c>
      <c r="K298">
        <v>2.5682723334040598</v>
      </c>
      <c r="L298">
        <v>1.9651205596890999</v>
      </c>
      <c r="M298">
        <v>1.1902617408229901</v>
      </c>
      <c r="N298">
        <v>5.3913835439716697</v>
      </c>
      <c r="O298">
        <v>3</v>
      </c>
    </row>
    <row r="299" spans="1:15" ht="15" x14ac:dyDescent="0.3">
      <c r="A299">
        <v>1</v>
      </c>
      <c r="B299">
        <v>4</v>
      </c>
      <c r="C299">
        <v>7</v>
      </c>
      <c r="D299">
        <v>4</v>
      </c>
      <c r="E299" s="3">
        <v>8</v>
      </c>
      <c r="F299" s="3">
        <v>0.73732759800000003</v>
      </c>
      <c r="G299">
        <v>0.31115452001717497</v>
      </c>
      <c r="H299">
        <v>2.2797018258340299E-2</v>
      </c>
      <c r="I299">
        <v>0.44910265663496202</v>
      </c>
      <c r="J299" s="3">
        <f>+J296/16</f>
        <v>7.5529740686191253</v>
      </c>
      <c r="K299">
        <v>2.1989147320868101</v>
      </c>
      <c r="L299">
        <v>1.0186854679402</v>
      </c>
      <c r="M299">
        <v>0.92076747035442497</v>
      </c>
      <c r="N299">
        <v>3.9742589377590001</v>
      </c>
      <c r="O299">
        <v>4</v>
      </c>
    </row>
    <row r="300" spans="1:15" ht="15" x14ac:dyDescent="0.3">
      <c r="A300">
        <v>1</v>
      </c>
      <c r="B300">
        <v>5</v>
      </c>
      <c r="C300">
        <v>8</v>
      </c>
      <c r="D300">
        <v>5</v>
      </c>
      <c r="E300" s="3">
        <v>9</v>
      </c>
      <c r="F300" s="3">
        <v>0.105332513</v>
      </c>
      <c r="G300">
        <v>0.121936967832295</v>
      </c>
      <c r="H300">
        <v>7.1241204233495601E-4</v>
      </c>
      <c r="I300">
        <v>4.2724092875793998E-2</v>
      </c>
      <c r="J300" s="3">
        <f>+J296/20</f>
        <v>6.0423792548952999</v>
      </c>
      <c r="K300">
        <v>1.7854538652178</v>
      </c>
      <c r="L300">
        <v>1.40279542920004</v>
      </c>
      <c r="M300">
        <v>0.77507527590870395</v>
      </c>
      <c r="N300">
        <v>3.0456118622293999</v>
      </c>
      <c r="O300">
        <v>5</v>
      </c>
    </row>
    <row r="301" spans="1:15" ht="15" x14ac:dyDescent="0.3">
      <c r="A301">
        <v>2</v>
      </c>
      <c r="B301">
        <v>1</v>
      </c>
      <c r="C301">
        <v>9</v>
      </c>
      <c r="D301">
        <v>6</v>
      </c>
      <c r="E301" s="3">
        <v>10</v>
      </c>
      <c r="F301" s="3">
        <v>1.5047502000000001E-2</v>
      </c>
      <c r="G301">
        <v>4.4859626104115403E-2</v>
      </c>
      <c r="H301" s="1">
        <v>2.2262885907088798E-5</v>
      </c>
      <c r="I301">
        <v>4.5007181359412703E-3</v>
      </c>
      <c r="J301">
        <v>1.2088008067762199</v>
      </c>
      <c r="K301">
        <v>0.80472854312377795</v>
      </c>
      <c r="L301">
        <v>0.58551087569650495</v>
      </c>
      <c r="M301">
        <v>0.39958597055867201</v>
      </c>
      <c r="N301">
        <v>1.62832127923262</v>
      </c>
      <c r="O301">
        <v>6</v>
      </c>
    </row>
    <row r="302" spans="1:15" ht="15" x14ac:dyDescent="0.3">
      <c r="A302">
        <v>2</v>
      </c>
      <c r="B302">
        <v>2</v>
      </c>
      <c r="C302">
        <v>10</v>
      </c>
      <c r="E302" s="3">
        <v>11</v>
      </c>
      <c r="F302" s="3">
        <v>2.1496430000000001E-3</v>
      </c>
      <c r="G302">
        <v>1.7099081111229202E-2</v>
      </c>
      <c r="H302" s="1">
        <v>6.9571527180090098E-7</v>
      </c>
      <c r="I302">
        <v>2.7995542794372798E-3</v>
      </c>
      <c r="J302" s="3">
        <f>+J301/4</f>
        <v>0.30220020169405498</v>
      </c>
      <c r="K302">
        <v>0.42711768820514601</v>
      </c>
      <c r="L302">
        <v>0.25892862488479501</v>
      </c>
      <c r="M302">
        <v>0.210042590391506</v>
      </c>
      <c r="N302">
        <v>0.80786709417838098</v>
      </c>
      <c r="O302">
        <v>7</v>
      </c>
    </row>
    <row r="303" spans="1:15" ht="15" x14ac:dyDescent="0.3">
      <c r="A303">
        <v>2</v>
      </c>
      <c r="B303">
        <v>3</v>
      </c>
      <c r="E303" s="3">
        <v>12</v>
      </c>
      <c r="F303" s="3">
        <v>3.0709200000000002E-4</v>
      </c>
      <c r="G303">
        <v>6.4370031907090399E-3</v>
      </c>
      <c r="H303" s="1">
        <v>2.1741102544652901E-8</v>
      </c>
      <c r="I303">
        <v>4.2822385559846597E-4</v>
      </c>
      <c r="J303" s="3">
        <f>+J301/9</f>
        <v>0.13431120075291333</v>
      </c>
      <c r="K303">
        <v>0.27396431520363002</v>
      </c>
      <c r="L303">
        <v>0.22643363164161801</v>
      </c>
      <c r="M303">
        <v>0.14189561644802701</v>
      </c>
      <c r="N303">
        <v>0.51747920199658604</v>
      </c>
      <c r="O303">
        <v>8</v>
      </c>
    </row>
    <row r="304" spans="1:15" ht="15" x14ac:dyDescent="0.3">
      <c r="A304">
        <v>2</v>
      </c>
      <c r="B304">
        <v>4</v>
      </c>
      <c r="E304" s="3">
        <v>13</v>
      </c>
      <c r="F304" s="3">
        <v>4.3869999999999998E-5</v>
      </c>
      <c r="G304" s="3">
        <v>2.4250125568237402E-3</v>
      </c>
      <c r="H304" s="1">
        <v>6.7940945800609696E-10</v>
      </c>
      <c r="I304" s="3"/>
      <c r="J304" s="3">
        <f>+J301/16</f>
        <v>7.5550050423513745E-2</v>
      </c>
      <c r="K304">
        <v>0.21499907816352001</v>
      </c>
      <c r="L304">
        <v>0.10635578650051</v>
      </c>
      <c r="M304">
        <v>0.103448751331537</v>
      </c>
      <c r="N304">
        <v>0.39510096902472902</v>
      </c>
      <c r="O304">
        <v>9</v>
      </c>
    </row>
    <row r="305" spans="1:15" ht="15" x14ac:dyDescent="0.3">
      <c r="A305">
        <v>2</v>
      </c>
      <c r="B305">
        <v>5</v>
      </c>
      <c r="E305" s="3">
        <v>14</v>
      </c>
      <c r="F305" s="3">
        <v>6.2670000000000003E-6</v>
      </c>
      <c r="G305" s="3">
        <v>9.1166384722864103E-4</v>
      </c>
      <c r="H305" s="1">
        <v>2.1231544157204099E-11</v>
      </c>
      <c r="I305" s="3"/>
      <c r="J305" s="3">
        <f>+J301/20</f>
        <v>6.0440040338810994E-2</v>
      </c>
      <c r="K305">
        <v>0.167907778862633</v>
      </c>
      <c r="L305">
        <v>0.129442443152499</v>
      </c>
      <c r="M305">
        <v>8.3492013920748995E-2</v>
      </c>
      <c r="N305">
        <v>0.31813794964738701</v>
      </c>
      <c r="O305">
        <v>10</v>
      </c>
    </row>
    <row r="306" spans="1:15" ht="15" x14ac:dyDescent="0.3">
      <c r="A306">
        <v>3</v>
      </c>
      <c r="B306">
        <v>1</v>
      </c>
      <c r="F306" s="3">
        <v>8.9500000000000001E-7</v>
      </c>
      <c r="G306" s="3"/>
      <c r="H306" s="1">
        <v>6.63485806027846E-13</v>
      </c>
      <c r="I306" s="3"/>
      <c r="J306">
        <v>1.20880516694707E-2</v>
      </c>
      <c r="K306">
        <v>8.4561058281174994E-2</v>
      </c>
      <c r="L306">
        <v>6.2187053619104399E-2</v>
      </c>
      <c r="M306">
        <v>4.2459808146851602E-2</v>
      </c>
      <c r="N306">
        <v>0.15948717258221401</v>
      </c>
      <c r="O306">
        <v>11</v>
      </c>
    </row>
    <row r="307" spans="1:15" ht="15" x14ac:dyDescent="0.3">
      <c r="A307">
        <v>3</v>
      </c>
      <c r="B307">
        <v>2</v>
      </c>
      <c r="F307" s="3"/>
      <c r="G307" s="3"/>
      <c r="H307" s="3"/>
      <c r="I307" s="3"/>
      <c r="J307" s="3">
        <f>+J306/4</f>
        <v>3.022012917367675E-3</v>
      </c>
      <c r="K307">
        <v>4.1637143052098799E-2</v>
      </c>
      <c r="L307">
        <v>2.7446123105125599E-2</v>
      </c>
      <c r="M307">
        <v>2.0951938027679501E-2</v>
      </c>
      <c r="N307">
        <v>7.92794518726576E-2</v>
      </c>
      <c r="O307">
        <v>12</v>
      </c>
    </row>
    <row r="308" spans="1:15" ht="15" x14ac:dyDescent="0.3">
      <c r="A308">
        <v>3</v>
      </c>
      <c r="B308">
        <v>3</v>
      </c>
      <c r="F308" s="3"/>
      <c r="G308" s="3"/>
      <c r="H308" s="3"/>
      <c r="I308" s="3"/>
      <c r="J308" s="3">
        <f>+J306/9</f>
        <v>1.3431168521634111E-3</v>
      </c>
      <c r="K308">
        <v>2.8147686108629399E-2</v>
      </c>
      <c r="L308">
        <v>2.059994659656E-2</v>
      </c>
      <c r="M308">
        <v>1.3941014728633501E-2</v>
      </c>
      <c r="N308">
        <v>5.3158641207795301E-2</v>
      </c>
      <c r="O308">
        <v>13</v>
      </c>
    </row>
    <row r="309" spans="1:15" ht="15" x14ac:dyDescent="0.3">
      <c r="A309">
        <v>3</v>
      </c>
      <c r="B309">
        <v>4</v>
      </c>
      <c r="D309" s="3"/>
      <c r="E309" s="3"/>
      <c r="F309" s="3"/>
      <c r="G309" s="3"/>
      <c r="H309" s="3"/>
      <c r="I309" s="3"/>
      <c r="J309" s="3">
        <f>+J306/16</f>
        <v>7.5550322934191875E-4</v>
      </c>
      <c r="K309">
        <v>2.1021916137864999E-2</v>
      </c>
      <c r="L309">
        <v>1.1679606206518599E-2</v>
      </c>
      <c r="M309">
        <v>1.05982427692128E-2</v>
      </c>
      <c r="N309">
        <v>3.9857286645814199E-2</v>
      </c>
      <c r="O309">
        <v>14</v>
      </c>
    </row>
    <row r="310" spans="1:15" ht="15" x14ac:dyDescent="0.3">
      <c r="A310">
        <v>3</v>
      </c>
      <c r="B310">
        <v>5</v>
      </c>
      <c r="D310" s="3"/>
      <c r="E310" s="3"/>
      <c r="H310" s="3"/>
      <c r="J310" s="3">
        <f>+J306/20</f>
        <v>6.0440258347353498E-4</v>
      </c>
      <c r="K310">
        <v>1.6701392766480999E-2</v>
      </c>
      <c r="L310">
        <v>1.25436765719538E-2</v>
      </c>
      <c r="M310">
        <v>8.3869712586074393E-3</v>
      </c>
      <c r="N310">
        <v>3.19261484287141E-2</v>
      </c>
      <c r="O310">
        <v>15</v>
      </c>
    </row>
    <row r="311" spans="1:15" x14ac:dyDescent="0.3">
      <c r="A311">
        <v>4</v>
      </c>
      <c r="B311">
        <v>1</v>
      </c>
      <c r="D311">
        <v>120.84758509790601</v>
      </c>
      <c r="J311">
        <v>1.20880600317422E-4</v>
      </c>
      <c r="K311">
        <v>8.2615124763507804E-3</v>
      </c>
      <c r="L311">
        <v>6.1848016422882497E-3</v>
      </c>
      <c r="M311">
        <v>4.1917021579678899E-3</v>
      </c>
      <c r="N311">
        <v>1.5947074508594099E-2</v>
      </c>
      <c r="O311">
        <v>16</v>
      </c>
    </row>
    <row r="312" spans="1:15" ht="15" x14ac:dyDescent="0.3">
      <c r="A312">
        <v>4</v>
      </c>
      <c r="B312">
        <v>2</v>
      </c>
      <c r="D312">
        <v>1.2088008067762199</v>
      </c>
      <c r="J312" s="3">
        <f>+J311/4</f>
        <v>3.02201500793555E-5</v>
      </c>
      <c r="K312">
        <v>4.1180485544994004E-3</v>
      </c>
      <c r="L312">
        <v>2.77280215585376E-3</v>
      </c>
      <c r="M312">
        <v>2.10698007600111E-3</v>
      </c>
      <c r="N312">
        <v>7.9631649430641493E-3</v>
      </c>
      <c r="O312">
        <v>17</v>
      </c>
    </row>
    <row r="313" spans="1:15" ht="15" x14ac:dyDescent="0.3">
      <c r="A313">
        <v>4</v>
      </c>
      <c r="B313">
        <v>3</v>
      </c>
      <c r="D313">
        <v>1.20880516694707E-2</v>
      </c>
      <c r="J313" s="3">
        <f>+J311/9</f>
        <v>1.3431177813046888E-5</v>
      </c>
      <c r="K313">
        <v>2.7593017431072498E-3</v>
      </c>
      <c r="L313">
        <v>2.01035853407048E-3</v>
      </c>
      <c r="M313">
        <v>1.3992145962493101E-3</v>
      </c>
      <c r="N313">
        <v>5.31567500956314E-3</v>
      </c>
      <c r="O313">
        <v>18</v>
      </c>
    </row>
    <row r="314" spans="1:15" ht="15" x14ac:dyDescent="0.3">
      <c r="A314">
        <v>4</v>
      </c>
      <c r="B314">
        <v>4</v>
      </c>
      <c r="D314">
        <v>1.20880600317422E-4</v>
      </c>
      <c r="J314" s="3">
        <f>+J311/16</f>
        <v>7.5550375198388751E-6</v>
      </c>
      <c r="K314">
        <v>2.0396472498562601E-3</v>
      </c>
      <c r="L314">
        <v>1.16129246817964E-3</v>
      </c>
      <c r="M314">
        <v>1.0607728980317199E-3</v>
      </c>
      <c r="N314">
        <v>3.9605830725689796E-3</v>
      </c>
      <c r="O314">
        <v>19</v>
      </c>
    </row>
    <row r="315" spans="1:15" ht="15" x14ac:dyDescent="0.3">
      <c r="A315">
        <v>4</v>
      </c>
      <c r="B315">
        <v>5</v>
      </c>
      <c r="D315" s="1">
        <v>1.2088061668958601E-6</v>
      </c>
      <c r="J315" s="3">
        <f>+J311/20</f>
        <v>6.0440300158710999E-6</v>
      </c>
      <c r="K315">
        <v>1.6370840133756799E-3</v>
      </c>
      <c r="L315">
        <v>1.2160009749947599E-3</v>
      </c>
      <c r="M315">
        <v>8.3841876369294705E-4</v>
      </c>
      <c r="N315">
        <v>3.15646209681537E-3</v>
      </c>
      <c r="O315">
        <v>20</v>
      </c>
    </row>
    <row r="316" spans="1:15" x14ac:dyDescent="0.3">
      <c r="D316">
        <v>746.62370392694902</v>
      </c>
    </row>
    <row r="317" spans="1:15" x14ac:dyDescent="0.3">
      <c r="D317">
        <v>23.342367223177799</v>
      </c>
    </row>
    <row r="318" spans="1:15" x14ac:dyDescent="0.3">
      <c r="D318">
        <v>0.72949453055318103</v>
      </c>
    </row>
    <row r="319" spans="1:15" x14ac:dyDescent="0.3">
      <c r="D319">
        <v>2.2797018258340299E-2</v>
      </c>
    </row>
    <row r="320" spans="1:15" x14ac:dyDescent="0.3">
      <c r="D320">
        <v>7.1241204233495601E-4</v>
      </c>
    </row>
    <row r="321" spans="4:15" x14ac:dyDescent="0.3">
      <c r="D321" s="1">
        <v>2.2262885907088798E-5</v>
      </c>
    </row>
    <row r="325" spans="4:15" x14ac:dyDescent="0.3">
      <c r="F325" t="s">
        <v>18</v>
      </c>
      <c r="G325" t="s">
        <v>19</v>
      </c>
    </row>
    <row r="326" spans="4:15" x14ac:dyDescent="0.3">
      <c r="F326" t="s">
        <v>2</v>
      </c>
      <c r="H326" t="s">
        <v>1</v>
      </c>
      <c r="J326" t="s">
        <v>0</v>
      </c>
      <c r="K326" t="s">
        <v>8</v>
      </c>
      <c r="L326" t="s">
        <v>7</v>
      </c>
      <c r="M326" t="s">
        <v>6</v>
      </c>
      <c r="N326" t="s">
        <v>9</v>
      </c>
    </row>
    <row r="327" spans="4:15" ht="15" x14ac:dyDescent="0.3">
      <c r="F327" s="3">
        <v>252.90385818199999</v>
      </c>
      <c r="G327" s="5">
        <v>0.99850074962518742</v>
      </c>
      <c r="H327">
        <v>746.62370392694902</v>
      </c>
      <c r="I327" s="5">
        <v>0.99950024987506247</v>
      </c>
      <c r="J327">
        <v>120.84758509790601</v>
      </c>
      <c r="K327" s="5">
        <v>0.99850074962518742</v>
      </c>
      <c r="L327" s="5">
        <v>0.99850074962518742</v>
      </c>
      <c r="M327" s="5">
        <v>0.99850074962518742</v>
      </c>
      <c r="N327" s="5">
        <v>0.99850074962518742</v>
      </c>
      <c r="O327">
        <v>1</v>
      </c>
    </row>
    <row r="328" spans="4:15" ht="15" x14ac:dyDescent="0.3">
      <c r="F328" s="3">
        <v>36.129062163999997</v>
      </c>
      <c r="G328" s="5">
        <v>0.9980009995002499</v>
      </c>
      <c r="H328">
        <v>23.342367223177799</v>
      </c>
      <c r="I328" s="5">
        <v>0.99950024987506247</v>
      </c>
      <c r="J328" s="3">
        <f>+J327/4</f>
        <v>30.211896274476501</v>
      </c>
      <c r="K328" s="5">
        <v>0.9980009995002499</v>
      </c>
      <c r="L328" s="5">
        <v>0.9980009995002499</v>
      </c>
      <c r="M328" s="5">
        <v>0.9980009995002499</v>
      </c>
      <c r="N328" s="5">
        <v>0.9980009995002499</v>
      </c>
      <c r="O328">
        <v>2</v>
      </c>
    </row>
    <row r="329" spans="4:15" ht="15" x14ac:dyDescent="0.3">
      <c r="F329" s="3">
        <v>5.1612933600000002</v>
      </c>
      <c r="G329" s="5">
        <v>0.99600199900049979</v>
      </c>
      <c r="H329">
        <v>0.72949453055318103</v>
      </c>
      <c r="I329" s="5">
        <v>0.99900049975012495</v>
      </c>
      <c r="J329" s="3">
        <f>+J327/9</f>
        <v>13.427509455322889</v>
      </c>
      <c r="K329" s="5">
        <v>0.99700149925037485</v>
      </c>
      <c r="L329" s="5">
        <v>0.99700149925037485</v>
      </c>
      <c r="M329" s="5">
        <v>0.99700149925037485</v>
      </c>
      <c r="N329" s="5">
        <v>0.99700149925037485</v>
      </c>
      <c r="O329">
        <v>3</v>
      </c>
    </row>
    <row r="330" spans="4:15" ht="15" x14ac:dyDescent="0.3">
      <c r="F330" s="3">
        <v>0.73732759800000003</v>
      </c>
      <c r="G330" s="5">
        <v>0.98700649675162422</v>
      </c>
      <c r="H330">
        <v>2.2797018258340299E-2</v>
      </c>
      <c r="I330" s="5">
        <v>0.99550224887556227</v>
      </c>
      <c r="J330" s="3">
        <f>+J327/16</f>
        <v>7.5529740686191253</v>
      </c>
      <c r="K330" s="5">
        <v>0.99650174912543732</v>
      </c>
      <c r="L330" s="5">
        <v>0.99650174912543732</v>
      </c>
      <c r="M330" s="5">
        <v>0.99650174912543732</v>
      </c>
      <c r="N330" s="5">
        <v>0.99650174912543732</v>
      </c>
      <c r="O330">
        <v>4</v>
      </c>
    </row>
    <row r="331" spans="4:15" ht="15" x14ac:dyDescent="0.3">
      <c r="F331" s="3">
        <v>0.105332513</v>
      </c>
      <c r="G331" s="5">
        <v>0.96551724137931039</v>
      </c>
      <c r="H331">
        <v>7.1241204233495601E-4</v>
      </c>
      <c r="I331" s="5">
        <v>0.98950524737631185</v>
      </c>
      <c r="J331" s="3">
        <f>+J327/20</f>
        <v>6.0423792548952999</v>
      </c>
      <c r="K331" s="5">
        <v>0.99550224887556227</v>
      </c>
      <c r="L331" s="5">
        <v>0.99550224887556227</v>
      </c>
      <c r="M331" s="5">
        <v>0.99550224887556227</v>
      </c>
      <c r="N331" s="5">
        <v>0.99550224887556227</v>
      </c>
      <c r="O331">
        <v>5</v>
      </c>
    </row>
    <row r="332" spans="4:15" ht="15" x14ac:dyDescent="0.3">
      <c r="F332" s="3">
        <v>1.5047502000000001E-2</v>
      </c>
      <c r="G332" s="5">
        <v>0.9165417291354323</v>
      </c>
      <c r="H332" s="1">
        <v>2.2262885907088798E-5</v>
      </c>
      <c r="I332" s="5">
        <v>0.90854572713643178</v>
      </c>
      <c r="J332">
        <v>1.2088008067762199</v>
      </c>
      <c r="K332" s="5">
        <v>0.99100449775112442</v>
      </c>
      <c r="L332" s="5">
        <v>0.99100449775112442</v>
      </c>
      <c r="M332" s="5">
        <v>0.99100449775112442</v>
      </c>
      <c r="N332" s="5">
        <v>0.99100449775112442</v>
      </c>
      <c r="O332">
        <v>6</v>
      </c>
    </row>
    <row r="333" spans="4:15" ht="15" x14ac:dyDescent="0.3">
      <c r="F333" s="3">
        <v>2.1496430000000001E-3</v>
      </c>
      <c r="G333" s="5">
        <v>0.77711144427786194</v>
      </c>
      <c r="H333" s="1">
        <v>6.9571527180090098E-7</v>
      </c>
      <c r="I333" s="5">
        <v>0.24237881059470301</v>
      </c>
      <c r="J333" s="3">
        <f>+J332/4</f>
        <v>0.30220020169405498</v>
      </c>
      <c r="K333" s="5">
        <v>0.98100949525237391</v>
      </c>
      <c r="L333" s="5">
        <v>0.98150924537731143</v>
      </c>
      <c r="M333" s="5">
        <v>0.98100949525237391</v>
      </c>
      <c r="N333" s="5">
        <v>0.98150924537731143</v>
      </c>
      <c r="O333">
        <v>7</v>
      </c>
    </row>
    <row r="334" spans="4:15" ht="15" x14ac:dyDescent="0.3">
      <c r="F334" s="3">
        <v>3.0709200000000002E-4</v>
      </c>
      <c r="G334" s="5">
        <v>0.46376811594202905</v>
      </c>
      <c r="H334" s="1">
        <v>2.1741102544652901E-8</v>
      </c>
      <c r="I334" s="5">
        <v>2.0989505247376972E-2</v>
      </c>
      <c r="J334" s="3">
        <f>+J332/9</f>
        <v>0.13431120075291333</v>
      </c>
      <c r="K334" s="5">
        <v>0.97251374312843575</v>
      </c>
      <c r="L334" s="5">
        <v>0.97501249375312349</v>
      </c>
      <c r="M334" s="5">
        <v>0.97251374312843575</v>
      </c>
      <c r="N334" s="5">
        <v>0.97501249375312349</v>
      </c>
      <c r="O334">
        <v>8</v>
      </c>
    </row>
    <row r="335" spans="4:15" ht="15" x14ac:dyDescent="0.3">
      <c r="F335" s="3">
        <v>4.3869999999999998E-5</v>
      </c>
      <c r="G335" s="6">
        <v>4.1979010494753055E-2</v>
      </c>
      <c r="H335" s="1">
        <v>6.7940945800609696E-10</v>
      </c>
      <c r="I335" s="5">
        <v>4.9975012493796989E-4</v>
      </c>
      <c r="J335" s="3">
        <f>+J332/16</f>
        <v>7.5550050423513745E-2</v>
      </c>
      <c r="K335" s="5">
        <v>0.96401799100449781</v>
      </c>
      <c r="L335" s="5">
        <v>0.96601699150424791</v>
      </c>
      <c r="M335" s="5">
        <v>0.96401799100449781</v>
      </c>
      <c r="N335" s="5">
        <v>0.96601699150424791</v>
      </c>
      <c r="O335">
        <v>9</v>
      </c>
    </row>
    <row r="336" spans="4:15" ht="15" x14ac:dyDescent="0.3">
      <c r="F336" s="3">
        <v>6.2670000000000003E-6</v>
      </c>
      <c r="G336" s="6">
        <v>2.4987506246879621E-3</v>
      </c>
      <c r="H336" s="1">
        <v>2.1231544157204099E-11</v>
      </c>
      <c r="I336" s="3"/>
      <c r="J336" s="3">
        <f>+J332/20</f>
        <v>6.0440040338810994E-2</v>
      </c>
      <c r="K336" s="5">
        <v>0.95352323838080966</v>
      </c>
      <c r="L336" s="5">
        <v>0.95752123938030986</v>
      </c>
      <c r="M336" s="5">
        <v>0.95352323838080966</v>
      </c>
      <c r="N336" s="5">
        <v>0.95752123938030986</v>
      </c>
      <c r="O336">
        <v>10</v>
      </c>
    </row>
    <row r="337" spans="6:15" ht="15" x14ac:dyDescent="0.3">
      <c r="F337" s="3">
        <v>8.9500000000000001E-7</v>
      </c>
      <c r="G337" s="3"/>
      <c r="H337" s="1">
        <v>6.63485806027846E-13</v>
      </c>
      <c r="I337" s="3"/>
      <c r="J337">
        <v>1.20880516694707E-2</v>
      </c>
      <c r="K337" s="5">
        <v>0.90754622688655684</v>
      </c>
      <c r="L337" s="5">
        <v>0.90954522738630694</v>
      </c>
      <c r="M337" s="5">
        <v>0.90754622688655684</v>
      </c>
      <c r="N337" s="5">
        <v>0.90954522738630694</v>
      </c>
      <c r="O337">
        <v>11</v>
      </c>
    </row>
    <row r="338" spans="6:15" ht="15" x14ac:dyDescent="0.3">
      <c r="F338" s="3"/>
      <c r="G338" s="3"/>
      <c r="H338" s="3"/>
      <c r="I338" s="3"/>
      <c r="J338" s="3">
        <f>+J337/4</f>
        <v>3.022012917367675E-3</v>
      </c>
      <c r="K338" s="5">
        <v>0.82158920539730196</v>
      </c>
      <c r="L338" s="5">
        <v>0.82608695652174002</v>
      </c>
      <c r="M338" s="5">
        <v>0.82158920539730196</v>
      </c>
      <c r="N338" s="5">
        <v>0.82608695652174002</v>
      </c>
      <c r="O338">
        <v>12</v>
      </c>
    </row>
    <row r="339" spans="6:15" ht="15" x14ac:dyDescent="0.3">
      <c r="F339" s="3"/>
      <c r="G339" s="3"/>
      <c r="H339" s="3"/>
      <c r="I339" s="3"/>
      <c r="J339" s="3">
        <f>+J337/9</f>
        <v>1.3431168521634111E-3</v>
      </c>
      <c r="K339" s="5">
        <v>0.72963518240879599</v>
      </c>
      <c r="L339" s="5">
        <v>0.75812093953023496</v>
      </c>
      <c r="M339" s="5">
        <v>0.72963518240879599</v>
      </c>
      <c r="N339" s="5">
        <v>0.75812093953023496</v>
      </c>
      <c r="O339">
        <v>13</v>
      </c>
    </row>
    <row r="340" spans="6:15" ht="15" x14ac:dyDescent="0.3">
      <c r="F340" s="3"/>
      <c r="G340" s="3"/>
      <c r="H340" s="3"/>
      <c r="I340" s="3"/>
      <c r="J340" s="3">
        <f>+J337/16</f>
        <v>7.5550322934191875E-4</v>
      </c>
      <c r="K340" s="5">
        <v>0.651174412793604</v>
      </c>
      <c r="L340" s="5">
        <v>0.65617191404297892</v>
      </c>
      <c r="M340" s="5">
        <v>0.651174412793604</v>
      </c>
      <c r="N340" s="5">
        <v>0.65617191404297892</v>
      </c>
      <c r="O340">
        <v>14</v>
      </c>
    </row>
    <row r="341" spans="6:15" ht="15" x14ac:dyDescent="0.3">
      <c r="H341" s="3"/>
      <c r="J341" s="3">
        <f>+J337/20</f>
        <v>6.0440258347353498E-4</v>
      </c>
      <c r="K341" s="5">
        <v>0.56871564217891102</v>
      </c>
      <c r="L341" s="5">
        <v>0.58720639680159992</v>
      </c>
      <c r="M341" s="5">
        <v>0.56871564217891102</v>
      </c>
      <c r="N341" s="5">
        <v>0.58720639680159992</v>
      </c>
      <c r="O341">
        <v>15</v>
      </c>
    </row>
    <row r="342" spans="6:15" x14ac:dyDescent="0.3">
      <c r="J342">
        <v>1.20880600317422E-4</v>
      </c>
      <c r="K342" s="5">
        <v>0.22688655672164004</v>
      </c>
      <c r="L342" s="5">
        <v>0.26886556721639199</v>
      </c>
      <c r="M342" s="5">
        <v>0.22688655672164004</v>
      </c>
      <c r="N342" s="5">
        <v>0.26886556721639199</v>
      </c>
      <c r="O342">
        <v>16</v>
      </c>
    </row>
    <row r="343" spans="6:15" ht="15" x14ac:dyDescent="0.3">
      <c r="J343" s="3">
        <f>+J342/4</f>
        <v>3.02201500793555E-5</v>
      </c>
      <c r="K343" s="5">
        <v>1.849075462268901E-2</v>
      </c>
      <c r="L343" s="5">
        <v>3.2483758120939954E-2</v>
      </c>
      <c r="M343" s="5">
        <v>1.849075462268901E-2</v>
      </c>
      <c r="N343" s="5">
        <v>3.2483758120939954E-2</v>
      </c>
      <c r="O343">
        <v>17</v>
      </c>
    </row>
    <row r="344" spans="6:15" ht="15" x14ac:dyDescent="0.3">
      <c r="J344" s="3">
        <f>+J342/9</f>
        <v>1.3431177813046888E-5</v>
      </c>
      <c r="K344" s="5">
        <v>5.9970014992509757E-3</v>
      </c>
      <c r="L344" s="5">
        <v>5.547226386806603E-2</v>
      </c>
      <c r="M344" s="5">
        <v>5.9970014992509757E-3</v>
      </c>
      <c r="N344" s="5">
        <v>5.547226386806603E-2</v>
      </c>
      <c r="O344">
        <v>18</v>
      </c>
    </row>
    <row r="345" spans="6:15" ht="15" x14ac:dyDescent="0.3">
      <c r="J345" s="3">
        <f>+J342/16</f>
        <v>7.5550375198388751E-6</v>
      </c>
      <c r="K345" s="5">
        <v>2.4987506246879621E-3</v>
      </c>
      <c r="L345" s="5">
        <v>4.9975012493760351E-3</v>
      </c>
      <c r="M345" s="5">
        <v>2.4987506246879621E-3</v>
      </c>
      <c r="N345" s="5">
        <v>4.9975012493760351E-3</v>
      </c>
      <c r="O345">
        <v>19</v>
      </c>
    </row>
    <row r="346" spans="6:15" ht="15" x14ac:dyDescent="0.3">
      <c r="J346" s="3">
        <f>+J342/20</f>
        <v>6.0440300158710999E-6</v>
      </c>
      <c r="K346" s="5">
        <v>1.4992503748130215E-3</v>
      </c>
      <c r="L346" s="5">
        <v>4.4977511244379542E-3</v>
      </c>
      <c r="M346" s="5">
        <v>1.4992503748130215E-3</v>
      </c>
      <c r="N346" s="5">
        <v>3.9980009995009835E-3</v>
      </c>
      <c r="O346">
        <v>20</v>
      </c>
    </row>
    <row r="350" spans="6:15" x14ac:dyDescent="0.3">
      <c r="F350" t="s">
        <v>21</v>
      </c>
    </row>
    <row r="351" spans="6:15" x14ac:dyDescent="0.3">
      <c r="F351" t="s">
        <v>18</v>
      </c>
      <c r="G351" t="s">
        <v>19</v>
      </c>
    </row>
    <row r="352" spans="6:15" x14ac:dyDescent="0.3">
      <c r="F352" t="s">
        <v>2</v>
      </c>
      <c r="H352" t="s">
        <v>1</v>
      </c>
      <c r="J352" t="s">
        <v>18</v>
      </c>
      <c r="K352" t="s">
        <v>8</v>
      </c>
      <c r="L352" t="s">
        <v>7</v>
      </c>
      <c r="M352" t="s">
        <v>6</v>
      </c>
      <c r="N352" t="s">
        <v>9</v>
      </c>
    </row>
    <row r="353" spans="6:15" ht="15" x14ac:dyDescent="0.3">
      <c r="F353" s="3">
        <v>252.90385818199999</v>
      </c>
      <c r="G353">
        <v>0.858197765731463</v>
      </c>
      <c r="H353">
        <v>746.62370392694902</v>
      </c>
      <c r="I353">
        <v>4.28562027236062</v>
      </c>
      <c r="J353">
        <v>120.84758509790601</v>
      </c>
      <c r="K353">
        <v>3.37857852697414</v>
      </c>
      <c r="L353">
        <v>0.99850074962518742</v>
      </c>
      <c r="M353">
        <v>1.11647746245339</v>
      </c>
      <c r="N353">
        <v>1.7537263269386001</v>
      </c>
      <c r="O353">
        <v>1</v>
      </c>
    </row>
    <row r="354" spans="6:15" ht="15" x14ac:dyDescent="0.3">
      <c r="F354" s="3">
        <v>36.129062163999997</v>
      </c>
      <c r="G354">
        <v>0.72011447235419601</v>
      </c>
      <c r="H354">
        <v>23.342367223177799</v>
      </c>
      <c r="I354">
        <v>4.28562027236062</v>
      </c>
      <c r="J354">
        <v>30.211896274476501</v>
      </c>
      <c r="K354">
        <v>1.7007056380551899</v>
      </c>
      <c r="L354">
        <v>0.9980009995002499</v>
      </c>
      <c r="M354">
        <v>0.50921396043036504</v>
      </c>
      <c r="N354">
        <v>1.7266244468831999</v>
      </c>
      <c r="O354">
        <v>2</v>
      </c>
    </row>
    <row r="355" spans="6:15" ht="15" x14ac:dyDescent="0.3">
      <c r="F355" s="3">
        <v>5.1612933600000002</v>
      </c>
      <c r="G355">
        <v>0.27509833756700502</v>
      </c>
      <c r="H355">
        <v>0.72949453055318103</v>
      </c>
      <c r="I355">
        <v>1.6078423673249</v>
      </c>
      <c r="J355">
        <v>13.427509455322889</v>
      </c>
      <c r="K355">
        <v>0.89901669960809905</v>
      </c>
      <c r="L355">
        <v>0.99700149925037485</v>
      </c>
      <c r="M355">
        <v>0.59068723026959902</v>
      </c>
      <c r="N355">
        <v>0.65739260584389503</v>
      </c>
      <c r="O355">
        <v>3</v>
      </c>
    </row>
    <row r="356" spans="6:15" ht="15" x14ac:dyDescent="0.3">
      <c r="F356" s="3">
        <v>0.73732759800000003</v>
      </c>
      <c r="G356">
        <v>0.121626863795964</v>
      </c>
      <c r="H356">
        <v>2.2797018258340299E-2</v>
      </c>
      <c r="I356">
        <v>1.5687395396663899</v>
      </c>
      <c r="J356">
        <v>7.5529740686191253</v>
      </c>
      <c r="K356">
        <v>0.66951825682275101</v>
      </c>
      <c r="L356">
        <v>0.99650174912543732</v>
      </c>
      <c r="M356">
        <v>0.41381782628168301</v>
      </c>
      <c r="N356">
        <v>0.65501135788419895</v>
      </c>
      <c r="O356">
        <v>4</v>
      </c>
    </row>
    <row r="357" spans="6:15" ht="15" x14ac:dyDescent="0.3">
      <c r="F357" s="3">
        <v>0.105332513</v>
      </c>
      <c r="G357">
        <v>4.2281103502100903E-2</v>
      </c>
      <c r="H357">
        <v>7.1241204233495601E-4</v>
      </c>
      <c r="I357">
        <v>0.150210491235794</v>
      </c>
      <c r="J357">
        <v>6.0423792548952999</v>
      </c>
      <c r="K357">
        <v>0.57854688150320199</v>
      </c>
      <c r="L357">
        <v>0.99550224887556227</v>
      </c>
      <c r="M357">
        <v>0.29760810033810298</v>
      </c>
      <c r="N357">
        <v>0.53260045694508995</v>
      </c>
      <c r="O357">
        <v>5</v>
      </c>
    </row>
    <row r="358" spans="6:15" ht="15" x14ac:dyDescent="0.3">
      <c r="F358" s="3">
        <v>1.5047502000000001E-2</v>
      </c>
      <c r="G358">
        <v>1.5659663276486699E-2</v>
      </c>
      <c r="H358">
        <v>2.2262885907088798E-5</v>
      </c>
      <c r="I358">
        <v>1.73237477432618E-2</v>
      </c>
      <c r="J358">
        <v>1.2088008067762199</v>
      </c>
      <c r="K358">
        <v>0.29216172775041899</v>
      </c>
      <c r="L358">
        <v>0.99100449775112442</v>
      </c>
      <c r="M358">
        <v>0.15083964664982899</v>
      </c>
      <c r="N358">
        <v>0.28030250697841702</v>
      </c>
      <c r="O358">
        <v>6</v>
      </c>
    </row>
    <row r="359" spans="6:15" ht="15" x14ac:dyDescent="0.3">
      <c r="F359" s="3">
        <v>2.1496430000000001E-3</v>
      </c>
      <c r="G359">
        <v>6.0349832987655096E-3</v>
      </c>
      <c r="H359">
        <v>6.9571527180090098E-7</v>
      </c>
      <c r="I359">
        <v>1.8828946827898099E-3</v>
      </c>
      <c r="J359">
        <v>0.30220020169405498</v>
      </c>
      <c r="K359">
        <v>0.14978024573768201</v>
      </c>
      <c r="L359">
        <v>0.98150924537731143</v>
      </c>
      <c r="M359">
        <v>7.7671768768039703E-2</v>
      </c>
      <c r="N359">
        <v>0.15924034129049999</v>
      </c>
      <c r="O359">
        <v>7</v>
      </c>
    </row>
    <row r="360" spans="6:15" ht="15" x14ac:dyDescent="0.3">
      <c r="F360" s="3">
        <v>3.0709200000000002E-4</v>
      </c>
      <c r="G360">
        <v>2.3213621132080302E-3</v>
      </c>
      <c r="H360">
        <v>2.1741102544652901E-8</v>
      </c>
      <c r="I360">
        <v>1.5478974036415799E-3</v>
      </c>
      <c r="J360">
        <v>0.13431120075291333</v>
      </c>
      <c r="K360">
        <v>0.109396990154376</v>
      </c>
      <c r="L360">
        <v>0.97501249375312349</v>
      </c>
      <c r="M360">
        <v>5.1544179643825898E-2</v>
      </c>
      <c r="N360">
        <v>0.105015111758233</v>
      </c>
      <c r="O360">
        <v>8</v>
      </c>
    </row>
    <row r="361" spans="6:15" ht="15" x14ac:dyDescent="0.3">
      <c r="F361" s="3">
        <v>4.3869999999999998E-5</v>
      </c>
      <c r="G361">
        <v>8.5900861071318995E-4</v>
      </c>
      <c r="H361">
        <v>6.7940945800609696E-10</v>
      </c>
      <c r="I361">
        <v>1.62930283202749E-4</v>
      </c>
      <c r="J361">
        <v>7.5550050423513745E-2</v>
      </c>
      <c r="K361">
        <v>7.7045208796740705E-2</v>
      </c>
      <c r="L361">
        <v>0.96601699150424791</v>
      </c>
      <c r="M361">
        <v>3.9645867643311801E-2</v>
      </c>
      <c r="N361">
        <v>7.9898611106542103E-2</v>
      </c>
      <c r="O361">
        <v>9</v>
      </c>
    </row>
    <row r="362" spans="6:15" ht="15" x14ac:dyDescent="0.3">
      <c r="F362" s="3">
        <v>6.2670000000000003E-6</v>
      </c>
      <c r="G362">
        <v>3.3272961158269999E-4</v>
      </c>
      <c r="H362">
        <v>2.1231544157204099E-11</v>
      </c>
      <c r="J362">
        <v>6.0440040338810994E-2</v>
      </c>
      <c r="K362">
        <v>6.1521210229906101E-2</v>
      </c>
      <c r="L362">
        <v>0.95752123938030986</v>
      </c>
      <c r="M362">
        <v>3.1496335488360901E-2</v>
      </c>
      <c r="N362">
        <v>6.2863212085565903E-2</v>
      </c>
      <c r="O362">
        <v>10</v>
      </c>
    </row>
    <row r="363" spans="6:15" ht="15" x14ac:dyDescent="0.3">
      <c r="F363" s="3">
        <v>8.9500000000000001E-7</v>
      </c>
      <c r="H363">
        <v>6.63485806027846E-13</v>
      </c>
      <c r="J363">
        <v>1.20880516694707E-2</v>
      </c>
      <c r="K363">
        <v>3.1199147474013301E-2</v>
      </c>
      <c r="L363">
        <v>0.90954522738630694</v>
      </c>
      <c r="M363">
        <v>1.57531306608534E-2</v>
      </c>
      <c r="N363">
        <v>3.1715855505280999E-2</v>
      </c>
      <c r="O363">
        <v>11</v>
      </c>
    </row>
    <row r="364" spans="6:15" x14ac:dyDescent="0.3">
      <c r="J364">
        <v>3.022012917367675E-3</v>
      </c>
      <c r="K364">
        <v>1.57408382604249E-2</v>
      </c>
      <c r="L364">
        <v>0.82608695652174002</v>
      </c>
      <c r="M364">
        <v>7.8245063595654401E-3</v>
      </c>
      <c r="N364">
        <v>1.6009077551554101E-2</v>
      </c>
      <c r="O364">
        <v>12</v>
      </c>
    </row>
    <row r="365" spans="6:15" x14ac:dyDescent="0.3">
      <c r="J365">
        <v>1.3431168521634111E-3</v>
      </c>
      <c r="K365">
        <v>1.03450275871062E-2</v>
      </c>
      <c r="L365">
        <v>0.75812093953023496</v>
      </c>
      <c r="M365">
        <v>5.1934948135243103E-3</v>
      </c>
      <c r="N365">
        <v>1.01748407748984E-2</v>
      </c>
      <c r="O365">
        <v>13</v>
      </c>
    </row>
    <row r="366" spans="6:15" x14ac:dyDescent="0.3">
      <c r="J366">
        <v>7.5550322934191875E-4</v>
      </c>
      <c r="K366">
        <v>7.9373734740479495E-3</v>
      </c>
      <c r="L366">
        <v>0.65617191404297892</v>
      </c>
      <c r="M366">
        <v>3.91853573087935E-3</v>
      </c>
      <c r="N366">
        <v>7.9706689790059702E-3</v>
      </c>
      <c r="O366">
        <v>14</v>
      </c>
    </row>
    <row r="367" spans="6:15" x14ac:dyDescent="0.3">
      <c r="J367">
        <v>6.0440258347353498E-4</v>
      </c>
      <c r="K367">
        <v>6.19524138185932E-3</v>
      </c>
      <c r="L367">
        <v>0.58720639680159992</v>
      </c>
      <c r="M367">
        <v>3.15052097446226E-3</v>
      </c>
      <c r="N367">
        <v>6.3380283762793001E-3</v>
      </c>
      <c r="O367">
        <v>15</v>
      </c>
    </row>
    <row r="368" spans="6:15" x14ac:dyDescent="0.3">
      <c r="J368">
        <v>1.20880600317422E-4</v>
      </c>
      <c r="K368">
        <v>3.1205042710029298E-3</v>
      </c>
      <c r="L368">
        <v>0.26886556721639199</v>
      </c>
      <c r="M368">
        <v>1.58169707687383E-3</v>
      </c>
      <c r="N368">
        <v>3.12190919442977E-3</v>
      </c>
      <c r="O368">
        <v>16</v>
      </c>
    </row>
    <row r="369" spans="10:15" x14ac:dyDescent="0.3">
      <c r="J369">
        <v>3.02201500793555E-5</v>
      </c>
      <c r="K369">
        <v>1.5552750782192801E-3</v>
      </c>
      <c r="L369">
        <v>3.2483758120939954E-2</v>
      </c>
      <c r="M369">
        <v>7.8001014688744701E-4</v>
      </c>
      <c r="N369">
        <v>1.56129048312381E-3</v>
      </c>
      <c r="O369">
        <v>17</v>
      </c>
    </row>
    <row r="370" spans="10:15" x14ac:dyDescent="0.3">
      <c r="J370">
        <v>1.3431177813046888E-5</v>
      </c>
      <c r="K370">
        <v>1.0450676781641E-3</v>
      </c>
      <c r="L370">
        <v>5.547226386806603E-2</v>
      </c>
      <c r="M370">
        <v>5.2056346647276497E-4</v>
      </c>
      <c r="N370">
        <v>1.04552126269753E-3</v>
      </c>
      <c r="O370">
        <v>18</v>
      </c>
    </row>
    <row r="371" spans="10:15" x14ac:dyDescent="0.3">
      <c r="J371">
        <v>7.5550375198388751E-6</v>
      </c>
      <c r="K371">
        <v>7.9063670609572003E-4</v>
      </c>
      <c r="L371">
        <v>4.9975012493760351E-3</v>
      </c>
      <c r="M371">
        <v>3.9355317251285301E-4</v>
      </c>
      <c r="N371">
        <v>7.9291746089320096E-4</v>
      </c>
      <c r="O371">
        <v>19</v>
      </c>
    </row>
    <row r="372" spans="10:15" x14ac:dyDescent="0.3">
      <c r="J372">
        <v>6.0440300158710999E-6</v>
      </c>
      <c r="K372">
        <v>6.17586847185333E-4</v>
      </c>
      <c r="L372">
        <v>4.4977511244379542E-3</v>
      </c>
      <c r="M372">
        <v>3.1007403309394802E-4</v>
      </c>
      <c r="N372">
        <v>6.3142044013517499E-4</v>
      </c>
      <c r="O372">
        <v>20</v>
      </c>
    </row>
  </sheetData>
  <autoFilter ref="A1:H180" xr:uid="{C6F2EF2E-6A0D-4604-A6F5-ECC516E62147}"/>
  <sortState xmlns:xlrd2="http://schemas.microsoft.com/office/spreadsheetml/2017/richdata2" ref="J296:O315">
    <sortCondition descending="1" ref="J296:J315"/>
  </sortState>
  <mergeCells count="5">
    <mergeCell ref="B192:B196"/>
    <mergeCell ref="B197:B201"/>
    <mergeCell ref="B202:B206"/>
    <mergeCell ref="B207:B211"/>
    <mergeCell ref="B187:B19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BC76-0193-4A49-80CD-5439E8F262EB}">
  <dimension ref="B2:V209"/>
  <sheetViews>
    <sheetView tabSelected="1" topLeftCell="C184" workbookViewId="0">
      <selection activeCell="H204" sqref="H204"/>
    </sheetView>
  </sheetViews>
  <sheetFormatPr defaultRowHeight="14.4" x14ac:dyDescent="0.3"/>
  <sheetData>
    <row r="2" spans="2:11" x14ac:dyDescent="0.3">
      <c r="B2" t="s">
        <v>0</v>
      </c>
      <c r="C2">
        <v>1</v>
      </c>
      <c r="D2">
        <v>1</v>
      </c>
      <c r="E2" t="b">
        <v>0</v>
      </c>
      <c r="F2" t="b">
        <v>0</v>
      </c>
      <c r="G2">
        <v>13638.7878216476</v>
      </c>
      <c r="H2">
        <f>+G2/16.867191632696</f>
        <v>808.5986166902652</v>
      </c>
      <c r="J2">
        <v>22.261111111112001</v>
      </c>
      <c r="K2" s="4">
        <f>+ABS(J2-16.867191632696)/16.867191632696</f>
        <v>0.31978764431419787</v>
      </c>
    </row>
    <row r="3" spans="2:11" x14ac:dyDescent="0.3">
      <c r="B3" t="s">
        <v>0</v>
      </c>
      <c r="C3">
        <v>1</v>
      </c>
      <c r="D3">
        <v>2</v>
      </c>
      <c r="E3" t="b">
        <v>0</v>
      </c>
      <c r="F3" t="b">
        <v>0</v>
      </c>
      <c r="G3">
        <v>8184.86958468183</v>
      </c>
      <c r="H3">
        <f t="shared" ref="H3:H66" si="0">+G3/16.867191632696</f>
        <v>485.2538444405867</v>
      </c>
      <c r="J3">
        <v>16.695833333334299</v>
      </c>
      <c r="K3" s="4">
        <f t="shared" ref="K3:K21" si="1">+ABS(J3-16.867191632696)/16.867191632696</f>
        <v>1.0159266764333914E-2</v>
      </c>
    </row>
    <row r="4" spans="2:11" x14ac:dyDescent="0.3">
      <c r="B4" t="s">
        <v>0</v>
      </c>
      <c r="C4">
        <v>1</v>
      </c>
      <c r="D4">
        <v>3</v>
      </c>
      <c r="E4" t="b">
        <v>0</v>
      </c>
      <c r="F4" t="b">
        <v>0</v>
      </c>
      <c r="G4">
        <v>5139.11293914219</v>
      </c>
      <c r="H4">
        <f t="shared" si="0"/>
        <v>304.68100742866642</v>
      </c>
      <c r="J4">
        <v>18.550925925926599</v>
      </c>
      <c r="K4" s="4">
        <f t="shared" si="1"/>
        <v>9.9823036928494147E-2</v>
      </c>
    </row>
    <row r="5" spans="2:11" x14ac:dyDescent="0.3">
      <c r="B5" t="s">
        <v>0</v>
      </c>
      <c r="C5">
        <v>1</v>
      </c>
      <c r="D5">
        <v>4</v>
      </c>
      <c r="E5" t="b">
        <v>0</v>
      </c>
      <c r="F5" t="b">
        <v>0</v>
      </c>
      <c r="G5">
        <v>4400.0283789059604</v>
      </c>
      <c r="H5">
        <f t="shared" si="0"/>
        <v>260.8631285350894</v>
      </c>
      <c r="J5">
        <v>16.6958333333327</v>
      </c>
      <c r="K5" s="4">
        <f t="shared" si="1"/>
        <v>1.0159266764428698E-2</v>
      </c>
    </row>
    <row r="6" spans="2:11" x14ac:dyDescent="0.3">
      <c r="B6" t="s">
        <v>0</v>
      </c>
      <c r="C6">
        <v>1</v>
      </c>
      <c r="D6">
        <v>5</v>
      </c>
      <c r="E6" t="b">
        <v>0</v>
      </c>
      <c r="F6" t="b">
        <v>0</v>
      </c>
      <c r="G6">
        <v>3572.6931843010102</v>
      </c>
      <c r="H6">
        <f t="shared" si="0"/>
        <v>211.81316143794604</v>
      </c>
      <c r="J6">
        <v>17.8088888888893</v>
      </c>
      <c r="K6" s="4">
        <f t="shared" si="1"/>
        <v>5.5830115451340423E-2</v>
      </c>
    </row>
    <row r="7" spans="2:11" x14ac:dyDescent="0.3">
      <c r="B7" t="s">
        <v>0</v>
      </c>
      <c r="C7">
        <v>2</v>
      </c>
      <c r="D7">
        <v>1</v>
      </c>
      <c r="E7" t="b">
        <v>0</v>
      </c>
      <c r="F7" t="b">
        <v>0</v>
      </c>
      <c r="G7">
        <v>1610.2618147912201</v>
      </c>
      <c r="H7">
        <f t="shared" si="0"/>
        <v>95.467096708015575</v>
      </c>
      <c r="J7">
        <v>20.035000000000299</v>
      </c>
      <c r="K7" s="4">
        <f t="shared" si="1"/>
        <v>0.18780887988274828</v>
      </c>
    </row>
    <row r="8" spans="2:11" x14ac:dyDescent="0.3">
      <c r="B8" t="s">
        <v>0</v>
      </c>
      <c r="C8">
        <v>2</v>
      </c>
      <c r="D8">
        <v>2</v>
      </c>
      <c r="E8" t="b">
        <v>0</v>
      </c>
      <c r="F8" t="b">
        <v>0</v>
      </c>
      <c r="G8">
        <v>854.66249409882005</v>
      </c>
      <c r="H8">
        <f t="shared" si="0"/>
        <v>50.670112293151995</v>
      </c>
      <c r="J8">
        <v>20.591527777776601</v>
      </c>
      <c r="K8" s="4">
        <f t="shared" si="1"/>
        <v>0.22080357099051448</v>
      </c>
    </row>
    <row r="9" spans="2:11" x14ac:dyDescent="0.3">
      <c r="B9" t="s">
        <v>0</v>
      </c>
      <c r="C9">
        <v>2</v>
      </c>
      <c r="D9">
        <v>3</v>
      </c>
      <c r="E9" t="b">
        <v>0</v>
      </c>
      <c r="F9" t="b">
        <v>0</v>
      </c>
      <c r="G9">
        <v>548.20259472221005</v>
      </c>
      <c r="H9">
        <f t="shared" si="0"/>
        <v>32.501118541841521</v>
      </c>
      <c r="J9">
        <v>20.188680902262799</v>
      </c>
      <c r="K9" s="4">
        <f t="shared" si="1"/>
        <v>0.19692011224490394</v>
      </c>
    </row>
    <row r="10" spans="2:11" x14ac:dyDescent="0.3">
      <c r="B10" t="s">
        <v>0</v>
      </c>
      <c r="C10">
        <v>2</v>
      </c>
      <c r="D10">
        <v>4</v>
      </c>
      <c r="E10" t="b">
        <v>0</v>
      </c>
      <c r="F10" t="b">
        <v>0</v>
      </c>
      <c r="G10">
        <v>430.21315540548898</v>
      </c>
      <c r="H10">
        <f t="shared" si="0"/>
        <v>25.505914960469628</v>
      </c>
      <c r="J10">
        <v>19.871996787807699</v>
      </c>
      <c r="K10" s="4">
        <f t="shared" si="1"/>
        <v>0.17814495860040347</v>
      </c>
    </row>
    <row r="11" spans="2:11" x14ac:dyDescent="0.3">
      <c r="B11" t="s">
        <v>0</v>
      </c>
      <c r="C11">
        <v>2</v>
      </c>
      <c r="D11">
        <v>5</v>
      </c>
      <c r="E11" t="b">
        <v>0</v>
      </c>
      <c r="F11" t="b">
        <v>0</v>
      </c>
      <c r="G11">
        <v>335.98346550398998</v>
      </c>
      <c r="H11">
        <f t="shared" si="0"/>
        <v>19.919348331390687</v>
      </c>
      <c r="J11">
        <v>20.480222222223301</v>
      </c>
      <c r="K11" s="4">
        <f t="shared" si="1"/>
        <v>0.21420463276907742</v>
      </c>
    </row>
    <row r="12" spans="2:11" x14ac:dyDescent="0.3">
      <c r="B12" t="s">
        <v>0</v>
      </c>
      <c r="C12">
        <v>3</v>
      </c>
      <c r="D12">
        <v>1</v>
      </c>
      <c r="E12" t="b">
        <v>0</v>
      </c>
      <c r="F12" t="b">
        <v>0</v>
      </c>
      <c r="G12">
        <v>169.20667762049899</v>
      </c>
      <c r="H12">
        <f t="shared" si="0"/>
        <v>10.031704228254714</v>
      </c>
      <c r="J12">
        <v>20.5724307635797</v>
      </c>
      <c r="K12" s="4">
        <f t="shared" si="1"/>
        <v>0.2196713721863055</v>
      </c>
    </row>
    <row r="13" spans="2:11" x14ac:dyDescent="0.3">
      <c r="B13" t="s">
        <v>0</v>
      </c>
      <c r="C13">
        <v>3</v>
      </c>
      <c r="D13">
        <v>2</v>
      </c>
      <c r="E13" t="b">
        <v>0</v>
      </c>
      <c r="F13" t="b">
        <v>0</v>
      </c>
      <c r="G13">
        <v>83.315923247109893</v>
      </c>
      <c r="H13">
        <f t="shared" si="0"/>
        <v>4.9395255037956156</v>
      </c>
      <c r="J13">
        <v>20.181223054317801</v>
      </c>
      <c r="K13" s="4">
        <f t="shared" si="1"/>
        <v>0.19647796110869808</v>
      </c>
    </row>
    <row r="14" spans="2:11" x14ac:dyDescent="0.3">
      <c r="B14" t="s">
        <v>0</v>
      </c>
      <c r="C14">
        <v>3</v>
      </c>
      <c r="D14">
        <v>3</v>
      </c>
      <c r="E14" t="b">
        <v>0</v>
      </c>
      <c r="F14" t="b">
        <v>0</v>
      </c>
      <c r="G14">
        <v>56.32351990347</v>
      </c>
      <c r="H14">
        <f t="shared" si="0"/>
        <v>3.3392351927922825</v>
      </c>
      <c r="J14">
        <v>20.326993714298801</v>
      </c>
      <c r="K14" s="4">
        <f t="shared" si="1"/>
        <v>0.20512022137082928</v>
      </c>
    </row>
    <row r="15" spans="2:11" x14ac:dyDescent="0.3">
      <c r="B15" t="s">
        <v>0</v>
      </c>
      <c r="C15">
        <v>3</v>
      </c>
      <c r="D15">
        <v>4</v>
      </c>
      <c r="E15" t="b">
        <v>0</v>
      </c>
      <c r="F15" t="b">
        <v>0</v>
      </c>
      <c r="G15">
        <v>42.06485419162</v>
      </c>
      <c r="H15">
        <f t="shared" si="0"/>
        <v>2.4938860663727747</v>
      </c>
      <c r="J15">
        <v>19.9712964390366</v>
      </c>
      <c r="K15" s="4">
        <f t="shared" si="1"/>
        <v>0.18403210646658497</v>
      </c>
    </row>
    <row r="16" spans="2:11" x14ac:dyDescent="0.3">
      <c r="B16" t="s">
        <v>0</v>
      </c>
      <c r="C16">
        <v>3</v>
      </c>
      <c r="D16">
        <v>5</v>
      </c>
      <c r="E16" t="b">
        <v>0</v>
      </c>
      <c r="F16" t="b">
        <v>0</v>
      </c>
      <c r="G16">
        <v>33.419486925640001</v>
      </c>
      <c r="H16">
        <f t="shared" si="0"/>
        <v>1.9813308376041932</v>
      </c>
      <c r="J16">
        <v>19.8752403866607</v>
      </c>
      <c r="K16" s="4">
        <f t="shared" si="1"/>
        <v>0.17833726084748963</v>
      </c>
    </row>
    <row r="17" spans="2:11" x14ac:dyDescent="0.3">
      <c r="B17" t="s">
        <v>0</v>
      </c>
      <c r="C17">
        <v>4</v>
      </c>
      <c r="D17">
        <v>1</v>
      </c>
      <c r="E17" t="b">
        <v>0</v>
      </c>
      <c r="F17" t="b">
        <v>0</v>
      </c>
      <c r="G17">
        <v>16.531286465130002</v>
      </c>
      <c r="H17">
        <f t="shared" si="0"/>
        <v>0.98008529369436548</v>
      </c>
      <c r="J17">
        <v>18.837201806198699</v>
      </c>
      <c r="K17" s="4">
        <f t="shared" si="1"/>
        <v>0.11679538695012859</v>
      </c>
    </row>
    <row r="18" spans="2:11" x14ac:dyDescent="0.3">
      <c r="B18" t="s">
        <v>0</v>
      </c>
      <c r="C18">
        <v>4</v>
      </c>
      <c r="D18">
        <v>2</v>
      </c>
      <c r="E18" t="b">
        <v>0</v>
      </c>
      <c r="F18" t="b">
        <v>0</v>
      </c>
      <c r="G18">
        <v>8.24021515752999</v>
      </c>
      <c r="H18">
        <f t="shared" si="0"/>
        <v>0.48853510038724213</v>
      </c>
      <c r="J18">
        <v>17.8053893180637</v>
      </c>
      <c r="K18" s="4">
        <f t="shared" si="1"/>
        <v>5.5622637472681778E-2</v>
      </c>
    </row>
    <row r="19" spans="2:11" x14ac:dyDescent="0.3">
      <c r="B19" t="s">
        <v>0</v>
      </c>
      <c r="C19">
        <v>4</v>
      </c>
      <c r="D19">
        <v>3</v>
      </c>
      <c r="E19" t="b">
        <v>0</v>
      </c>
      <c r="F19" t="b">
        <v>0</v>
      </c>
      <c r="G19">
        <v>5.5213627877999896</v>
      </c>
      <c r="H19">
        <f t="shared" si="0"/>
        <v>0.32734333658112785</v>
      </c>
      <c r="J19">
        <v>17.434609491861998</v>
      </c>
      <c r="K19" s="4">
        <f t="shared" si="1"/>
        <v>3.3640328012050053E-2</v>
      </c>
    </row>
    <row r="20" spans="2:11" x14ac:dyDescent="0.3">
      <c r="B20" t="s">
        <v>0</v>
      </c>
      <c r="C20">
        <v>4</v>
      </c>
      <c r="D20">
        <v>4</v>
      </c>
      <c r="E20" t="b">
        <v>0</v>
      </c>
      <c r="F20" t="b">
        <v>0</v>
      </c>
      <c r="G20">
        <v>4.0813341469799997</v>
      </c>
      <c r="H20">
        <f t="shared" si="0"/>
        <v>0.24196880167464205</v>
      </c>
      <c r="J20">
        <v>17.3214217880837</v>
      </c>
      <c r="K20" s="4">
        <f t="shared" si="1"/>
        <v>2.692980344796729E-2</v>
      </c>
    </row>
    <row r="21" spans="2:11" x14ac:dyDescent="0.3">
      <c r="B21" t="s">
        <v>0</v>
      </c>
      <c r="C21">
        <v>4</v>
      </c>
      <c r="D21">
        <v>5</v>
      </c>
      <c r="E21" t="b">
        <v>0</v>
      </c>
      <c r="F21" t="b">
        <v>0</v>
      </c>
      <c r="G21">
        <v>3.2758051107799901</v>
      </c>
      <c r="H21">
        <f t="shared" si="0"/>
        <v>0.19421164958071896</v>
      </c>
      <c r="J21">
        <v>17.2403298930335</v>
      </c>
      <c r="K21" s="4">
        <f t="shared" si="1"/>
        <v>2.2122133219509791E-2</v>
      </c>
    </row>
    <row r="22" spans="2:11" x14ac:dyDescent="0.3">
      <c r="B22" t="s">
        <v>0</v>
      </c>
      <c r="C22">
        <v>5</v>
      </c>
      <c r="D22">
        <v>1</v>
      </c>
      <c r="E22" t="b">
        <v>0</v>
      </c>
      <c r="F22" t="b">
        <v>0</v>
      </c>
      <c r="G22">
        <v>1.5613576579199999</v>
      </c>
      <c r="H22">
        <f t="shared" si="0"/>
        <v>9.2567731008249499E-2</v>
      </c>
    </row>
    <row r="23" spans="2:11" x14ac:dyDescent="0.3">
      <c r="B23" t="s">
        <v>0</v>
      </c>
      <c r="C23">
        <v>5</v>
      </c>
      <c r="D23">
        <v>2</v>
      </c>
      <c r="E23" t="b">
        <v>0</v>
      </c>
      <c r="F23" t="b">
        <v>0</v>
      </c>
      <c r="G23">
        <v>0.72041049337999996</v>
      </c>
      <c r="H23">
        <f t="shared" si="0"/>
        <v>4.2710755238206291E-2</v>
      </c>
    </row>
    <row r="24" spans="2:11" x14ac:dyDescent="0.3">
      <c r="B24" t="s">
        <v>0</v>
      </c>
      <c r="C24">
        <v>5</v>
      </c>
      <c r="D24">
        <v>3</v>
      </c>
      <c r="E24" t="b">
        <v>0</v>
      </c>
      <c r="F24" t="b">
        <v>0</v>
      </c>
      <c r="G24">
        <v>0.52912599767000001</v>
      </c>
      <c r="H24">
        <f t="shared" si="0"/>
        <v>3.1370130202607191E-2</v>
      </c>
    </row>
    <row r="25" spans="2:11" x14ac:dyDescent="0.3">
      <c r="B25" t="s">
        <v>0</v>
      </c>
      <c r="C25">
        <v>5</v>
      </c>
      <c r="D25">
        <v>4</v>
      </c>
      <c r="E25" t="b">
        <v>0</v>
      </c>
      <c r="F25" t="b">
        <v>0</v>
      </c>
      <c r="G25">
        <v>0.35878157974999902</v>
      </c>
      <c r="H25">
        <f t="shared" si="0"/>
        <v>2.127097311531834E-2</v>
      </c>
    </row>
    <row r="26" spans="2:11" x14ac:dyDescent="0.3">
      <c r="B26" t="s">
        <v>0</v>
      </c>
      <c r="C26">
        <v>5</v>
      </c>
      <c r="D26">
        <v>5</v>
      </c>
      <c r="E26" t="b">
        <v>0</v>
      </c>
      <c r="F26" t="b">
        <v>0</v>
      </c>
      <c r="G26">
        <v>0.18790199027000001</v>
      </c>
      <c r="H26">
        <f t="shared" si="0"/>
        <v>1.1140087476433464E-2</v>
      </c>
    </row>
    <row r="27" spans="2:11" x14ac:dyDescent="0.3">
      <c r="B27" t="s">
        <v>0</v>
      </c>
      <c r="C27">
        <v>6</v>
      </c>
      <c r="D27">
        <v>1</v>
      </c>
      <c r="E27" t="b">
        <v>0</v>
      </c>
      <c r="F27" t="b">
        <v>0</v>
      </c>
      <c r="G27">
        <v>0</v>
      </c>
      <c r="H27">
        <f t="shared" si="0"/>
        <v>0</v>
      </c>
    </row>
    <row r="28" spans="2:11" x14ac:dyDescent="0.3">
      <c r="B28" t="s">
        <v>0</v>
      </c>
      <c r="C28">
        <v>6</v>
      </c>
      <c r="D28">
        <v>2</v>
      </c>
      <c r="E28" t="b">
        <v>0</v>
      </c>
      <c r="F28" t="b">
        <v>0</v>
      </c>
      <c r="G28">
        <v>0</v>
      </c>
      <c r="H28">
        <f t="shared" si="0"/>
        <v>0</v>
      </c>
    </row>
    <row r="29" spans="2:11" x14ac:dyDescent="0.3">
      <c r="B29" t="s">
        <v>0</v>
      </c>
      <c r="C29">
        <v>6</v>
      </c>
      <c r="D29">
        <v>3</v>
      </c>
      <c r="E29" t="b">
        <v>0</v>
      </c>
      <c r="F29" t="b">
        <v>0</v>
      </c>
      <c r="G29">
        <v>2.2380856069999899E-2</v>
      </c>
      <c r="H29">
        <f t="shared" si="0"/>
        <v>1.3268869268441823E-3</v>
      </c>
    </row>
    <row r="30" spans="2:11" x14ac:dyDescent="0.3">
      <c r="B30" t="s">
        <v>0</v>
      </c>
      <c r="C30">
        <v>6</v>
      </c>
      <c r="D30">
        <v>4</v>
      </c>
      <c r="E30" t="b">
        <v>0</v>
      </c>
      <c r="F30" t="b">
        <v>0</v>
      </c>
      <c r="G30">
        <v>0</v>
      </c>
      <c r="H30">
        <f t="shared" si="0"/>
        <v>0</v>
      </c>
    </row>
    <row r="31" spans="2:11" x14ac:dyDescent="0.3">
      <c r="B31" t="s">
        <v>0</v>
      </c>
      <c r="C31">
        <v>6</v>
      </c>
      <c r="D31">
        <v>5</v>
      </c>
      <c r="E31" t="b">
        <v>0</v>
      </c>
      <c r="F31" t="b">
        <v>0</v>
      </c>
      <c r="G31">
        <v>7.2497314399999901E-3</v>
      </c>
      <c r="H31">
        <f t="shared" si="0"/>
        <v>4.2981259701507378E-4</v>
      </c>
    </row>
    <row r="32" spans="2:11" x14ac:dyDescent="0.3">
      <c r="B32" t="s">
        <v>0</v>
      </c>
      <c r="C32">
        <v>7</v>
      </c>
      <c r="D32">
        <v>1</v>
      </c>
      <c r="E32" t="b">
        <v>0</v>
      </c>
      <c r="F32" t="b">
        <v>0</v>
      </c>
      <c r="G32">
        <v>3.62486567999999E-3</v>
      </c>
      <c r="H32">
        <f t="shared" si="0"/>
        <v>2.1490629613606891E-4</v>
      </c>
    </row>
    <row r="33" spans="2:11" x14ac:dyDescent="0.3">
      <c r="B33" t="s">
        <v>0</v>
      </c>
      <c r="C33">
        <v>7</v>
      </c>
      <c r="D33">
        <v>2</v>
      </c>
      <c r="E33" t="b">
        <v>0</v>
      </c>
      <c r="F33" t="b">
        <v>0</v>
      </c>
      <c r="G33">
        <v>1.8124327600000001E-3</v>
      </c>
      <c r="H33">
        <f t="shared" si="0"/>
        <v>1.0745314332509938E-4</v>
      </c>
    </row>
    <row r="34" spans="2:11" x14ac:dyDescent="0.3">
      <c r="B34" t="s">
        <v>0</v>
      </c>
      <c r="C34">
        <v>7</v>
      </c>
      <c r="D34">
        <v>3</v>
      </c>
      <c r="E34" t="b">
        <v>0</v>
      </c>
      <c r="F34" t="b">
        <v>0</v>
      </c>
      <c r="G34">
        <v>0</v>
      </c>
      <c r="H34">
        <f t="shared" si="0"/>
        <v>0</v>
      </c>
    </row>
    <row r="35" spans="2:11" x14ac:dyDescent="0.3">
      <c r="B35" t="s">
        <v>0</v>
      </c>
      <c r="C35">
        <v>7</v>
      </c>
      <c r="D35">
        <v>4</v>
      </c>
      <c r="E35" t="b">
        <v>0</v>
      </c>
      <c r="F35" t="b">
        <v>0</v>
      </c>
      <c r="G35">
        <v>9.06216289999999E-4</v>
      </c>
      <c r="H35">
        <f t="shared" si="0"/>
        <v>5.3726566326747318E-5</v>
      </c>
    </row>
    <row r="36" spans="2:11" x14ac:dyDescent="0.3">
      <c r="B36" t="s">
        <v>0</v>
      </c>
      <c r="C36">
        <v>7</v>
      </c>
      <c r="D36">
        <v>5</v>
      </c>
      <c r="E36" t="b">
        <v>0</v>
      </c>
      <c r="F36" t="b">
        <v>0</v>
      </c>
      <c r="G36">
        <v>8.4149625999999902E-4</v>
      </c>
      <c r="H36">
        <f t="shared" si="0"/>
        <v>4.9889529823613967E-5</v>
      </c>
    </row>
    <row r="37" spans="2:11" x14ac:dyDescent="0.3">
      <c r="B37" t="s">
        <v>0</v>
      </c>
      <c r="C37">
        <v>8</v>
      </c>
      <c r="D37">
        <v>1</v>
      </c>
      <c r="E37" t="b">
        <v>0</v>
      </c>
      <c r="F37" t="b">
        <v>0</v>
      </c>
      <c r="G37">
        <v>4.2074807999999998E-4</v>
      </c>
      <c r="H37">
        <f t="shared" si="0"/>
        <v>2.4944761947472398E-5</v>
      </c>
    </row>
    <row r="38" spans="2:11" x14ac:dyDescent="0.3">
      <c r="B38" t="s">
        <v>0</v>
      </c>
      <c r="C38">
        <v>8</v>
      </c>
      <c r="D38">
        <v>2</v>
      </c>
      <c r="E38" t="b">
        <v>0</v>
      </c>
      <c r="F38" t="b">
        <v>0</v>
      </c>
      <c r="G38">
        <v>2.10373859999999E-4</v>
      </c>
      <c r="H38">
        <f t="shared" si="0"/>
        <v>1.247237030213153E-5</v>
      </c>
    </row>
    <row r="39" spans="2:11" x14ac:dyDescent="0.3">
      <c r="B39" t="s">
        <v>0</v>
      </c>
      <c r="C39">
        <v>8</v>
      </c>
      <c r="D39">
        <v>3</v>
      </c>
      <c r="E39" t="b">
        <v>0</v>
      </c>
      <c r="F39" t="b">
        <v>0</v>
      </c>
      <c r="G39" s="1">
        <v>7.2083419999999901E-5</v>
      </c>
      <c r="H39">
        <f t="shared" si="0"/>
        <v>4.2735875402204295E-6</v>
      </c>
    </row>
    <row r="40" spans="2:11" x14ac:dyDescent="0.3">
      <c r="B40" t="s">
        <v>0</v>
      </c>
      <c r="C40">
        <v>8</v>
      </c>
      <c r="D40">
        <v>4</v>
      </c>
      <c r="E40" t="b">
        <v>0</v>
      </c>
      <c r="F40" t="b">
        <v>0</v>
      </c>
      <c r="G40">
        <v>1.0518671E-4</v>
      </c>
      <c r="H40">
        <f t="shared" si="0"/>
        <v>6.236172107993492E-6</v>
      </c>
    </row>
    <row r="41" spans="2:11" x14ac:dyDescent="0.3">
      <c r="B41" t="s">
        <v>0</v>
      </c>
      <c r="C41">
        <v>8</v>
      </c>
      <c r="D41">
        <v>5</v>
      </c>
      <c r="E41" t="b">
        <v>0</v>
      </c>
      <c r="F41" t="b">
        <v>0</v>
      </c>
      <c r="G41">
        <v>0</v>
      </c>
      <c r="H41">
        <f t="shared" si="0"/>
        <v>0</v>
      </c>
    </row>
    <row r="42" spans="2:11" x14ac:dyDescent="0.3">
      <c r="B42" t="s">
        <v>0</v>
      </c>
      <c r="C42">
        <v>1</v>
      </c>
      <c r="D42">
        <v>1</v>
      </c>
      <c r="E42" t="b">
        <v>0</v>
      </c>
      <c r="F42" t="b">
        <v>1</v>
      </c>
      <c r="G42">
        <v>27962.0992490436</v>
      </c>
      <c r="H42">
        <f t="shared" si="0"/>
        <v>1657.7803737547401</v>
      </c>
      <c r="J42">
        <v>44.522222222223</v>
      </c>
      <c r="K42" s="4">
        <f>+ABS(J42-16.867191632696)/16.867191632696</f>
        <v>1.6395752886283363</v>
      </c>
    </row>
    <row r="43" spans="2:11" x14ac:dyDescent="0.3">
      <c r="B43" t="s">
        <v>0</v>
      </c>
      <c r="C43">
        <v>1</v>
      </c>
      <c r="D43">
        <v>2</v>
      </c>
      <c r="E43" t="b">
        <v>0</v>
      </c>
      <c r="F43" t="b">
        <v>1</v>
      </c>
      <c r="G43">
        <v>11380.308693817</v>
      </c>
      <c r="H43">
        <f t="shared" si="0"/>
        <v>674.70085961180291</v>
      </c>
      <c r="J43">
        <v>27.826388888889198</v>
      </c>
      <c r="K43" s="4">
        <f t="shared" ref="K43:K61" si="2">+ABS(J43-16.867191632696)/16.867191632696</f>
        <v>0.64973455539269975</v>
      </c>
    </row>
    <row r="44" spans="2:11" x14ac:dyDescent="0.3">
      <c r="B44" t="s">
        <v>0</v>
      </c>
      <c r="C44">
        <v>1</v>
      </c>
      <c r="D44">
        <v>3</v>
      </c>
      <c r="E44" t="b">
        <v>0</v>
      </c>
      <c r="F44" t="b">
        <v>1</v>
      </c>
      <c r="G44">
        <v>9805.9414500098192</v>
      </c>
      <c r="H44">
        <f t="shared" si="0"/>
        <v>581.36183328833556</v>
      </c>
      <c r="J44">
        <v>33.3916666666669</v>
      </c>
      <c r="K44" s="4">
        <f t="shared" si="2"/>
        <v>0.97968146647123144</v>
      </c>
    </row>
    <row r="45" spans="2:11" x14ac:dyDescent="0.3">
      <c r="B45" t="s">
        <v>0</v>
      </c>
      <c r="C45">
        <v>1</v>
      </c>
      <c r="D45">
        <v>4</v>
      </c>
      <c r="E45" t="b">
        <v>0</v>
      </c>
      <c r="F45" t="b">
        <v>1</v>
      </c>
      <c r="G45">
        <v>8215.8262718764399</v>
      </c>
      <c r="H45">
        <f t="shared" si="0"/>
        <v>487.08916402838355</v>
      </c>
      <c r="J45">
        <v>22.2611111111149</v>
      </c>
      <c r="K45" s="4">
        <f t="shared" si="2"/>
        <v>0.31978764431436973</v>
      </c>
    </row>
    <row r="46" spans="2:11" x14ac:dyDescent="0.3">
      <c r="B46" t="s">
        <v>0</v>
      </c>
      <c r="C46">
        <v>1</v>
      </c>
      <c r="D46">
        <v>5</v>
      </c>
      <c r="E46" t="b">
        <v>0</v>
      </c>
      <c r="F46" t="b">
        <v>1</v>
      </c>
      <c r="G46">
        <v>6066.3291449423205</v>
      </c>
      <c r="H46">
        <f t="shared" si="0"/>
        <v>359.65258930141755</v>
      </c>
      <c r="J46">
        <v>26.713333333332699</v>
      </c>
      <c r="K46" s="4">
        <f t="shared" si="2"/>
        <v>0.58374517317693653</v>
      </c>
    </row>
    <row r="47" spans="2:11" x14ac:dyDescent="0.3">
      <c r="B47" t="s">
        <v>0</v>
      </c>
      <c r="C47">
        <v>2</v>
      </c>
      <c r="D47">
        <v>1</v>
      </c>
      <c r="E47" t="b">
        <v>0</v>
      </c>
      <c r="F47" t="b">
        <v>1</v>
      </c>
      <c r="G47">
        <v>3345.34788187088</v>
      </c>
      <c r="H47">
        <f t="shared" si="0"/>
        <v>198.33461045086673</v>
      </c>
      <c r="J47">
        <v>24.487222222226801</v>
      </c>
      <c r="K47" s="4">
        <f t="shared" si="2"/>
        <v>0.45176640874583107</v>
      </c>
    </row>
    <row r="48" spans="2:11" x14ac:dyDescent="0.3">
      <c r="B48" t="s">
        <v>0</v>
      </c>
      <c r="C48">
        <v>2</v>
      </c>
      <c r="D48">
        <v>2</v>
      </c>
      <c r="E48" t="b">
        <v>0</v>
      </c>
      <c r="F48" t="b">
        <v>1</v>
      </c>
      <c r="G48">
        <v>1706.0913054180601</v>
      </c>
      <c r="H48">
        <f t="shared" si="0"/>
        <v>101.14851023041136</v>
      </c>
      <c r="J48">
        <v>29.4959722222133</v>
      </c>
      <c r="K48" s="4">
        <f t="shared" si="2"/>
        <v>0.74871862871571326</v>
      </c>
    </row>
    <row r="49" spans="2:11" x14ac:dyDescent="0.3">
      <c r="B49" t="s">
        <v>0</v>
      </c>
      <c r="C49">
        <v>2</v>
      </c>
      <c r="D49">
        <v>3</v>
      </c>
      <c r="E49" t="b">
        <v>0</v>
      </c>
      <c r="F49" t="b">
        <v>1</v>
      </c>
      <c r="G49">
        <v>1061.9852945293101</v>
      </c>
      <c r="H49">
        <f t="shared" si="0"/>
        <v>62.961595365450037</v>
      </c>
      <c r="J49">
        <v>34.287384605953697</v>
      </c>
      <c r="K49" s="4">
        <f t="shared" si="2"/>
        <v>1.0327856203097701</v>
      </c>
    </row>
    <row r="50" spans="2:11" x14ac:dyDescent="0.3">
      <c r="B50" t="s">
        <v>0</v>
      </c>
      <c r="C50">
        <v>2</v>
      </c>
      <c r="D50">
        <v>4</v>
      </c>
      <c r="E50" t="b">
        <v>0</v>
      </c>
      <c r="F50" t="b">
        <v>1</v>
      </c>
      <c r="G50">
        <v>863.33894361163902</v>
      </c>
      <c r="H50">
        <f t="shared" si="0"/>
        <v>51.184510285524375</v>
      </c>
      <c r="J50">
        <v>24.324219010026699</v>
      </c>
      <c r="K50" s="4">
        <f t="shared" si="2"/>
        <v>0.44210248746304143</v>
      </c>
    </row>
    <row r="51" spans="2:11" x14ac:dyDescent="0.3">
      <c r="B51" t="s">
        <v>0</v>
      </c>
      <c r="C51">
        <v>2</v>
      </c>
      <c r="D51">
        <v>5</v>
      </c>
      <c r="E51" t="b">
        <v>0</v>
      </c>
      <c r="F51" t="b">
        <v>1</v>
      </c>
      <c r="G51">
        <v>669.97287026740901</v>
      </c>
      <c r="H51">
        <f t="shared" si="0"/>
        <v>39.720475397262241</v>
      </c>
      <c r="J51">
        <v>28.939444444424598</v>
      </c>
      <c r="K51" s="4">
        <f t="shared" si="2"/>
        <v>0.71572393760721198</v>
      </c>
    </row>
    <row r="52" spans="2:11" x14ac:dyDescent="0.3">
      <c r="B52" t="s">
        <v>0</v>
      </c>
      <c r="C52">
        <v>3</v>
      </c>
      <c r="D52">
        <v>1</v>
      </c>
      <c r="E52" t="b">
        <v>0</v>
      </c>
      <c r="F52" t="b">
        <v>1</v>
      </c>
      <c r="G52">
        <v>339.18935352238901</v>
      </c>
      <c r="H52">
        <f t="shared" si="0"/>
        <v>20.109414827830118</v>
      </c>
      <c r="J52">
        <v>24.7459581435951</v>
      </c>
      <c r="K52" s="4">
        <f t="shared" si="2"/>
        <v>0.46710600569845923</v>
      </c>
    </row>
    <row r="53" spans="2:11" x14ac:dyDescent="0.3">
      <c r="B53" t="s">
        <v>0</v>
      </c>
      <c r="C53">
        <v>3</v>
      </c>
      <c r="D53">
        <v>2</v>
      </c>
      <c r="E53" t="b">
        <v>0</v>
      </c>
      <c r="F53" t="b">
        <v>1</v>
      </c>
      <c r="G53">
        <v>170.97061243780001</v>
      </c>
      <c r="H53">
        <f t="shared" si="0"/>
        <v>10.136282088974678</v>
      </c>
      <c r="J53">
        <v>28.890236346594499</v>
      </c>
      <c r="K53" s="4">
        <f t="shared" si="2"/>
        <v>0.71280655225334477</v>
      </c>
    </row>
    <row r="54" spans="2:11" x14ac:dyDescent="0.3">
      <c r="B54" t="s">
        <v>0</v>
      </c>
      <c r="C54">
        <v>3</v>
      </c>
      <c r="D54">
        <v>3</v>
      </c>
      <c r="E54" t="b">
        <v>0</v>
      </c>
      <c r="F54" t="b">
        <v>1</v>
      </c>
      <c r="G54">
        <v>112.295452122949</v>
      </c>
      <c r="H54">
        <f t="shared" si="0"/>
        <v>6.6576259147534245</v>
      </c>
      <c r="J54">
        <v>34.233247882729898</v>
      </c>
      <c r="K54" s="4">
        <f t="shared" si="2"/>
        <v>1.02957603305881</v>
      </c>
    </row>
    <row r="55" spans="2:11" x14ac:dyDescent="0.3">
      <c r="B55" t="s">
        <v>0</v>
      </c>
      <c r="C55">
        <v>3</v>
      </c>
      <c r="D55">
        <v>4</v>
      </c>
      <c r="E55" t="b">
        <v>0</v>
      </c>
      <c r="F55" t="b">
        <v>1</v>
      </c>
      <c r="G55">
        <v>87.213626315229902</v>
      </c>
      <c r="H55">
        <f t="shared" si="0"/>
        <v>5.1706074262043558</v>
      </c>
      <c r="J55">
        <v>24.411518464508799</v>
      </c>
      <c r="K55" s="4">
        <f t="shared" si="2"/>
        <v>0.44727818335736419</v>
      </c>
    </row>
    <row r="56" spans="2:11" x14ac:dyDescent="0.3">
      <c r="B56" t="s">
        <v>0</v>
      </c>
      <c r="C56">
        <v>3</v>
      </c>
      <c r="D56">
        <v>5</v>
      </c>
      <c r="E56" t="b">
        <v>0</v>
      </c>
      <c r="F56" t="b">
        <v>1</v>
      </c>
      <c r="G56">
        <v>66.706651729640001</v>
      </c>
      <c r="H56">
        <f t="shared" si="0"/>
        <v>3.9548167343005294</v>
      </c>
      <c r="J56">
        <v>28.235128482141999</v>
      </c>
      <c r="K56" s="4">
        <f t="shared" si="2"/>
        <v>0.67396737388161077</v>
      </c>
    </row>
    <row r="57" spans="2:11" x14ac:dyDescent="0.3">
      <c r="B57" t="s">
        <v>0</v>
      </c>
      <c r="C57">
        <v>4</v>
      </c>
      <c r="D57">
        <v>1</v>
      </c>
      <c r="E57" t="b">
        <v>0</v>
      </c>
      <c r="F57" t="b">
        <v>1</v>
      </c>
      <c r="G57">
        <v>33.260208318179998</v>
      </c>
      <c r="H57">
        <f t="shared" si="0"/>
        <v>1.9718877358165043</v>
      </c>
      <c r="J57">
        <v>22.743265582880699</v>
      </c>
      <c r="K57" s="4">
        <f t="shared" si="2"/>
        <v>0.34837298811464845</v>
      </c>
    </row>
    <row r="58" spans="2:11" x14ac:dyDescent="0.3">
      <c r="B58" t="s">
        <v>0</v>
      </c>
      <c r="C58">
        <v>4</v>
      </c>
      <c r="D58">
        <v>2</v>
      </c>
      <c r="E58" t="b">
        <v>0</v>
      </c>
      <c r="F58" t="b">
        <v>1</v>
      </c>
      <c r="G58">
        <v>16.857926784850001</v>
      </c>
      <c r="H58">
        <f t="shared" si="0"/>
        <v>0.9994507178167088</v>
      </c>
      <c r="J58">
        <v>21.739010588922099</v>
      </c>
      <c r="K58" s="4">
        <f t="shared" si="2"/>
        <v>0.28883403131451846</v>
      </c>
    </row>
    <row r="59" spans="2:11" x14ac:dyDescent="0.3">
      <c r="B59" t="s">
        <v>0</v>
      </c>
      <c r="C59">
        <v>4</v>
      </c>
      <c r="D59">
        <v>3</v>
      </c>
      <c r="E59" t="b">
        <v>0</v>
      </c>
      <c r="F59" t="b">
        <v>1</v>
      </c>
      <c r="G59">
        <v>11.204645257179999</v>
      </c>
      <c r="H59">
        <f t="shared" si="0"/>
        <v>0.66428635549859372</v>
      </c>
      <c r="J59">
        <v>20.4392082014487</v>
      </c>
      <c r="K59" s="4">
        <f t="shared" si="2"/>
        <v>0.21177304714013981</v>
      </c>
    </row>
    <row r="60" spans="2:11" x14ac:dyDescent="0.3">
      <c r="B60" t="s">
        <v>0</v>
      </c>
      <c r="C60">
        <v>4</v>
      </c>
      <c r="D60">
        <v>4</v>
      </c>
      <c r="E60" t="b">
        <v>0</v>
      </c>
      <c r="F60" t="b">
        <v>1</v>
      </c>
      <c r="G60">
        <v>8.5282840097499903</v>
      </c>
      <c r="H60">
        <f t="shared" si="0"/>
        <v>0.50561374978502316</v>
      </c>
      <c r="J60">
        <v>17.937050871059601</v>
      </c>
      <c r="K60" s="4">
        <f t="shared" si="2"/>
        <v>6.34284154506045E-2</v>
      </c>
    </row>
    <row r="61" spans="2:11" x14ac:dyDescent="0.3">
      <c r="B61" t="s">
        <v>0</v>
      </c>
      <c r="C61">
        <v>4</v>
      </c>
      <c r="D61">
        <v>5</v>
      </c>
      <c r="E61" t="b">
        <v>0</v>
      </c>
      <c r="F61" t="b">
        <v>1</v>
      </c>
      <c r="G61">
        <v>6.6488627757299996</v>
      </c>
      <c r="H61">
        <f t="shared" si="0"/>
        <v>0.39418908141421682</v>
      </c>
      <c r="J61">
        <v>18.2513420363601</v>
      </c>
      <c r="K61" s="4">
        <f t="shared" si="2"/>
        <v>8.2061699054928147E-2</v>
      </c>
    </row>
    <row r="62" spans="2:11" x14ac:dyDescent="0.3">
      <c r="B62" t="s">
        <v>0</v>
      </c>
      <c r="C62">
        <v>5</v>
      </c>
      <c r="D62">
        <v>1</v>
      </c>
      <c r="E62" t="b">
        <v>0</v>
      </c>
      <c r="F62" t="b">
        <v>1</v>
      </c>
      <c r="G62">
        <v>3.3231768201399898</v>
      </c>
      <c r="H62">
        <f t="shared" si="0"/>
        <v>0.197020161536448</v>
      </c>
    </row>
    <row r="63" spans="2:11" x14ac:dyDescent="0.3">
      <c r="B63" t="s">
        <v>0</v>
      </c>
      <c r="C63">
        <v>5</v>
      </c>
      <c r="D63">
        <v>2</v>
      </c>
      <c r="E63" t="b">
        <v>0</v>
      </c>
      <c r="F63" t="b">
        <v>1</v>
      </c>
      <c r="G63">
        <v>1.6823890853599901</v>
      </c>
      <c r="H63">
        <f t="shared" si="0"/>
        <v>9.9743284003413105E-2</v>
      </c>
    </row>
    <row r="64" spans="2:11" x14ac:dyDescent="0.3">
      <c r="B64" t="s">
        <v>0</v>
      </c>
      <c r="C64">
        <v>5</v>
      </c>
      <c r="D64">
        <v>3</v>
      </c>
      <c r="E64" t="b">
        <v>0</v>
      </c>
      <c r="F64" t="b">
        <v>1</v>
      </c>
      <c r="G64">
        <v>1.1241651636799901</v>
      </c>
      <c r="H64">
        <f t="shared" si="0"/>
        <v>6.6648034133961337E-2</v>
      </c>
    </row>
    <row r="65" spans="2:8" x14ac:dyDescent="0.3">
      <c r="B65" t="s">
        <v>0</v>
      </c>
      <c r="C65">
        <v>5</v>
      </c>
      <c r="D65">
        <v>4</v>
      </c>
      <c r="E65" t="b">
        <v>0</v>
      </c>
      <c r="F65" t="b">
        <v>1</v>
      </c>
      <c r="G65">
        <v>0.85550029222999902</v>
      </c>
      <c r="H65">
        <f t="shared" si="0"/>
        <v>5.0719782573150178E-2</v>
      </c>
    </row>
    <row r="66" spans="2:8" x14ac:dyDescent="0.3">
      <c r="B66" t="s">
        <v>0</v>
      </c>
      <c r="C66">
        <v>5</v>
      </c>
      <c r="D66">
        <v>5</v>
      </c>
      <c r="E66" t="b">
        <v>0</v>
      </c>
      <c r="F66" t="b">
        <v>1</v>
      </c>
      <c r="G66">
        <v>0.64053563922999901</v>
      </c>
      <c r="H66">
        <f t="shared" si="0"/>
        <v>3.7975239339094281E-2</v>
      </c>
    </row>
    <row r="67" spans="2:8" x14ac:dyDescent="0.3">
      <c r="B67" t="s">
        <v>0</v>
      </c>
      <c r="C67">
        <v>6</v>
      </c>
      <c r="D67">
        <v>1</v>
      </c>
      <c r="E67" t="b">
        <v>0</v>
      </c>
      <c r="F67" t="b">
        <v>1</v>
      </c>
      <c r="G67">
        <v>0.31114688779999999</v>
      </c>
      <c r="H67">
        <f t="shared" ref="H67:H130" si="3">+G67/16.867191632696</f>
        <v>1.8446869791700307E-2</v>
      </c>
    </row>
    <row r="68" spans="2:8" x14ac:dyDescent="0.3">
      <c r="B68" t="s">
        <v>0</v>
      </c>
      <c r="C68">
        <v>6</v>
      </c>
      <c r="D68">
        <v>2</v>
      </c>
      <c r="E68" t="b">
        <v>0</v>
      </c>
      <c r="F68" t="b">
        <v>1</v>
      </c>
      <c r="G68">
        <v>0.15557344412999899</v>
      </c>
      <c r="H68">
        <f t="shared" si="3"/>
        <v>9.2234349094860325E-3</v>
      </c>
    </row>
    <row r="69" spans="2:8" x14ac:dyDescent="0.3">
      <c r="B69" t="s">
        <v>0</v>
      </c>
      <c r="C69">
        <v>6</v>
      </c>
      <c r="D69">
        <v>3</v>
      </c>
      <c r="E69" t="b">
        <v>0</v>
      </c>
      <c r="F69" t="b">
        <v>1</v>
      </c>
      <c r="G69">
        <v>0.10793056763</v>
      </c>
      <c r="H69">
        <f t="shared" si="3"/>
        <v>6.398846350970681E-3</v>
      </c>
    </row>
    <row r="70" spans="2:8" x14ac:dyDescent="0.3">
      <c r="B70" t="s">
        <v>0</v>
      </c>
      <c r="C70">
        <v>6</v>
      </c>
      <c r="D70">
        <v>4</v>
      </c>
      <c r="E70" t="b">
        <v>0</v>
      </c>
      <c r="F70" t="b">
        <v>1</v>
      </c>
      <c r="G70">
        <v>7.778672197E-2</v>
      </c>
      <c r="H70">
        <f t="shared" si="3"/>
        <v>4.6117174491108106E-3</v>
      </c>
    </row>
    <row r="71" spans="2:8" x14ac:dyDescent="0.3">
      <c r="B71" t="s">
        <v>0</v>
      </c>
      <c r="C71">
        <v>6</v>
      </c>
      <c r="D71">
        <v>5</v>
      </c>
      <c r="E71" t="b">
        <v>0</v>
      </c>
      <c r="F71" t="b">
        <v>1</v>
      </c>
      <c r="G71">
        <v>6.3462269089999995E-2</v>
      </c>
      <c r="H71">
        <f t="shared" si="3"/>
        <v>3.7624680190970466E-3</v>
      </c>
    </row>
    <row r="72" spans="2:8" x14ac:dyDescent="0.3">
      <c r="B72" t="s">
        <v>0</v>
      </c>
      <c r="C72">
        <v>7</v>
      </c>
      <c r="D72">
        <v>1</v>
      </c>
      <c r="E72" t="b">
        <v>0</v>
      </c>
      <c r="F72" t="b">
        <v>1</v>
      </c>
      <c r="G72">
        <v>3.1731133169999898E-2</v>
      </c>
      <c r="H72">
        <f t="shared" si="3"/>
        <v>1.8812339280293155E-3</v>
      </c>
    </row>
    <row r="73" spans="2:8" x14ac:dyDescent="0.3">
      <c r="B73" t="s">
        <v>0</v>
      </c>
      <c r="C73">
        <v>7</v>
      </c>
      <c r="D73">
        <v>2</v>
      </c>
      <c r="E73" t="b">
        <v>0</v>
      </c>
      <c r="F73" t="b">
        <v>1</v>
      </c>
      <c r="G73">
        <v>1.60501196599999E-2</v>
      </c>
      <c r="H73">
        <f t="shared" si="3"/>
        <v>9.5155850538199518E-4</v>
      </c>
    </row>
    <row r="74" spans="2:8" x14ac:dyDescent="0.3">
      <c r="B74" t="s">
        <v>0</v>
      </c>
      <c r="C74">
        <v>7</v>
      </c>
      <c r="D74">
        <v>3</v>
      </c>
      <c r="E74" t="b">
        <v>0</v>
      </c>
      <c r="F74" t="b">
        <v>1</v>
      </c>
      <c r="G74">
        <v>1.03715633599999E-2</v>
      </c>
      <c r="H74">
        <f t="shared" si="3"/>
        <v>6.1489568541423759E-4</v>
      </c>
    </row>
    <row r="75" spans="2:8" x14ac:dyDescent="0.3">
      <c r="B75" t="s">
        <v>0</v>
      </c>
      <c r="C75">
        <v>7</v>
      </c>
      <c r="D75">
        <v>4</v>
      </c>
      <c r="E75" t="b">
        <v>0</v>
      </c>
      <c r="F75" t="b">
        <v>1</v>
      </c>
      <c r="G75">
        <v>8.0250608199999695E-3</v>
      </c>
      <c r="H75">
        <f t="shared" si="3"/>
        <v>4.7577931138482413E-4</v>
      </c>
    </row>
    <row r="76" spans="2:8" x14ac:dyDescent="0.3">
      <c r="B76" t="s">
        <v>0</v>
      </c>
      <c r="C76">
        <v>7</v>
      </c>
      <c r="D76">
        <v>5</v>
      </c>
      <c r="E76" t="b">
        <v>0</v>
      </c>
      <c r="F76" t="b">
        <v>1</v>
      </c>
      <c r="G76">
        <v>5.8773560099999898E-3</v>
      </c>
      <c r="H76">
        <f t="shared" si="3"/>
        <v>3.4844899720040543E-4</v>
      </c>
    </row>
    <row r="77" spans="2:8" x14ac:dyDescent="0.3">
      <c r="B77" t="s">
        <v>0</v>
      </c>
      <c r="C77">
        <v>8</v>
      </c>
      <c r="D77">
        <v>1</v>
      </c>
      <c r="E77" t="b">
        <v>0</v>
      </c>
      <c r="F77" t="b">
        <v>1</v>
      </c>
      <c r="G77">
        <v>2.9386775600000001E-3</v>
      </c>
      <c r="H77">
        <f t="shared" si="3"/>
        <v>1.7422447221762495E-4</v>
      </c>
    </row>
    <row r="78" spans="2:8" x14ac:dyDescent="0.3">
      <c r="B78" t="s">
        <v>0</v>
      </c>
      <c r="C78">
        <v>8</v>
      </c>
      <c r="D78">
        <v>2</v>
      </c>
      <c r="E78" t="b">
        <v>0</v>
      </c>
      <c r="F78" t="b">
        <v>1</v>
      </c>
      <c r="G78">
        <v>1.72796705E-3</v>
      </c>
      <c r="H78">
        <f t="shared" si="3"/>
        <v>1.024454507678945E-4</v>
      </c>
    </row>
    <row r="79" spans="2:8" x14ac:dyDescent="0.3">
      <c r="B79" t="s">
        <v>0</v>
      </c>
      <c r="C79">
        <v>8</v>
      </c>
      <c r="D79">
        <v>3</v>
      </c>
      <c r="E79" t="b">
        <v>0</v>
      </c>
      <c r="F79" t="b">
        <v>1</v>
      </c>
      <c r="G79">
        <v>1.05153249E-3</v>
      </c>
      <c r="H79">
        <f t="shared" si="3"/>
        <v>6.2341883159830225E-5</v>
      </c>
    </row>
    <row r="80" spans="2:8" x14ac:dyDescent="0.3">
      <c r="B80" t="s">
        <v>0</v>
      </c>
      <c r="C80">
        <v>8</v>
      </c>
      <c r="D80">
        <v>4</v>
      </c>
      <c r="E80" t="b">
        <v>0</v>
      </c>
      <c r="F80" t="b">
        <v>1</v>
      </c>
      <c r="G80">
        <v>8.63982279999999E-4</v>
      </c>
      <c r="H80">
        <f t="shared" si="3"/>
        <v>5.1222651572015301E-5</v>
      </c>
    </row>
    <row r="81" spans="2:11" x14ac:dyDescent="0.3">
      <c r="B81" t="s">
        <v>0</v>
      </c>
      <c r="C81">
        <v>8</v>
      </c>
      <c r="D81">
        <v>5</v>
      </c>
      <c r="E81" t="b">
        <v>0</v>
      </c>
      <c r="F81" t="b">
        <v>1</v>
      </c>
      <c r="G81">
        <v>6.2229521000000505E-4</v>
      </c>
      <c r="H81">
        <f t="shared" si="3"/>
        <v>3.6893824624232323E-5</v>
      </c>
    </row>
    <row r="82" spans="2:11" x14ac:dyDescent="0.3">
      <c r="B82" t="s">
        <v>0</v>
      </c>
      <c r="C82">
        <v>1</v>
      </c>
      <c r="D82">
        <v>1</v>
      </c>
      <c r="E82" t="b">
        <v>1</v>
      </c>
      <c r="F82" t="b">
        <v>0</v>
      </c>
      <c r="G82">
        <v>9758.3765688940293</v>
      </c>
      <c r="H82">
        <f t="shared" si="3"/>
        <v>578.54186881816327</v>
      </c>
      <c r="J82">
        <v>22.261111111112001</v>
      </c>
      <c r="K82" s="4">
        <f>+ABS(J82-16.867191632696)/16.867191632696</f>
        <v>0.31978764431419787</v>
      </c>
    </row>
    <row r="83" spans="2:11" x14ac:dyDescent="0.3">
      <c r="B83" t="s">
        <v>0</v>
      </c>
      <c r="C83">
        <v>1</v>
      </c>
      <c r="D83">
        <v>2</v>
      </c>
      <c r="E83" t="b">
        <v>1</v>
      </c>
      <c r="F83" t="b">
        <v>0</v>
      </c>
      <c r="G83">
        <v>4523.00846272123</v>
      </c>
      <c r="H83">
        <f t="shared" si="3"/>
        <v>268.15421092113877</v>
      </c>
      <c r="J83">
        <v>16.695833333334299</v>
      </c>
      <c r="K83" s="4">
        <f t="shared" ref="K83:K101" si="4">+ABS(J83-16.867191632696)/16.867191632696</f>
        <v>1.0159266764333914E-2</v>
      </c>
    </row>
    <row r="84" spans="2:11" x14ac:dyDescent="0.3">
      <c r="B84" t="s">
        <v>0</v>
      </c>
      <c r="C84">
        <v>1</v>
      </c>
      <c r="D84">
        <v>3</v>
      </c>
      <c r="E84" t="b">
        <v>1</v>
      </c>
      <c r="F84" t="b">
        <v>0</v>
      </c>
      <c r="G84">
        <v>2381.7137433867501</v>
      </c>
      <c r="H84">
        <f t="shared" si="3"/>
        <v>141.20392980950942</v>
      </c>
      <c r="J84">
        <v>18.550925925926599</v>
      </c>
      <c r="K84" s="4">
        <f t="shared" si="4"/>
        <v>9.9823036928494147E-2</v>
      </c>
    </row>
    <row r="85" spans="2:11" x14ac:dyDescent="0.3">
      <c r="B85" t="s">
        <v>0</v>
      </c>
      <c r="C85">
        <v>1</v>
      </c>
      <c r="D85">
        <v>4</v>
      </c>
      <c r="E85" t="b">
        <v>1</v>
      </c>
      <c r="F85" t="b">
        <v>0</v>
      </c>
      <c r="G85">
        <v>1842.45570817973</v>
      </c>
      <c r="H85">
        <f t="shared" si="3"/>
        <v>109.23310461524872</v>
      </c>
      <c r="J85">
        <v>16.6958333333327</v>
      </c>
      <c r="K85" s="4">
        <f t="shared" si="4"/>
        <v>1.0159266764428698E-2</v>
      </c>
    </row>
    <row r="86" spans="2:11" x14ac:dyDescent="0.3">
      <c r="B86" t="s">
        <v>0</v>
      </c>
      <c r="C86">
        <v>1</v>
      </c>
      <c r="D86">
        <v>5</v>
      </c>
      <c r="E86" t="b">
        <v>1</v>
      </c>
      <c r="F86" t="b">
        <v>0</v>
      </c>
      <c r="G86">
        <v>1550.9256270932999</v>
      </c>
      <c r="H86">
        <f t="shared" si="3"/>
        <v>91.9492504067439</v>
      </c>
      <c r="J86">
        <v>17.8088888888893</v>
      </c>
      <c r="K86" s="4">
        <f t="shared" si="4"/>
        <v>5.5830115451340423E-2</v>
      </c>
    </row>
    <row r="87" spans="2:11" x14ac:dyDescent="0.3">
      <c r="B87" t="s">
        <v>0</v>
      </c>
      <c r="C87">
        <v>2</v>
      </c>
      <c r="D87">
        <v>1</v>
      </c>
      <c r="E87" t="b">
        <v>1</v>
      </c>
      <c r="F87" t="b">
        <v>0</v>
      </c>
      <c r="G87">
        <v>799.57152708791898</v>
      </c>
      <c r="H87">
        <f t="shared" si="3"/>
        <v>47.403951084423532</v>
      </c>
      <c r="J87">
        <v>20.035000000000299</v>
      </c>
      <c r="K87" s="4">
        <f t="shared" si="4"/>
        <v>0.18780887988274828</v>
      </c>
    </row>
    <row r="88" spans="2:11" x14ac:dyDescent="0.3">
      <c r="B88" t="s">
        <v>0</v>
      </c>
      <c r="C88">
        <v>2</v>
      </c>
      <c r="D88">
        <v>2</v>
      </c>
      <c r="E88" t="b">
        <v>1</v>
      </c>
      <c r="F88" t="b">
        <v>0</v>
      </c>
      <c r="G88">
        <v>420.29522337351898</v>
      </c>
      <c r="H88">
        <f t="shared" si="3"/>
        <v>24.917913576010065</v>
      </c>
      <c r="J88">
        <v>20.591527777776601</v>
      </c>
      <c r="K88" s="4">
        <f t="shared" si="4"/>
        <v>0.22080357099051448</v>
      </c>
    </row>
    <row r="89" spans="2:11" x14ac:dyDescent="0.3">
      <c r="B89" t="s">
        <v>0</v>
      </c>
      <c r="C89">
        <v>2</v>
      </c>
      <c r="D89">
        <v>3</v>
      </c>
      <c r="E89" t="b">
        <v>1</v>
      </c>
      <c r="F89" t="b">
        <v>0</v>
      </c>
      <c r="G89">
        <v>283.93312851237999</v>
      </c>
      <c r="H89">
        <f t="shared" si="3"/>
        <v>16.833456018961293</v>
      </c>
      <c r="J89">
        <v>20.188680902262799</v>
      </c>
      <c r="K89" s="4">
        <f t="shared" si="4"/>
        <v>0.19692011224490394</v>
      </c>
    </row>
    <row r="90" spans="2:11" x14ac:dyDescent="0.3">
      <c r="B90" t="s">
        <v>0</v>
      </c>
      <c r="C90">
        <v>2</v>
      </c>
      <c r="D90">
        <v>4</v>
      </c>
      <c r="E90" t="b">
        <v>1</v>
      </c>
      <c r="F90" t="b">
        <v>0</v>
      </c>
      <c r="G90">
        <v>207.00095141436</v>
      </c>
      <c r="H90">
        <f t="shared" si="3"/>
        <v>12.27240170871727</v>
      </c>
      <c r="J90">
        <v>19.871996787807699</v>
      </c>
      <c r="K90" s="4">
        <f t="shared" si="4"/>
        <v>0.17814495860040347</v>
      </c>
    </row>
    <row r="91" spans="2:11" x14ac:dyDescent="0.3">
      <c r="B91" t="s">
        <v>0</v>
      </c>
      <c r="C91">
        <v>2</v>
      </c>
      <c r="D91">
        <v>5</v>
      </c>
      <c r="E91" t="b">
        <v>1</v>
      </c>
      <c r="F91" t="b">
        <v>0</v>
      </c>
      <c r="G91">
        <v>167.06751985528999</v>
      </c>
      <c r="H91">
        <f t="shared" si="3"/>
        <v>9.9048806400847447</v>
      </c>
      <c r="J91">
        <v>20.480222222223301</v>
      </c>
      <c r="K91" s="4">
        <f t="shared" si="4"/>
        <v>0.21420463276907742</v>
      </c>
    </row>
    <row r="92" spans="2:11" x14ac:dyDescent="0.3">
      <c r="B92" t="s">
        <v>0</v>
      </c>
      <c r="C92">
        <v>3</v>
      </c>
      <c r="D92">
        <v>1</v>
      </c>
      <c r="E92" t="b">
        <v>1</v>
      </c>
      <c r="F92" t="b">
        <v>0</v>
      </c>
      <c r="G92">
        <v>84.962076101849902</v>
      </c>
      <c r="H92">
        <f t="shared" si="3"/>
        <v>5.0371204615447791</v>
      </c>
      <c r="J92">
        <v>20.5724307635797</v>
      </c>
      <c r="K92" s="4">
        <f t="shared" si="4"/>
        <v>0.2196713721863055</v>
      </c>
    </row>
    <row r="93" spans="2:11" x14ac:dyDescent="0.3">
      <c r="B93" t="s">
        <v>0</v>
      </c>
      <c r="C93">
        <v>3</v>
      </c>
      <c r="D93">
        <v>2</v>
      </c>
      <c r="E93" t="b">
        <v>1</v>
      </c>
      <c r="F93" t="b">
        <v>0</v>
      </c>
      <c r="G93">
        <v>41.924827993290002</v>
      </c>
      <c r="H93">
        <f t="shared" si="3"/>
        <v>2.4855843762408756</v>
      </c>
      <c r="J93">
        <v>20.181223054317801</v>
      </c>
      <c r="K93" s="4">
        <f t="shared" si="4"/>
        <v>0.19647796110869808</v>
      </c>
    </row>
    <row r="94" spans="2:11" x14ac:dyDescent="0.3">
      <c r="B94" t="s">
        <v>0</v>
      </c>
      <c r="C94">
        <v>3</v>
      </c>
      <c r="D94">
        <v>3</v>
      </c>
      <c r="E94" t="b">
        <v>1</v>
      </c>
      <c r="F94" t="b">
        <v>0</v>
      </c>
      <c r="G94">
        <v>27.895970471939901</v>
      </c>
      <c r="H94">
        <f t="shared" si="3"/>
        <v>1.6538598172955659</v>
      </c>
      <c r="J94">
        <v>20.326993714298801</v>
      </c>
      <c r="K94" s="4">
        <f t="shared" si="4"/>
        <v>0.20512022137082928</v>
      </c>
    </row>
    <row r="95" spans="2:11" x14ac:dyDescent="0.3">
      <c r="B95" t="s">
        <v>0</v>
      </c>
      <c r="C95">
        <v>3</v>
      </c>
      <c r="D95">
        <v>4</v>
      </c>
      <c r="E95" t="b">
        <v>1</v>
      </c>
      <c r="F95" t="b">
        <v>0</v>
      </c>
      <c r="G95">
        <v>21.207083781119898</v>
      </c>
      <c r="H95">
        <f t="shared" si="3"/>
        <v>1.2572978503434613</v>
      </c>
      <c r="J95">
        <v>19.9712964390366</v>
      </c>
      <c r="K95" s="4">
        <f t="shared" si="4"/>
        <v>0.18403210646658497</v>
      </c>
    </row>
    <row r="96" spans="2:11" x14ac:dyDescent="0.3">
      <c r="B96" t="s">
        <v>0</v>
      </c>
      <c r="C96">
        <v>3</v>
      </c>
      <c r="D96">
        <v>5</v>
      </c>
      <c r="E96" t="b">
        <v>1</v>
      </c>
      <c r="F96" t="b">
        <v>0</v>
      </c>
      <c r="G96">
        <v>16.782329488559899</v>
      </c>
      <c r="H96">
        <f t="shared" si="3"/>
        <v>0.99496880417415789</v>
      </c>
      <c r="J96">
        <v>19.8752403866607</v>
      </c>
      <c r="K96" s="4">
        <f t="shared" si="4"/>
        <v>0.17833726084748963</v>
      </c>
    </row>
    <row r="97" spans="2:11" x14ac:dyDescent="0.3">
      <c r="B97" t="s">
        <v>0</v>
      </c>
      <c r="C97">
        <v>4</v>
      </c>
      <c r="D97">
        <v>1</v>
      </c>
      <c r="E97" t="b">
        <v>1</v>
      </c>
      <c r="F97" t="b">
        <v>0</v>
      </c>
      <c r="G97">
        <v>8.38759601814</v>
      </c>
      <c r="H97">
        <f t="shared" si="3"/>
        <v>0.4972728241185787</v>
      </c>
      <c r="J97">
        <v>18.837201806198699</v>
      </c>
      <c r="K97" s="4">
        <f t="shared" si="4"/>
        <v>0.11679538695012859</v>
      </c>
    </row>
    <row r="98" spans="2:11" x14ac:dyDescent="0.3">
      <c r="B98" t="s">
        <v>0</v>
      </c>
      <c r="C98">
        <v>4</v>
      </c>
      <c r="D98">
        <v>2</v>
      </c>
      <c r="E98" t="b">
        <v>1</v>
      </c>
      <c r="F98" t="b">
        <v>0</v>
      </c>
      <c r="G98">
        <v>4.2160671321100001</v>
      </c>
      <c r="H98">
        <f t="shared" si="3"/>
        <v>0.24995667470436614</v>
      </c>
      <c r="J98">
        <v>17.8053893180637</v>
      </c>
      <c r="K98" s="4">
        <f t="shared" si="4"/>
        <v>5.5622637472681778E-2</v>
      </c>
    </row>
    <row r="99" spans="2:11" x14ac:dyDescent="0.3">
      <c r="B99" t="s">
        <v>0</v>
      </c>
      <c r="C99">
        <v>4</v>
      </c>
      <c r="D99">
        <v>3</v>
      </c>
      <c r="E99" t="b">
        <v>1</v>
      </c>
      <c r="F99" t="b">
        <v>0</v>
      </c>
      <c r="G99">
        <v>2.7998284070800001</v>
      </c>
      <c r="H99">
        <f t="shared" si="3"/>
        <v>0.16599256521475142</v>
      </c>
      <c r="J99">
        <v>17.434609491861998</v>
      </c>
      <c r="K99" s="4">
        <f t="shared" si="4"/>
        <v>3.3640328012050053E-2</v>
      </c>
    </row>
    <row r="100" spans="2:11" x14ac:dyDescent="0.3">
      <c r="B100" t="s">
        <v>0</v>
      </c>
      <c r="C100">
        <v>4</v>
      </c>
      <c r="D100">
        <v>4</v>
      </c>
      <c r="E100" t="b">
        <v>1</v>
      </c>
      <c r="F100" t="b">
        <v>0</v>
      </c>
      <c r="G100">
        <v>2.12260656889999</v>
      </c>
      <c r="H100">
        <f t="shared" si="3"/>
        <v>0.12584232248748806</v>
      </c>
      <c r="J100">
        <v>17.3214217880837</v>
      </c>
      <c r="K100" s="4">
        <f t="shared" si="4"/>
        <v>2.692980344796729E-2</v>
      </c>
    </row>
    <row r="101" spans="2:11" x14ac:dyDescent="0.3">
      <c r="B101" t="s">
        <v>0</v>
      </c>
      <c r="C101">
        <v>4</v>
      </c>
      <c r="D101">
        <v>5</v>
      </c>
      <c r="E101" t="b">
        <v>1</v>
      </c>
      <c r="F101" t="b">
        <v>0</v>
      </c>
      <c r="G101">
        <v>1.6776759463799999</v>
      </c>
      <c r="H101">
        <f t="shared" si="3"/>
        <v>9.9463857583021092E-2</v>
      </c>
      <c r="J101">
        <v>17.2403298930335</v>
      </c>
      <c r="K101" s="4">
        <f t="shared" si="4"/>
        <v>2.2122133219509791E-2</v>
      </c>
    </row>
    <row r="102" spans="2:11" x14ac:dyDescent="0.3">
      <c r="B102" t="s">
        <v>0</v>
      </c>
      <c r="C102">
        <v>5</v>
      </c>
      <c r="D102">
        <v>1</v>
      </c>
      <c r="E102" t="b">
        <v>1</v>
      </c>
      <c r="F102" t="b">
        <v>0</v>
      </c>
      <c r="G102">
        <v>0.83334360688999998</v>
      </c>
      <c r="H102">
        <f t="shared" si="3"/>
        <v>4.9406185987394331E-2</v>
      </c>
    </row>
    <row r="103" spans="2:11" x14ac:dyDescent="0.3">
      <c r="B103" t="s">
        <v>0</v>
      </c>
      <c r="C103">
        <v>5</v>
      </c>
      <c r="D103">
        <v>2</v>
      </c>
      <c r="E103" t="b">
        <v>1</v>
      </c>
      <c r="F103" t="b">
        <v>0</v>
      </c>
      <c r="G103">
        <v>0.43333030784999899</v>
      </c>
      <c r="H103">
        <f t="shared" si="3"/>
        <v>2.5690720618245375E-2</v>
      </c>
    </row>
    <row r="104" spans="2:11" x14ac:dyDescent="0.3">
      <c r="B104" t="s">
        <v>0</v>
      </c>
      <c r="C104">
        <v>5</v>
      </c>
      <c r="D104">
        <v>3</v>
      </c>
      <c r="E104" t="b">
        <v>1</v>
      </c>
      <c r="F104" t="b">
        <v>0</v>
      </c>
      <c r="G104">
        <v>0.28374551740999898</v>
      </c>
      <c r="H104">
        <f t="shared" si="3"/>
        <v>1.6822333177265621E-2</v>
      </c>
    </row>
    <row r="105" spans="2:11" x14ac:dyDescent="0.3">
      <c r="B105" t="s">
        <v>0</v>
      </c>
      <c r="C105">
        <v>5</v>
      </c>
      <c r="D105">
        <v>4</v>
      </c>
      <c r="E105" t="b">
        <v>1</v>
      </c>
      <c r="F105" t="b">
        <v>0</v>
      </c>
      <c r="G105">
        <v>0.21745356322000001</v>
      </c>
      <c r="H105">
        <f t="shared" si="3"/>
        <v>1.2892102488388159E-2</v>
      </c>
    </row>
    <row r="106" spans="2:11" x14ac:dyDescent="0.3">
      <c r="B106" t="s">
        <v>0</v>
      </c>
      <c r="C106">
        <v>5</v>
      </c>
      <c r="D106">
        <v>5</v>
      </c>
      <c r="E106" t="b">
        <v>1</v>
      </c>
      <c r="F106" t="b">
        <v>0</v>
      </c>
      <c r="G106">
        <v>0.18893736747999901</v>
      </c>
      <c r="H106">
        <f t="shared" si="3"/>
        <v>1.1201471566479135E-2</v>
      </c>
    </row>
    <row r="107" spans="2:11" x14ac:dyDescent="0.3">
      <c r="B107" t="s">
        <v>0</v>
      </c>
      <c r="C107">
        <v>6</v>
      </c>
      <c r="D107">
        <v>1</v>
      </c>
      <c r="E107" t="b">
        <v>1</v>
      </c>
      <c r="F107" t="b">
        <v>0</v>
      </c>
      <c r="G107">
        <v>0.15557344402000001</v>
      </c>
      <c r="H107">
        <f t="shared" si="3"/>
        <v>9.2234349029645564E-3</v>
      </c>
    </row>
    <row r="108" spans="2:11" x14ac:dyDescent="0.3">
      <c r="B108" t="s">
        <v>0</v>
      </c>
      <c r="C108">
        <v>6</v>
      </c>
      <c r="D108">
        <v>2</v>
      </c>
      <c r="E108" t="b">
        <v>1</v>
      </c>
      <c r="F108" t="b">
        <v>0</v>
      </c>
      <c r="G108">
        <v>7.7786722089999899E-2</v>
      </c>
      <c r="H108">
        <f t="shared" si="3"/>
        <v>4.6117174562252073E-3</v>
      </c>
    </row>
    <row r="109" spans="2:11" x14ac:dyDescent="0.3">
      <c r="B109" t="s">
        <v>0</v>
      </c>
      <c r="C109">
        <v>6</v>
      </c>
      <c r="D109">
        <v>3</v>
      </c>
      <c r="E109" t="b">
        <v>1</v>
      </c>
      <c r="F109" t="b">
        <v>0</v>
      </c>
      <c r="G109">
        <v>5.1857814519999899E-2</v>
      </c>
      <c r="H109">
        <f t="shared" si="3"/>
        <v>3.0744782918975533E-3</v>
      </c>
    </row>
    <row r="110" spans="2:11" x14ac:dyDescent="0.3">
      <c r="B110" t="s">
        <v>0</v>
      </c>
      <c r="C110">
        <v>6</v>
      </c>
      <c r="D110">
        <v>4</v>
      </c>
      <c r="E110" t="b">
        <v>1</v>
      </c>
      <c r="F110" t="b">
        <v>0</v>
      </c>
      <c r="G110">
        <v>3.8893360789999998E-2</v>
      </c>
      <c r="H110">
        <f t="shared" si="3"/>
        <v>2.3058587129945003E-3</v>
      </c>
    </row>
    <row r="111" spans="2:11" x14ac:dyDescent="0.3">
      <c r="B111" t="s">
        <v>0</v>
      </c>
      <c r="C111">
        <v>6</v>
      </c>
      <c r="D111">
        <v>5</v>
      </c>
      <c r="E111" t="b">
        <v>1</v>
      </c>
      <c r="F111" t="b">
        <v>0</v>
      </c>
      <c r="G111">
        <v>3.111468769E-2</v>
      </c>
      <c r="H111">
        <f t="shared" si="3"/>
        <v>1.8446869145475361E-3</v>
      </c>
    </row>
    <row r="112" spans="2:11" x14ac:dyDescent="0.3">
      <c r="B112" t="s">
        <v>0</v>
      </c>
      <c r="C112">
        <v>7</v>
      </c>
      <c r="D112">
        <v>1</v>
      </c>
      <c r="E112" t="b">
        <v>1</v>
      </c>
      <c r="F112" t="b">
        <v>0</v>
      </c>
      <c r="G112">
        <v>1.55573439599999E-2</v>
      </c>
      <c r="H112">
        <f t="shared" si="3"/>
        <v>9.2234346409173179E-4</v>
      </c>
    </row>
    <row r="113" spans="2:11" x14ac:dyDescent="0.3">
      <c r="B113" t="s">
        <v>0</v>
      </c>
      <c r="C113">
        <v>7</v>
      </c>
      <c r="D113">
        <v>2</v>
      </c>
      <c r="E113" t="b">
        <v>1</v>
      </c>
      <c r="F113" t="b">
        <v>0</v>
      </c>
      <c r="G113">
        <v>7.7786727799999704E-3</v>
      </c>
      <c r="H113">
        <f t="shared" si="3"/>
        <v>4.6117177947522088E-4</v>
      </c>
    </row>
    <row r="114" spans="2:11" x14ac:dyDescent="0.3">
      <c r="B114" t="s">
        <v>0</v>
      </c>
      <c r="C114">
        <v>7</v>
      </c>
      <c r="D114">
        <v>3</v>
      </c>
      <c r="E114" t="b">
        <v>1</v>
      </c>
      <c r="F114" t="b">
        <v>0</v>
      </c>
      <c r="G114">
        <v>5.1857808499999802E-3</v>
      </c>
      <c r="H114">
        <f t="shared" si="3"/>
        <v>3.0744779349916603E-4</v>
      </c>
    </row>
    <row r="115" spans="2:11" x14ac:dyDescent="0.3">
      <c r="B115" t="s">
        <v>0</v>
      </c>
      <c r="C115">
        <v>7</v>
      </c>
      <c r="D115">
        <v>4</v>
      </c>
      <c r="E115" t="b">
        <v>1</v>
      </c>
      <c r="F115" t="b">
        <v>0</v>
      </c>
      <c r="G115">
        <v>3.88933539999998E-3</v>
      </c>
      <c r="H115">
        <f t="shared" si="3"/>
        <v>2.3058583104378479E-4</v>
      </c>
    </row>
    <row r="116" spans="2:11" x14ac:dyDescent="0.3">
      <c r="B116" t="s">
        <v>0</v>
      </c>
      <c r="C116">
        <v>7</v>
      </c>
      <c r="D116">
        <v>5</v>
      </c>
      <c r="E116" t="b">
        <v>1</v>
      </c>
      <c r="F116" t="b">
        <v>0</v>
      </c>
      <c r="G116">
        <v>3.1114680999999801E-3</v>
      </c>
      <c r="H116">
        <f t="shared" si="3"/>
        <v>1.8446865179195528E-4</v>
      </c>
    </row>
    <row r="117" spans="2:11" x14ac:dyDescent="0.3">
      <c r="B117" t="s">
        <v>0</v>
      </c>
      <c r="C117">
        <v>8</v>
      </c>
      <c r="D117">
        <v>1</v>
      </c>
      <c r="E117" t="b">
        <v>1</v>
      </c>
      <c r="F117" t="b">
        <v>0</v>
      </c>
      <c r="G117">
        <v>1.55573515999999E-3</v>
      </c>
      <c r="H117">
        <f t="shared" si="3"/>
        <v>9.223439170420607E-5</v>
      </c>
    </row>
    <row r="118" spans="2:11" x14ac:dyDescent="0.3">
      <c r="B118" t="s">
        <v>0</v>
      </c>
      <c r="C118">
        <v>8</v>
      </c>
      <c r="D118">
        <v>2</v>
      </c>
      <c r="E118" t="b">
        <v>1</v>
      </c>
      <c r="F118" t="b">
        <v>0</v>
      </c>
      <c r="G118">
        <v>7.7786602999999998E-4</v>
      </c>
      <c r="H118">
        <f t="shared" si="3"/>
        <v>4.6117103957730295E-5</v>
      </c>
    </row>
    <row r="119" spans="2:11" x14ac:dyDescent="0.3">
      <c r="B119" t="s">
        <v>0</v>
      </c>
      <c r="C119">
        <v>8</v>
      </c>
      <c r="D119">
        <v>3</v>
      </c>
      <c r="E119" t="b">
        <v>1</v>
      </c>
      <c r="F119" t="b">
        <v>0</v>
      </c>
      <c r="G119">
        <v>5.1857912000000399E-4</v>
      </c>
      <c r="H119">
        <f t="shared" si="3"/>
        <v>3.0744840711643465E-5</v>
      </c>
    </row>
    <row r="120" spans="2:11" x14ac:dyDescent="0.3">
      <c r="B120" t="s">
        <v>0</v>
      </c>
      <c r="C120">
        <v>8</v>
      </c>
      <c r="D120">
        <v>4</v>
      </c>
      <c r="E120" t="b">
        <v>1</v>
      </c>
      <c r="F120" t="b">
        <v>0</v>
      </c>
      <c r="G120">
        <v>3.88936579999998E-4</v>
      </c>
      <c r="H120">
        <f t="shared" si="3"/>
        <v>2.3058763335923017E-5</v>
      </c>
    </row>
    <row r="121" spans="2:11" x14ac:dyDescent="0.3">
      <c r="B121" t="s">
        <v>0</v>
      </c>
      <c r="C121">
        <v>8</v>
      </c>
      <c r="D121">
        <v>5</v>
      </c>
      <c r="E121" t="b">
        <v>1</v>
      </c>
      <c r="F121" t="b">
        <v>0</v>
      </c>
      <c r="G121">
        <v>3.1114509999999898E-4</v>
      </c>
      <c r="H121">
        <f t="shared" si="3"/>
        <v>1.8446763798951782E-5</v>
      </c>
    </row>
    <row r="122" spans="2:11" x14ac:dyDescent="0.3">
      <c r="B122" t="s">
        <v>0</v>
      </c>
      <c r="C122">
        <v>1</v>
      </c>
      <c r="D122">
        <v>1</v>
      </c>
      <c r="E122" t="b">
        <v>1</v>
      </c>
      <c r="F122" t="b">
        <v>1</v>
      </c>
      <c r="G122">
        <v>38134.539792051197</v>
      </c>
      <c r="H122">
        <f t="shared" si="3"/>
        <v>2260.8707259915022</v>
      </c>
      <c r="J122">
        <v>44.522222222223</v>
      </c>
      <c r="K122" s="4">
        <f>+ABS(J122-16.867191632696)/16.867191632696</f>
        <v>1.6395752886283363</v>
      </c>
    </row>
    <row r="123" spans="2:11" x14ac:dyDescent="0.3">
      <c r="B123" t="s">
        <v>0</v>
      </c>
      <c r="C123">
        <v>1</v>
      </c>
      <c r="D123">
        <v>2</v>
      </c>
      <c r="E123" t="b">
        <v>1</v>
      </c>
      <c r="F123" t="b">
        <v>1</v>
      </c>
      <c r="G123">
        <v>16082.588274371101</v>
      </c>
      <c r="H123">
        <f t="shared" si="3"/>
        <v>953.48346213106436</v>
      </c>
      <c r="J123">
        <v>27.826388888889198</v>
      </c>
      <c r="K123" s="4">
        <f t="shared" ref="K123:K141" si="5">+ABS(J123-16.867191632696)/16.867191632696</f>
        <v>0.64973455539269975</v>
      </c>
    </row>
    <row r="124" spans="2:11" x14ac:dyDescent="0.3">
      <c r="B124" t="s">
        <v>0</v>
      </c>
      <c r="C124">
        <v>1</v>
      </c>
      <c r="D124">
        <v>3</v>
      </c>
      <c r="E124" t="b">
        <v>1</v>
      </c>
      <c r="F124" t="b">
        <v>1</v>
      </c>
      <c r="G124">
        <v>10788.158471487101</v>
      </c>
      <c r="H124">
        <f t="shared" si="3"/>
        <v>639.59423159543223</v>
      </c>
      <c r="J124">
        <v>33.3916666666669</v>
      </c>
      <c r="K124" s="4">
        <f t="shared" si="5"/>
        <v>0.97968146647123144</v>
      </c>
    </row>
    <row r="125" spans="2:11" x14ac:dyDescent="0.3">
      <c r="B125" t="s">
        <v>0</v>
      </c>
      <c r="C125">
        <v>1</v>
      </c>
      <c r="D125">
        <v>4</v>
      </c>
      <c r="E125" t="b">
        <v>1</v>
      </c>
      <c r="F125" t="b">
        <v>1</v>
      </c>
      <c r="G125">
        <v>7952.4921344556096</v>
      </c>
      <c r="H125">
        <f t="shared" si="3"/>
        <v>471.47695405559983</v>
      </c>
      <c r="J125">
        <v>22.2611111111149</v>
      </c>
      <c r="K125" s="4">
        <f t="shared" si="5"/>
        <v>0.31978764431436973</v>
      </c>
    </row>
    <row r="126" spans="2:11" x14ac:dyDescent="0.3">
      <c r="B126" t="s">
        <v>0</v>
      </c>
      <c r="C126">
        <v>1</v>
      </c>
      <c r="D126">
        <v>5</v>
      </c>
      <c r="E126" t="b">
        <v>1</v>
      </c>
      <c r="F126" t="b">
        <v>1</v>
      </c>
      <c r="G126">
        <v>6094.2693363210901</v>
      </c>
      <c r="H126">
        <f t="shared" si="3"/>
        <v>361.30907083000881</v>
      </c>
      <c r="J126">
        <v>26.713333333332699</v>
      </c>
      <c r="K126" s="4">
        <f t="shared" si="5"/>
        <v>0.58374517317693653</v>
      </c>
    </row>
    <row r="127" spans="2:11" x14ac:dyDescent="0.3">
      <c r="B127" t="s">
        <v>0</v>
      </c>
      <c r="C127">
        <v>2</v>
      </c>
      <c r="D127">
        <v>1</v>
      </c>
      <c r="E127" t="b">
        <v>1</v>
      </c>
      <c r="F127" t="b">
        <v>1</v>
      </c>
      <c r="G127">
        <v>3258.27087974498</v>
      </c>
      <c r="H127">
        <f t="shared" si="3"/>
        <v>193.17210302093355</v>
      </c>
      <c r="J127">
        <v>24.487222222226801</v>
      </c>
      <c r="K127" s="4">
        <f t="shared" si="5"/>
        <v>0.45176640874583107</v>
      </c>
    </row>
    <row r="128" spans="2:11" x14ac:dyDescent="0.3">
      <c r="B128" t="s">
        <v>0</v>
      </c>
      <c r="C128">
        <v>2</v>
      </c>
      <c r="D128">
        <v>2</v>
      </c>
      <c r="E128" t="b">
        <v>1</v>
      </c>
      <c r="F128" t="b">
        <v>1</v>
      </c>
      <c r="G128">
        <v>1616.54205545115</v>
      </c>
      <c r="H128">
        <f t="shared" si="3"/>
        <v>95.839431403481782</v>
      </c>
      <c r="J128">
        <v>29.4959722222133</v>
      </c>
      <c r="K128" s="4">
        <f t="shared" si="5"/>
        <v>0.74871862871571326</v>
      </c>
    </row>
    <row r="129" spans="2:11" x14ac:dyDescent="0.3">
      <c r="B129" t="s">
        <v>0</v>
      </c>
      <c r="C129">
        <v>2</v>
      </c>
      <c r="D129">
        <v>3</v>
      </c>
      <c r="E129" t="b">
        <v>1</v>
      </c>
      <c r="F129" t="b">
        <v>1</v>
      </c>
      <c r="G129">
        <v>1035.4758831953</v>
      </c>
      <c r="H129">
        <f t="shared" si="3"/>
        <v>61.389940053096602</v>
      </c>
      <c r="J129">
        <v>34.287384605953697</v>
      </c>
      <c r="K129" s="4">
        <f t="shared" si="5"/>
        <v>1.0327856203097701</v>
      </c>
    </row>
    <row r="130" spans="2:11" x14ac:dyDescent="0.3">
      <c r="B130" t="s">
        <v>0</v>
      </c>
      <c r="C130">
        <v>2</v>
      </c>
      <c r="D130">
        <v>4</v>
      </c>
      <c r="E130" t="b">
        <v>1</v>
      </c>
      <c r="F130" t="b">
        <v>1</v>
      </c>
      <c r="G130">
        <v>790.59703901841897</v>
      </c>
      <c r="H130">
        <f t="shared" si="3"/>
        <v>46.871883371852839</v>
      </c>
      <c r="J130">
        <v>24.324219010026699</v>
      </c>
      <c r="K130" s="4">
        <f t="shared" si="5"/>
        <v>0.44210248746304143</v>
      </c>
    </row>
    <row r="131" spans="2:11" x14ac:dyDescent="0.3">
      <c r="B131" t="s">
        <v>0</v>
      </c>
      <c r="C131">
        <v>2</v>
      </c>
      <c r="D131">
        <v>5</v>
      </c>
      <c r="E131" t="b">
        <v>1</v>
      </c>
      <c r="F131" t="b">
        <v>1</v>
      </c>
      <c r="G131">
        <v>636.59403724414005</v>
      </c>
      <c r="H131">
        <f t="shared" ref="H131:H182" si="6">+G131/16.867191632696</f>
        <v>37.741554795058015</v>
      </c>
      <c r="J131">
        <v>28.939444444424598</v>
      </c>
      <c r="K131" s="4">
        <f t="shared" si="5"/>
        <v>0.71572393760721198</v>
      </c>
    </row>
    <row r="132" spans="2:11" x14ac:dyDescent="0.3">
      <c r="B132" t="s">
        <v>0</v>
      </c>
      <c r="C132">
        <v>3</v>
      </c>
      <c r="D132">
        <v>1</v>
      </c>
      <c r="E132" t="b">
        <v>1</v>
      </c>
      <c r="F132" t="b">
        <v>1</v>
      </c>
      <c r="G132">
        <v>319.13383233684903</v>
      </c>
      <c r="H132">
        <f t="shared" si="6"/>
        <v>18.920389314735004</v>
      </c>
      <c r="J132">
        <v>24.7459581435951</v>
      </c>
      <c r="K132" s="4">
        <f t="shared" si="5"/>
        <v>0.46710600569845923</v>
      </c>
    </row>
    <row r="133" spans="2:11" x14ac:dyDescent="0.3">
      <c r="B133" t="s">
        <v>0</v>
      </c>
      <c r="C133">
        <v>3</v>
      </c>
      <c r="D133">
        <v>2</v>
      </c>
      <c r="E133" t="b">
        <v>1</v>
      </c>
      <c r="F133" t="b">
        <v>1</v>
      </c>
      <c r="G133">
        <v>158.63818319724999</v>
      </c>
      <c r="H133">
        <f t="shared" si="6"/>
        <v>9.4051331514927341</v>
      </c>
      <c r="J133">
        <v>28.890236346594499</v>
      </c>
      <c r="K133" s="4">
        <f t="shared" si="5"/>
        <v>0.71280655225334477</v>
      </c>
    </row>
    <row r="134" spans="2:11" x14ac:dyDescent="0.3">
      <c r="B134" t="s">
        <v>0</v>
      </c>
      <c r="C134">
        <v>3</v>
      </c>
      <c r="D134">
        <v>3</v>
      </c>
      <c r="E134" t="b">
        <v>1</v>
      </c>
      <c r="F134" t="b">
        <v>1</v>
      </c>
      <c r="G134">
        <v>106.37044105693001</v>
      </c>
      <c r="H134">
        <f t="shared" si="6"/>
        <v>6.3063516069111083</v>
      </c>
      <c r="J134">
        <v>34.233247882729898</v>
      </c>
      <c r="K134" s="4">
        <f t="shared" si="5"/>
        <v>1.02957603305881</v>
      </c>
    </row>
    <row r="135" spans="2:11" x14ac:dyDescent="0.3">
      <c r="B135" t="s">
        <v>0</v>
      </c>
      <c r="C135">
        <v>3</v>
      </c>
      <c r="D135">
        <v>4</v>
      </c>
      <c r="E135" t="b">
        <v>1</v>
      </c>
      <c r="F135" t="b">
        <v>1</v>
      </c>
      <c r="G135">
        <v>79.754430578189996</v>
      </c>
      <c r="H135">
        <f t="shared" si="6"/>
        <v>4.7283763838664763</v>
      </c>
      <c r="J135">
        <v>24.411518464508799</v>
      </c>
      <c r="K135" s="4">
        <f t="shared" si="5"/>
        <v>0.44727818335736419</v>
      </c>
    </row>
    <row r="136" spans="2:11" x14ac:dyDescent="0.3">
      <c r="B136" t="s">
        <v>0</v>
      </c>
      <c r="C136">
        <v>3</v>
      </c>
      <c r="D136">
        <v>5</v>
      </c>
      <c r="E136" t="b">
        <v>1</v>
      </c>
      <c r="F136" t="b">
        <v>1</v>
      </c>
      <c r="G136">
        <v>63.884223005789998</v>
      </c>
      <c r="H136">
        <f t="shared" si="6"/>
        <v>3.7874842710599443</v>
      </c>
      <c r="J136">
        <v>28.235128482141999</v>
      </c>
      <c r="K136" s="4">
        <f t="shared" si="5"/>
        <v>0.67396737388161077</v>
      </c>
    </row>
    <row r="137" spans="2:11" x14ac:dyDescent="0.3">
      <c r="B137" t="s">
        <v>0</v>
      </c>
      <c r="C137">
        <v>4</v>
      </c>
      <c r="D137">
        <v>1</v>
      </c>
      <c r="E137" t="b">
        <v>1</v>
      </c>
      <c r="F137" t="b">
        <v>1</v>
      </c>
      <c r="G137">
        <v>31.910096091700002</v>
      </c>
      <c r="H137">
        <f t="shared" si="6"/>
        <v>1.8918440476981522</v>
      </c>
      <c r="J137">
        <v>22.743265582880699</v>
      </c>
      <c r="K137" s="4">
        <f t="shared" si="5"/>
        <v>0.34837298811464845</v>
      </c>
    </row>
    <row r="138" spans="2:11" x14ac:dyDescent="0.3">
      <c r="B138" t="s">
        <v>0</v>
      </c>
      <c r="C138">
        <v>4</v>
      </c>
      <c r="D138">
        <v>2</v>
      </c>
      <c r="E138" t="b">
        <v>1</v>
      </c>
      <c r="F138" t="b">
        <v>1</v>
      </c>
      <c r="G138">
        <v>15.93429305111</v>
      </c>
      <c r="H138">
        <f t="shared" si="6"/>
        <v>0.94469152886259777</v>
      </c>
      <c r="J138">
        <v>21.739010588922099</v>
      </c>
      <c r="K138" s="4">
        <f t="shared" si="5"/>
        <v>0.28883403131451846</v>
      </c>
    </row>
    <row r="139" spans="2:11" x14ac:dyDescent="0.3">
      <c r="B139" t="s">
        <v>0</v>
      </c>
      <c r="C139">
        <v>4</v>
      </c>
      <c r="D139">
        <v>3</v>
      </c>
      <c r="E139" t="b">
        <v>1</v>
      </c>
      <c r="F139" t="b">
        <v>1</v>
      </c>
      <c r="G139">
        <v>10.63666569399</v>
      </c>
      <c r="H139">
        <f t="shared" si="6"/>
        <v>0.63061272591291884</v>
      </c>
      <c r="J139">
        <v>20.4392082014487</v>
      </c>
      <c r="K139" s="4">
        <f t="shared" si="5"/>
        <v>0.21177304714013981</v>
      </c>
    </row>
    <row r="140" spans="2:11" x14ac:dyDescent="0.3">
      <c r="B140" t="s">
        <v>0</v>
      </c>
      <c r="C140">
        <v>4</v>
      </c>
      <c r="D140">
        <v>4</v>
      </c>
      <c r="E140" t="b">
        <v>1</v>
      </c>
      <c r="F140" t="b">
        <v>1</v>
      </c>
      <c r="G140">
        <v>7.9251267283100004</v>
      </c>
      <c r="H140">
        <f t="shared" si="6"/>
        <v>0.46985454964225559</v>
      </c>
      <c r="J140">
        <v>17.937050871059601</v>
      </c>
      <c r="K140" s="4">
        <f t="shared" si="5"/>
        <v>6.34284154506045E-2</v>
      </c>
    </row>
    <row r="141" spans="2:11" x14ac:dyDescent="0.3">
      <c r="B141" t="s">
        <v>0</v>
      </c>
      <c r="C141">
        <v>4</v>
      </c>
      <c r="D141">
        <v>5</v>
      </c>
      <c r="E141" t="b">
        <v>1</v>
      </c>
      <c r="F141" t="b">
        <v>1</v>
      </c>
      <c r="G141">
        <v>6.3160806558699898</v>
      </c>
      <c r="H141">
        <f t="shared" si="6"/>
        <v>0.37445953027691115</v>
      </c>
      <c r="J141">
        <v>18.2513420363601</v>
      </c>
      <c r="K141" s="4">
        <f t="shared" si="5"/>
        <v>8.2061699054928147E-2</v>
      </c>
    </row>
    <row r="142" spans="2:11" x14ac:dyDescent="0.3">
      <c r="B142" t="s">
        <v>0</v>
      </c>
      <c r="C142">
        <v>5</v>
      </c>
      <c r="D142">
        <v>1</v>
      </c>
      <c r="E142" t="b">
        <v>1</v>
      </c>
      <c r="F142" t="b">
        <v>1</v>
      </c>
      <c r="G142">
        <v>3.1723284095799902</v>
      </c>
      <c r="H142">
        <f t="shared" si="6"/>
        <v>0.18807685823825168</v>
      </c>
    </row>
    <row r="143" spans="2:11" x14ac:dyDescent="0.3">
      <c r="B143" t="s">
        <v>0</v>
      </c>
      <c r="C143">
        <v>5</v>
      </c>
      <c r="D143">
        <v>2</v>
      </c>
      <c r="E143" t="b">
        <v>1</v>
      </c>
      <c r="F143" t="b">
        <v>1</v>
      </c>
      <c r="G143">
        <v>1.5994664963699901</v>
      </c>
      <c r="H143">
        <f t="shared" si="6"/>
        <v>9.4827077986682981E-2</v>
      </c>
    </row>
    <row r="144" spans="2:11" x14ac:dyDescent="0.3">
      <c r="B144" t="s">
        <v>0</v>
      </c>
      <c r="C144">
        <v>5</v>
      </c>
      <c r="D144">
        <v>3</v>
      </c>
      <c r="E144" t="b">
        <v>1</v>
      </c>
      <c r="F144" t="b">
        <v>1</v>
      </c>
      <c r="G144">
        <v>1.0667520157399999</v>
      </c>
      <c r="H144">
        <f t="shared" si="6"/>
        <v>6.3244198499065346E-2</v>
      </c>
    </row>
    <row r="145" spans="2:8" x14ac:dyDescent="0.3">
      <c r="B145" t="s">
        <v>0</v>
      </c>
      <c r="C145">
        <v>5</v>
      </c>
      <c r="D145">
        <v>4</v>
      </c>
      <c r="E145" t="b">
        <v>1</v>
      </c>
      <c r="F145" t="b">
        <v>1</v>
      </c>
      <c r="G145">
        <v>0.80820387313999997</v>
      </c>
      <c r="H145">
        <f t="shared" si="6"/>
        <v>4.7915734328490535E-2</v>
      </c>
    </row>
    <row r="146" spans="2:8" x14ac:dyDescent="0.3">
      <c r="B146" t="s">
        <v>0</v>
      </c>
      <c r="C146">
        <v>5</v>
      </c>
      <c r="D146">
        <v>5</v>
      </c>
      <c r="E146" t="b">
        <v>1</v>
      </c>
      <c r="F146" t="b">
        <v>1</v>
      </c>
      <c r="G146">
        <v>0.64110005382000002</v>
      </c>
      <c r="H146">
        <f t="shared" si="6"/>
        <v>3.8008701613211508E-2</v>
      </c>
    </row>
    <row r="147" spans="2:8" x14ac:dyDescent="0.3">
      <c r="B147" t="s">
        <v>0</v>
      </c>
      <c r="C147">
        <v>6</v>
      </c>
      <c r="D147">
        <v>1</v>
      </c>
      <c r="E147" t="b">
        <v>1</v>
      </c>
      <c r="F147" t="b">
        <v>1</v>
      </c>
      <c r="G147">
        <v>0.33083571453999999</v>
      </c>
      <c r="H147">
        <f t="shared" si="6"/>
        <v>1.9614155204040938E-2</v>
      </c>
    </row>
    <row r="148" spans="2:8" x14ac:dyDescent="0.3">
      <c r="B148" t="s">
        <v>0</v>
      </c>
      <c r="C148">
        <v>6</v>
      </c>
      <c r="D148">
        <v>2</v>
      </c>
      <c r="E148" t="b">
        <v>1</v>
      </c>
      <c r="F148" t="b">
        <v>1</v>
      </c>
      <c r="G148">
        <v>0.16541785745000001</v>
      </c>
      <c r="H148">
        <f t="shared" si="6"/>
        <v>9.807077612692075E-3</v>
      </c>
    </row>
    <row r="149" spans="2:8" x14ac:dyDescent="0.3">
      <c r="B149" t="s">
        <v>0</v>
      </c>
      <c r="C149">
        <v>6</v>
      </c>
      <c r="D149">
        <v>3</v>
      </c>
      <c r="E149" t="b">
        <v>1</v>
      </c>
      <c r="F149" t="b">
        <v>1</v>
      </c>
      <c r="G149">
        <v>0.10985105605999999</v>
      </c>
      <c r="H149">
        <f t="shared" si="6"/>
        <v>6.5127057575524649E-3</v>
      </c>
    </row>
    <row r="150" spans="2:8" x14ac:dyDescent="0.3">
      <c r="B150" t="s">
        <v>0</v>
      </c>
      <c r="C150">
        <v>6</v>
      </c>
      <c r="D150">
        <v>4</v>
      </c>
      <c r="E150" t="b">
        <v>1</v>
      </c>
      <c r="F150" t="b">
        <v>1</v>
      </c>
      <c r="G150">
        <v>8.2708928299999901E-2</v>
      </c>
      <c r="H150">
        <f t="shared" si="6"/>
        <v>4.9035387811491868E-3</v>
      </c>
    </row>
    <row r="151" spans="2:8" x14ac:dyDescent="0.3">
      <c r="B151" t="s">
        <v>0</v>
      </c>
      <c r="C151">
        <v>6</v>
      </c>
      <c r="D151">
        <v>5</v>
      </c>
      <c r="E151" t="b">
        <v>1</v>
      </c>
      <c r="F151" t="b">
        <v>1</v>
      </c>
      <c r="G151">
        <v>6.5840473859999901E-2</v>
      </c>
      <c r="H151">
        <f t="shared" si="6"/>
        <v>3.9034639134811421E-3</v>
      </c>
    </row>
    <row r="152" spans="2:8" x14ac:dyDescent="0.3">
      <c r="B152" t="s">
        <v>0</v>
      </c>
      <c r="C152">
        <v>7</v>
      </c>
      <c r="D152">
        <v>1</v>
      </c>
      <c r="E152" t="b">
        <v>1</v>
      </c>
      <c r="F152" t="b">
        <v>1</v>
      </c>
      <c r="G152">
        <v>3.2920235860000001E-2</v>
      </c>
      <c r="H152">
        <f t="shared" si="6"/>
        <v>1.9517318933038135E-3</v>
      </c>
    </row>
    <row r="153" spans="2:8" x14ac:dyDescent="0.3">
      <c r="B153" t="s">
        <v>0</v>
      </c>
      <c r="C153">
        <v>7</v>
      </c>
      <c r="D153">
        <v>2</v>
      </c>
      <c r="E153" t="b">
        <v>1</v>
      </c>
      <c r="F153" t="b">
        <v>1</v>
      </c>
      <c r="G153">
        <v>1.6530505849999901E-2</v>
      </c>
      <c r="H153">
        <f t="shared" si="6"/>
        <v>9.8003901360535603E-4</v>
      </c>
    </row>
    <row r="154" spans="2:8" x14ac:dyDescent="0.3">
      <c r="B154" t="s">
        <v>0</v>
      </c>
      <c r="C154">
        <v>7</v>
      </c>
      <c r="D154">
        <v>3</v>
      </c>
      <c r="E154" t="b">
        <v>1</v>
      </c>
      <c r="F154" t="b">
        <v>1</v>
      </c>
      <c r="G154">
        <v>1.10278570499999E-2</v>
      </c>
      <c r="H154">
        <f t="shared" si="6"/>
        <v>6.5380516746030726E-4</v>
      </c>
    </row>
    <row r="155" spans="2:8" x14ac:dyDescent="0.3">
      <c r="B155" t="s">
        <v>0</v>
      </c>
      <c r="C155">
        <v>7</v>
      </c>
      <c r="D155">
        <v>4</v>
      </c>
      <c r="E155" t="b">
        <v>1</v>
      </c>
      <c r="F155" t="b">
        <v>1</v>
      </c>
      <c r="G155">
        <v>8.2652538599999898E-3</v>
      </c>
      <c r="H155">
        <f t="shared" si="6"/>
        <v>4.9001956223573763E-4</v>
      </c>
    </row>
    <row r="156" spans="2:8" x14ac:dyDescent="0.3">
      <c r="B156" t="s">
        <v>0</v>
      </c>
      <c r="C156">
        <v>7</v>
      </c>
      <c r="D156">
        <v>5</v>
      </c>
      <c r="E156" t="b">
        <v>1</v>
      </c>
      <c r="F156" t="b">
        <v>1</v>
      </c>
      <c r="G156">
        <v>6.3605088299999802E-3</v>
      </c>
      <c r="H156">
        <f t="shared" si="6"/>
        <v>3.7709352976523553E-4</v>
      </c>
    </row>
    <row r="157" spans="2:8" x14ac:dyDescent="0.3">
      <c r="B157" t="s">
        <v>0</v>
      </c>
      <c r="C157">
        <v>8</v>
      </c>
      <c r="D157">
        <v>1</v>
      </c>
      <c r="E157" t="b">
        <v>1</v>
      </c>
      <c r="F157" t="b">
        <v>1</v>
      </c>
      <c r="G157">
        <v>3.1802545000000002E-3</v>
      </c>
      <c r="H157">
        <f t="shared" si="6"/>
        <v>1.8854676992198722E-4</v>
      </c>
    </row>
    <row r="158" spans="2:8" x14ac:dyDescent="0.3">
      <c r="B158" t="s">
        <v>0</v>
      </c>
      <c r="C158">
        <v>8</v>
      </c>
      <c r="D158">
        <v>2</v>
      </c>
      <c r="E158" t="b">
        <v>1</v>
      </c>
      <c r="F158" t="b">
        <v>1</v>
      </c>
      <c r="G158">
        <v>1.7356957E-3</v>
      </c>
      <c r="H158">
        <f t="shared" si="6"/>
        <v>1.0290365686220474E-4</v>
      </c>
    </row>
    <row r="159" spans="2:8" x14ac:dyDescent="0.3">
      <c r="B159" t="s">
        <v>0</v>
      </c>
      <c r="C159">
        <v>8</v>
      </c>
      <c r="D159">
        <v>3</v>
      </c>
      <c r="E159" t="b">
        <v>1</v>
      </c>
      <c r="F159" t="b">
        <v>1</v>
      </c>
      <c r="G159">
        <v>1.1005547099999899E-3</v>
      </c>
      <c r="H159">
        <f t="shared" si="6"/>
        <v>6.5248248431981607E-5</v>
      </c>
    </row>
    <row r="160" spans="2:8" x14ac:dyDescent="0.3">
      <c r="B160" t="s">
        <v>0</v>
      </c>
      <c r="C160">
        <v>8</v>
      </c>
      <c r="D160">
        <v>4</v>
      </c>
      <c r="E160" t="b">
        <v>1</v>
      </c>
      <c r="F160" t="b">
        <v>1</v>
      </c>
      <c r="G160">
        <v>8.6784776999999805E-4</v>
      </c>
      <c r="H160">
        <f t="shared" si="6"/>
        <v>5.1451823688166874E-5</v>
      </c>
    </row>
    <row r="161" spans="2:11" x14ac:dyDescent="0.3">
      <c r="B161" t="s">
        <v>0</v>
      </c>
      <c r="C161">
        <v>8</v>
      </c>
      <c r="D161">
        <v>5</v>
      </c>
      <c r="E161" t="b">
        <v>1</v>
      </c>
      <c r="F161" t="b">
        <v>1</v>
      </c>
      <c r="G161">
        <v>6.6167139000000296E-4</v>
      </c>
      <c r="H161">
        <f t="shared" si="6"/>
        <v>3.922830809115812E-5</v>
      </c>
    </row>
    <row r="162" spans="2:11" x14ac:dyDescent="0.3">
      <c r="B162" t="s">
        <v>1</v>
      </c>
      <c r="C162">
        <v>3</v>
      </c>
      <c r="D162">
        <v>0</v>
      </c>
      <c r="E162" t="b">
        <v>0</v>
      </c>
      <c r="F162" t="b">
        <v>0</v>
      </c>
      <c r="G162">
        <v>24092.3985710544</v>
      </c>
      <c r="H162">
        <f t="shared" si="6"/>
        <v>1428.3586204328637</v>
      </c>
      <c r="J162">
        <v>0</v>
      </c>
      <c r="K162" s="4">
        <f>+ABS(J162-16.867191632696)/16.867191632696</f>
        <v>1</v>
      </c>
    </row>
    <row r="163" spans="2:11" x14ac:dyDescent="0.3">
      <c r="B163" t="s">
        <v>1</v>
      </c>
      <c r="C163">
        <v>4</v>
      </c>
      <c r="D163">
        <v>0</v>
      </c>
      <c r="E163" t="b">
        <v>0</v>
      </c>
      <c r="F163" t="b">
        <v>0</v>
      </c>
      <c r="G163">
        <v>24092.3985710544</v>
      </c>
      <c r="H163">
        <f t="shared" si="6"/>
        <v>1428.3586204328637</v>
      </c>
      <c r="J163">
        <v>0</v>
      </c>
      <c r="K163" s="4">
        <f t="shared" ref="K163:K182" si="7">+ABS(J163-16.867191632696)/16.867191632696</f>
        <v>1</v>
      </c>
    </row>
    <row r="164" spans="2:11" x14ac:dyDescent="0.3">
      <c r="B164" t="s">
        <v>1</v>
      </c>
      <c r="C164">
        <v>5</v>
      </c>
      <c r="D164">
        <v>0</v>
      </c>
      <c r="E164" t="b">
        <v>0</v>
      </c>
      <c r="F164" t="b">
        <v>0</v>
      </c>
      <c r="G164">
        <v>7648.6466534961</v>
      </c>
      <c r="H164">
        <f t="shared" si="6"/>
        <v>453.46296052448207</v>
      </c>
      <c r="J164">
        <v>11.1305555555565</v>
      </c>
      <c r="K164" s="4">
        <f t="shared" si="7"/>
        <v>0.3401061778428715</v>
      </c>
    </row>
    <row r="165" spans="2:11" x14ac:dyDescent="0.3">
      <c r="B165" t="s">
        <v>1</v>
      </c>
      <c r="C165">
        <v>6</v>
      </c>
      <c r="D165">
        <v>0</v>
      </c>
      <c r="E165" t="b">
        <v>0</v>
      </c>
      <c r="F165" t="b">
        <v>0</v>
      </c>
      <c r="G165">
        <v>6746.5598447325201</v>
      </c>
      <c r="H165">
        <f t="shared" si="6"/>
        <v>399.98121748108525</v>
      </c>
      <c r="J165">
        <v>30.052500000000101</v>
      </c>
      <c r="K165" s="4">
        <f t="shared" si="7"/>
        <v>0.78171331982410186</v>
      </c>
    </row>
    <row r="166" spans="2:11" x14ac:dyDescent="0.3">
      <c r="B166" t="s">
        <v>1</v>
      </c>
      <c r="C166">
        <v>7</v>
      </c>
      <c r="D166">
        <v>0</v>
      </c>
      <c r="E166" t="b">
        <v>0</v>
      </c>
      <c r="F166" t="b">
        <v>0</v>
      </c>
      <c r="G166">
        <v>898.65441592661</v>
      </c>
      <c r="H166">
        <f t="shared" si="6"/>
        <v>53.278247825478218</v>
      </c>
      <c r="J166">
        <v>24.4872222222236</v>
      </c>
      <c r="K166" s="4">
        <f t="shared" si="7"/>
        <v>0.45176640874564133</v>
      </c>
    </row>
    <row r="167" spans="2:11" x14ac:dyDescent="0.3">
      <c r="B167" t="s">
        <v>1</v>
      </c>
      <c r="C167">
        <v>8</v>
      </c>
      <c r="D167">
        <v>0</v>
      </c>
      <c r="E167" t="b">
        <v>0</v>
      </c>
      <c r="F167" t="b">
        <v>0</v>
      </c>
      <c r="G167">
        <v>85.490909844409998</v>
      </c>
      <c r="H167">
        <f t="shared" si="6"/>
        <v>5.0684732649086168</v>
      </c>
      <c r="J167">
        <v>20.534236735181</v>
      </c>
      <c r="K167" s="4">
        <f t="shared" si="7"/>
        <v>0.21740697457759736</v>
      </c>
    </row>
    <row r="168" spans="2:11" x14ac:dyDescent="0.3">
      <c r="B168" t="s">
        <v>1</v>
      </c>
      <c r="C168">
        <v>9</v>
      </c>
      <c r="D168">
        <v>0</v>
      </c>
      <c r="E168" t="b">
        <v>0</v>
      </c>
      <c r="F168" t="b">
        <v>0</v>
      </c>
      <c r="G168">
        <v>9.0059369898600004</v>
      </c>
      <c r="H168">
        <f t="shared" si="6"/>
        <v>0.53393221503469213</v>
      </c>
      <c r="J168">
        <v>18.834926315229499</v>
      </c>
      <c r="K168" s="4">
        <f t="shared" si="7"/>
        <v>0.11666048061724568</v>
      </c>
    </row>
    <row r="169" spans="2:11" x14ac:dyDescent="0.3">
      <c r="B169" t="s">
        <v>1</v>
      </c>
      <c r="C169">
        <v>10</v>
      </c>
      <c r="D169">
        <v>0</v>
      </c>
      <c r="E169" t="b">
        <v>0</v>
      </c>
      <c r="F169" t="b">
        <v>0</v>
      </c>
      <c r="G169">
        <v>5.6019081130200004</v>
      </c>
      <c r="H169">
        <f t="shared" si="6"/>
        <v>0.33211860249225195</v>
      </c>
      <c r="J169">
        <v>18.1300625419744</v>
      </c>
      <c r="K169" s="4">
        <f t="shared" si="7"/>
        <v>7.4871438991088765E-2</v>
      </c>
    </row>
    <row r="170" spans="2:11" x14ac:dyDescent="0.3">
      <c r="B170" t="s">
        <v>1</v>
      </c>
      <c r="C170">
        <v>11</v>
      </c>
      <c r="D170">
        <v>0</v>
      </c>
      <c r="E170" t="b">
        <v>0</v>
      </c>
      <c r="F170" t="b">
        <v>0</v>
      </c>
      <c r="G170">
        <v>0.85687593506000004</v>
      </c>
      <c r="H170">
        <f t="shared" si="6"/>
        <v>5.0801339886303275E-2</v>
      </c>
      <c r="J170">
        <v>17.148782942294901</v>
      </c>
      <c r="K170" s="4">
        <f t="shared" si="7"/>
        <v>1.6694617321656238E-2</v>
      </c>
    </row>
    <row r="171" spans="2:11" x14ac:dyDescent="0.3">
      <c r="B171" t="s">
        <v>2</v>
      </c>
      <c r="C171">
        <v>3</v>
      </c>
      <c r="D171">
        <v>0</v>
      </c>
      <c r="E171" t="b">
        <v>0</v>
      </c>
      <c r="F171" t="b">
        <v>0</v>
      </c>
      <c r="G171">
        <v>54974.046388902003</v>
      </c>
      <c r="H171">
        <f t="shared" si="6"/>
        <v>3259.2293717905145</v>
      </c>
      <c r="J171">
        <v>0</v>
      </c>
      <c r="K171" s="4">
        <f t="shared" si="7"/>
        <v>1</v>
      </c>
    </row>
    <row r="172" spans="2:11" x14ac:dyDescent="0.3">
      <c r="B172" t="s">
        <v>2</v>
      </c>
      <c r="C172">
        <v>4</v>
      </c>
      <c r="D172">
        <v>0</v>
      </c>
      <c r="E172" t="b">
        <v>0</v>
      </c>
      <c r="F172" t="b">
        <v>0</v>
      </c>
      <c r="G172">
        <v>34770.278542579399</v>
      </c>
      <c r="H172">
        <f t="shared" si="6"/>
        <v>2061.4148045356515</v>
      </c>
      <c r="J172">
        <v>45.9439300262679</v>
      </c>
      <c r="K172" s="4">
        <f t="shared" si="7"/>
        <v>1.7238636417225768</v>
      </c>
    </row>
    <row r="173" spans="2:11" x14ac:dyDescent="0.3">
      <c r="B173" t="s">
        <v>2</v>
      </c>
      <c r="C173">
        <v>5</v>
      </c>
      <c r="D173">
        <v>0</v>
      </c>
      <c r="E173" t="b">
        <v>0</v>
      </c>
      <c r="F173" t="b">
        <v>0</v>
      </c>
      <c r="G173">
        <v>14041.236025005501</v>
      </c>
      <c r="H173">
        <f t="shared" si="6"/>
        <v>832.45843948244715</v>
      </c>
      <c r="J173">
        <v>33.583810662675901</v>
      </c>
      <c r="K173" s="4">
        <f t="shared" si="7"/>
        <v>0.99107304843657429</v>
      </c>
    </row>
    <row r="174" spans="2:11" x14ac:dyDescent="0.3">
      <c r="B174" t="s">
        <v>2</v>
      </c>
      <c r="C174">
        <v>6</v>
      </c>
      <c r="D174">
        <v>0</v>
      </c>
      <c r="E174" t="b">
        <v>0</v>
      </c>
      <c r="F174" t="b">
        <v>0</v>
      </c>
      <c r="G174">
        <v>4028.1325540037301</v>
      </c>
      <c r="H174">
        <f t="shared" si="6"/>
        <v>238.81465520291158</v>
      </c>
      <c r="J174">
        <v>19.197655614188701</v>
      </c>
      <c r="K174" s="4">
        <f t="shared" si="7"/>
        <v>0.13816550094653832</v>
      </c>
    </row>
    <row r="175" spans="2:11" x14ac:dyDescent="0.3">
      <c r="B175" t="s">
        <v>2</v>
      </c>
      <c r="C175">
        <v>7</v>
      </c>
      <c r="D175">
        <v>0</v>
      </c>
      <c r="E175" t="b">
        <v>0</v>
      </c>
      <c r="F175" t="b">
        <v>0</v>
      </c>
      <c r="G175">
        <v>1596.41765654453</v>
      </c>
      <c r="H175">
        <f t="shared" si="6"/>
        <v>94.646322358131869</v>
      </c>
      <c r="J175">
        <v>16.8400266505224</v>
      </c>
      <c r="K175" s="4">
        <f t="shared" si="7"/>
        <v>1.6105219389895822E-3</v>
      </c>
    </row>
    <row r="176" spans="2:11" x14ac:dyDescent="0.3">
      <c r="B176" t="s">
        <v>2</v>
      </c>
      <c r="C176">
        <v>8</v>
      </c>
      <c r="D176">
        <v>0</v>
      </c>
      <c r="E176" t="b">
        <v>0</v>
      </c>
      <c r="F176" t="b">
        <v>0</v>
      </c>
      <c r="G176">
        <v>622.62019455426002</v>
      </c>
      <c r="H176">
        <f t="shared" si="6"/>
        <v>36.913091883497053</v>
      </c>
      <c r="J176">
        <v>23.5728691357195</v>
      </c>
      <c r="K176" s="4">
        <f t="shared" si="7"/>
        <v>0.39755743866838889</v>
      </c>
    </row>
    <row r="177" spans="2:14" x14ac:dyDescent="0.3">
      <c r="B177" t="s">
        <v>2</v>
      </c>
      <c r="C177">
        <v>9</v>
      </c>
      <c r="D177">
        <v>0</v>
      </c>
      <c r="E177" t="b">
        <v>0</v>
      </c>
      <c r="F177" t="b">
        <v>0</v>
      </c>
      <c r="G177">
        <v>243.99587263254</v>
      </c>
      <c r="H177">
        <f t="shared" si="6"/>
        <v>14.465708219000087</v>
      </c>
      <c r="J177">
        <v>23.402141287696502</v>
      </c>
      <c r="K177" s="4">
        <f t="shared" si="7"/>
        <v>0.38743554927857171</v>
      </c>
    </row>
    <row r="178" spans="2:14" x14ac:dyDescent="0.3">
      <c r="B178" t="s">
        <v>2</v>
      </c>
      <c r="C178">
        <v>10</v>
      </c>
      <c r="D178">
        <v>0</v>
      </c>
      <c r="E178" t="b">
        <v>0</v>
      </c>
      <c r="F178" t="b">
        <v>0</v>
      </c>
      <c r="G178">
        <v>89.764111834329995</v>
      </c>
      <c r="H178">
        <f t="shared" si="6"/>
        <v>5.321817276346577</v>
      </c>
      <c r="J178">
        <v>21.5394582105131</v>
      </c>
      <c r="K178" s="4">
        <f t="shared" si="7"/>
        <v>0.27700323086151485</v>
      </c>
    </row>
    <row r="179" spans="2:14" x14ac:dyDescent="0.3">
      <c r="B179" t="s">
        <v>2</v>
      </c>
      <c r="C179">
        <v>11</v>
      </c>
      <c r="D179">
        <v>0</v>
      </c>
      <c r="E179" t="b">
        <v>0</v>
      </c>
      <c r="F179" t="b">
        <v>0</v>
      </c>
      <c r="G179">
        <v>34.215261303549902</v>
      </c>
      <c r="H179">
        <f t="shared" si="6"/>
        <v>2.028509668273748</v>
      </c>
      <c r="J179">
        <v>21.915765078923901</v>
      </c>
      <c r="K179" s="4">
        <f t="shared" si="7"/>
        <v>0.29931322037283059</v>
      </c>
    </row>
    <row r="180" spans="2:14" x14ac:dyDescent="0.3">
      <c r="B180" t="s">
        <v>2</v>
      </c>
      <c r="C180">
        <v>12</v>
      </c>
      <c r="D180">
        <v>0</v>
      </c>
      <c r="E180" t="b">
        <v>0</v>
      </c>
      <c r="F180" t="b">
        <v>0</v>
      </c>
      <c r="G180">
        <v>12.880443384659999</v>
      </c>
      <c r="H180">
        <f t="shared" si="6"/>
        <v>0.76363888341032793</v>
      </c>
      <c r="J180">
        <v>19.962842496437698</v>
      </c>
      <c r="K180" s="4">
        <f t="shared" si="7"/>
        <v>0.18353090017314877</v>
      </c>
    </row>
    <row r="181" spans="2:14" x14ac:dyDescent="0.3">
      <c r="B181" t="s">
        <v>2</v>
      </c>
      <c r="C181">
        <v>13</v>
      </c>
      <c r="D181">
        <v>0</v>
      </c>
      <c r="E181" t="b">
        <v>0</v>
      </c>
      <c r="F181" t="b">
        <v>0</v>
      </c>
      <c r="G181">
        <v>4.85245012638</v>
      </c>
      <c r="H181">
        <f t="shared" si="6"/>
        <v>0.2876857174595579</v>
      </c>
      <c r="J181">
        <v>17.892886204325102</v>
      </c>
      <c r="K181" s="4">
        <f t="shared" si="7"/>
        <v>6.0810038444150824E-2</v>
      </c>
    </row>
    <row r="182" spans="2:14" x14ac:dyDescent="0.3">
      <c r="B182" t="s">
        <v>2</v>
      </c>
      <c r="C182">
        <v>14</v>
      </c>
      <c r="D182">
        <v>0</v>
      </c>
      <c r="E182" t="b">
        <v>0</v>
      </c>
      <c r="F182" t="b">
        <v>0</v>
      </c>
      <c r="G182">
        <v>1.8242393582099901</v>
      </c>
      <c r="H182">
        <f t="shared" si="6"/>
        <v>0.10815311748007984</v>
      </c>
      <c r="J182">
        <v>17.242760312756999</v>
      </c>
      <c r="K182" s="4">
        <f t="shared" si="7"/>
        <v>2.2266224765774539E-2</v>
      </c>
    </row>
    <row r="188" spans="2:14" x14ac:dyDescent="0.3">
      <c r="K188" s="7" t="s">
        <v>20</v>
      </c>
      <c r="L188" s="7"/>
      <c r="M188" s="7"/>
      <c r="N188" s="7"/>
    </row>
    <row r="189" spans="2:14" x14ac:dyDescent="0.3">
      <c r="F189" t="s">
        <v>2</v>
      </c>
      <c r="H189" t="s">
        <v>1</v>
      </c>
      <c r="J189" t="s">
        <v>18</v>
      </c>
      <c r="K189" t="s">
        <v>8</v>
      </c>
      <c r="L189" t="s">
        <v>7</v>
      </c>
      <c r="M189" t="s">
        <v>6</v>
      </c>
      <c r="N189" t="s">
        <v>9</v>
      </c>
    </row>
    <row r="190" spans="2:14" ht="15" x14ac:dyDescent="0.3">
      <c r="D190">
        <v>3</v>
      </c>
      <c r="E190">
        <v>5</v>
      </c>
      <c r="F190" s="3">
        <v>252.90385818199999</v>
      </c>
      <c r="G190" s="4">
        <v>1</v>
      </c>
      <c r="H190">
        <v>746.62370392694902</v>
      </c>
      <c r="I190" s="4">
        <v>1</v>
      </c>
      <c r="J190">
        <v>120.84758509790601</v>
      </c>
      <c r="K190" s="4">
        <v>0.31978764431419787</v>
      </c>
      <c r="L190" s="4">
        <v>1.6395752886283363</v>
      </c>
      <c r="M190" s="4">
        <v>0.31978764431419787</v>
      </c>
      <c r="N190" s="4">
        <v>1.6395752886283363</v>
      </c>
    </row>
    <row r="191" spans="2:14" ht="15" x14ac:dyDescent="0.3">
      <c r="D191">
        <v>4</v>
      </c>
      <c r="E191">
        <v>6</v>
      </c>
      <c r="F191" s="3">
        <v>36.129062163999997</v>
      </c>
      <c r="G191" s="4">
        <v>1.7238636417225768</v>
      </c>
      <c r="H191">
        <v>23.342367223177799</v>
      </c>
      <c r="I191" s="4">
        <v>1</v>
      </c>
      <c r="J191" s="3">
        <f>+J190/4</f>
        <v>30.211896274476501</v>
      </c>
      <c r="K191" s="4">
        <v>1.0159266764333914E-2</v>
      </c>
      <c r="L191" s="4">
        <v>0.64973455539269975</v>
      </c>
      <c r="M191" s="4">
        <v>1.0159266764333914E-2</v>
      </c>
      <c r="N191" s="4">
        <v>0.64973455539269975</v>
      </c>
    </row>
    <row r="192" spans="2:14" ht="15" x14ac:dyDescent="0.3">
      <c r="D192">
        <v>5</v>
      </c>
      <c r="E192">
        <v>7</v>
      </c>
      <c r="F192" s="3">
        <v>5.1612933600000002</v>
      </c>
      <c r="G192" s="4">
        <v>0.99107304843657429</v>
      </c>
      <c r="H192">
        <v>0.72949453055318103</v>
      </c>
      <c r="I192" s="4">
        <v>0.3401061778428715</v>
      </c>
      <c r="J192" s="3">
        <f>+J190/9</f>
        <v>13.427509455322889</v>
      </c>
      <c r="K192" s="4">
        <v>9.9823036928494147E-2</v>
      </c>
      <c r="L192" s="4">
        <v>0.97968146647123144</v>
      </c>
      <c r="M192" s="4">
        <v>9.9823036928494147E-2</v>
      </c>
      <c r="N192" s="4">
        <v>0.97968146647123144</v>
      </c>
    </row>
    <row r="193" spans="2:22" ht="15" x14ac:dyDescent="0.3">
      <c r="D193">
        <v>6</v>
      </c>
      <c r="E193">
        <v>8</v>
      </c>
      <c r="F193" s="3">
        <v>0.73732759800000003</v>
      </c>
      <c r="G193" s="4">
        <v>0.13816550094653832</v>
      </c>
      <c r="H193">
        <v>2.2797018258340299E-2</v>
      </c>
      <c r="I193" s="4">
        <v>0.78171331982410186</v>
      </c>
      <c r="J193" s="3">
        <f>+J190/16</f>
        <v>7.5529740686191253</v>
      </c>
      <c r="K193" s="4">
        <v>1.0159266764428698E-2</v>
      </c>
      <c r="L193" s="4">
        <v>0.31978764431436973</v>
      </c>
      <c r="M193" s="4">
        <v>1.0159266764428698E-2</v>
      </c>
      <c r="N193" s="4">
        <v>0.31978764431436973</v>
      </c>
    </row>
    <row r="194" spans="2:22" ht="15" x14ac:dyDescent="0.3">
      <c r="D194">
        <v>7</v>
      </c>
      <c r="E194">
        <v>9</v>
      </c>
      <c r="F194" s="3">
        <v>0.105332513</v>
      </c>
      <c r="G194" s="4">
        <v>1.6105219389895822E-3</v>
      </c>
      <c r="H194">
        <v>7.1241204233495601E-4</v>
      </c>
      <c r="I194" s="4">
        <v>0.45176640874564133</v>
      </c>
      <c r="J194" s="3">
        <f>+J190/20</f>
        <v>6.0423792548952999</v>
      </c>
      <c r="K194" s="4">
        <v>5.5830115451340423E-2</v>
      </c>
      <c r="L194" s="4">
        <v>0.58374517317693653</v>
      </c>
      <c r="M194" s="4">
        <v>5.5830115451340423E-2</v>
      </c>
      <c r="N194" s="4">
        <v>0.58374517317693653</v>
      </c>
    </row>
    <row r="195" spans="2:22" ht="15" x14ac:dyDescent="0.3">
      <c r="B195" s="1"/>
      <c r="D195">
        <v>8</v>
      </c>
      <c r="E195">
        <v>10</v>
      </c>
      <c r="F195" s="3">
        <v>1.5047502000000001E-2</v>
      </c>
      <c r="G195" s="4">
        <v>0.39755743866838889</v>
      </c>
      <c r="H195" s="1">
        <v>2.2262885907088798E-5</v>
      </c>
      <c r="I195" s="4">
        <v>0.21740697457759736</v>
      </c>
      <c r="J195">
        <v>1.2088008067762199</v>
      </c>
      <c r="K195" s="4">
        <v>0.18780887988274828</v>
      </c>
      <c r="L195" s="4">
        <v>0.45176640874583107</v>
      </c>
      <c r="M195" s="4">
        <v>0.18780887988274828</v>
      </c>
      <c r="N195" s="4">
        <v>0.45176640874583107</v>
      </c>
    </row>
    <row r="196" spans="2:22" ht="15" x14ac:dyDescent="0.3">
      <c r="B196" s="1"/>
      <c r="D196">
        <v>9</v>
      </c>
      <c r="E196">
        <v>11</v>
      </c>
      <c r="F196" s="3">
        <v>2.1496430000000001E-3</v>
      </c>
      <c r="G196" s="4">
        <v>0.38743554927857171</v>
      </c>
      <c r="H196" s="1">
        <v>6.9571527180090098E-7</v>
      </c>
      <c r="I196" s="4">
        <v>0.11666048061724568</v>
      </c>
      <c r="J196" s="3">
        <f>+J195/4</f>
        <v>0.30220020169405498</v>
      </c>
      <c r="K196" s="4">
        <v>0.22080357099051448</v>
      </c>
      <c r="L196" s="4">
        <v>0.74871862871571326</v>
      </c>
      <c r="M196" s="4">
        <v>0.22080357099051448</v>
      </c>
      <c r="N196" s="4">
        <v>0.74871862871571326</v>
      </c>
    </row>
    <row r="197" spans="2:22" ht="15" x14ac:dyDescent="0.3">
      <c r="B197" s="1"/>
      <c r="D197">
        <v>10</v>
      </c>
      <c r="E197">
        <v>12</v>
      </c>
      <c r="F197" s="3">
        <v>3.0709200000000002E-4</v>
      </c>
      <c r="G197" s="4">
        <v>0.27700323086151485</v>
      </c>
      <c r="H197" s="1">
        <v>2.1741102544652901E-8</v>
      </c>
      <c r="I197" s="4">
        <v>7.4871438991088765E-2</v>
      </c>
      <c r="J197" s="3">
        <f>+J195/9</f>
        <v>0.13431120075291333</v>
      </c>
      <c r="K197" s="4">
        <v>0.19692011224490394</v>
      </c>
      <c r="L197" s="4">
        <v>1.0327856203097701</v>
      </c>
      <c r="M197" s="4">
        <v>0.19692011224490394</v>
      </c>
      <c r="N197" s="4">
        <v>1.0327856203097701</v>
      </c>
    </row>
    <row r="198" spans="2:22" ht="15" x14ac:dyDescent="0.3">
      <c r="B198" s="1"/>
      <c r="D198">
        <v>11</v>
      </c>
      <c r="E198">
        <v>13</v>
      </c>
      <c r="F198" s="3">
        <v>4.3869999999999998E-5</v>
      </c>
      <c r="G198" s="4">
        <v>0.29931322037283059</v>
      </c>
      <c r="H198" s="1">
        <v>6.7940945800609696E-10</v>
      </c>
      <c r="I198" s="4">
        <v>1.6694617321656238E-2</v>
      </c>
      <c r="J198" s="3">
        <f>+J195/16</f>
        <v>7.5550050423513745E-2</v>
      </c>
      <c r="K198" s="4">
        <v>0.17814495860040347</v>
      </c>
      <c r="L198" s="4">
        <v>0.44210248746304143</v>
      </c>
      <c r="M198" s="4">
        <v>0.17814495860040347</v>
      </c>
      <c r="N198" s="4">
        <v>0.44210248746304143</v>
      </c>
    </row>
    <row r="199" spans="2:22" ht="15" x14ac:dyDescent="0.3">
      <c r="B199" s="1"/>
      <c r="D199">
        <v>12</v>
      </c>
      <c r="E199">
        <v>14</v>
      </c>
      <c r="F199" s="3">
        <v>6.2670000000000003E-6</v>
      </c>
      <c r="G199" s="4">
        <v>0.18353090017314877</v>
      </c>
      <c r="H199" s="1">
        <v>2.1231544157204099E-11</v>
      </c>
      <c r="J199" s="3">
        <f>+J195/20</f>
        <v>6.0440040338810994E-2</v>
      </c>
      <c r="K199" s="4">
        <v>0.21420463276907742</v>
      </c>
      <c r="L199" s="4">
        <v>0.71572393760721198</v>
      </c>
      <c r="M199" s="4">
        <v>0.21420463276907742</v>
      </c>
      <c r="N199" s="4">
        <v>0.71572393760721198</v>
      </c>
    </row>
    <row r="200" spans="2:22" ht="15" x14ac:dyDescent="0.3">
      <c r="B200" s="1"/>
      <c r="D200">
        <v>13</v>
      </c>
      <c r="E200">
        <v>15</v>
      </c>
      <c r="F200" s="3">
        <v>8.9500000000000001E-7</v>
      </c>
      <c r="G200" s="4">
        <v>6.0810038444150824E-2</v>
      </c>
      <c r="H200" s="1">
        <v>6.63485806027846E-13</v>
      </c>
      <c r="J200">
        <v>1.20880516694707E-2</v>
      </c>
      <c r="K200" s="4">
        <v>0.2196713721863055</v>
      </c>
      <c r="L200" s="4">
        <v>0.46710600569845923</v>
      </c>
      <c r="M200" s="4">
        <v>0.2196713721863055</v>
      </c>
      <c r="N200" s="4">
        <v>0.46710600569845923</v>
      </c>
    </row>
    <row r="201" spans="2:22" ht="15" x14ac:dyDescent="0.3">
      <c r="D201">
        <v>14</v>
      </c>
      <c r="G201" s="4">
        <v>2.2266224765774539E-2</v>
      </c>
      <c r="H201" s="4"/>
      <c r="J201" s="3">
        <f>+J200/4</f>
        <v>3.022012917367675E-3</v>
      </c>
      <c r="K201" s="4">
        <v>0.19647796110869808</v>
      </c>
      <c r="L201" s="4">
        <v>0.71280655225334477</v>
      </c>
      <c r="M201" s="4">
        <v>0.19647796110869808</v>
      </c>
      <c r="N201" s="4">
        <v>0.71280655225334477</v>
      </c>
    </row>
    <row r="202" spans="2:22" ht="15" x14ac:dyDescent="0.3">
      <c r="J202" s="3">
        <f>+J200/9</f>
        <v>1.3431168521634111E-3</v>
      </c>
      <c r="K202" s="4">
        <v>0.20512022137082928</v>
      </c>
      <c r="L202" s="4">
        <v>1.02957603305881</v>
      </c>
      <c r="M202" s="4">
        <v>0.20512022137082928</v>
      </c>
      <c r="N202" s="4">
        <v>1.02957603305881</v>
      </c>
    </row>
    <row r="203" spans="2:22" ht="15" x14ac:dyDescent="0.3">
      <c r="J203" s="3">
        <f>+J200/16</f>
        <v>7.5550322934191875E-4</v>
      </c>
      <c r="K203" s="4">
        <v>0.18403210646658497</v>
      </c>
      <c r="L203" s="4">
        <v>0.44727818335736419</v>
      </c>
      <c r="M203" s="4">
        <v>0.18403210646658497</v>
      </c>
      <c r="N203" s="4">
        <v>0.44727818335736419</v>
      </c>
      <c r="S203" s="3"/>
      <c r="T203" s="3"/>
      <c r="U203" s="3"/>
      <c r="V203" s="3"/>
    </row>
    <row r="204" spans="2:22" ht="15" x14ac:dyDescent="0.3">
      <c r="J204" s="3">
        <f>+J200/20</f>
        <v>6.0440258347353498E-4</v>
      </c>
      <c r="K204" s="4">
        <v>0.17833726084748963</v>
      </c>
      <c r="L204" s="4">
        <v>0.67396737388161077</v>
      </c>
      <c r="M204" s="4">
        <v>0.17833726084748963</v>
      </c>
      <c r="N204" s="4">
        <v>0.67396737388161077</v>
      </c>
      <c r="S204" s="3"/>
      <c r="T204" s="3"/>
      <c r="U204" s="3"/>
      <c r="V204" s="3"/>
    </row>
    <row r="205" spans="2:22" ht="15" x14ac:dyDescent="0.3">
      <c r="J205">
        <v>1.20880600317422E-4</v>
      </c>
      <c r="K205" s="4">
        <v>0.11679538695012859</v>
      </c>
      <c r="L205" s="4">
        <v>0.34837298811464845</v>
      </c>
      <c r="M205" s="4">
        <v>0.11679538695012859</v>
      </c>
      <c r="N205" s="4">
        <v>0.34837298811464845</v>
      </c>
      <c r="S205" s="3"/>
      <c r="T205" s="3"/>
    </row>
    <row r="206" spans="2:22" ht="15" x14ac:dyDescent="0.3">
      <c r="J206" s="3">
        <f>+J205/4</f>
        <v>3.02201500793555E-5</v>
      </c>
      <c r="K206" s="4">
        <v>5.5622637472681778E-2</v>
      </c>
      <c r="L206" s="4">
        <v>0.28883403131451846</v>
      </c>
      <c r="M206" s="4">
        <v>5.5622637472681778E-2</v>
      </c>
      <c r="N206" s="4">
        <v>0.28883403131451846</v>
      </c>
    </row>
    <row r="207" spans="2:22" ht="15" x14ac:dyDescent="0.3">
      <c r="J207" s="3">
        <f>+J205/9</f>
        <v>1.3431177813046888E-5</v>
      </c>
      <c r="K207" s="4">
        <v>3.3640328012050053E-2</v>
      </c>
      <c r="L207" s="4">
        <v>0.21177304714013981</v>
      </c>
      <c r="M207" s="4">
        <v>3.3640328012050053E-2</v>
      </c>
      <c r="N207" s="4">
        <v>0.21177304714013981</v>
      </c>
    </row>
    <row r="208" spans="2:22" ht="15" x14ac:dyDescent="0.3">
      <c r="J208" s="3">
        <f>+J205/16</f>
        <v>7.5550375198388751E-6</v>
      </c>
      <c r="K208" s="4">
        <v>2.692980344796729E-2</v>
      </c>
      <c r="L208" s="4">
        <v>6.34284154506045E-2</v>
      </c>
      <c r="M208" s="4">
        <v>2.692980344796729E-2</v>
      </c>
      <c r="N208" s="4">
        <v>6.34284154506045E-2</v>
      </c>
    </row>
    <row r="209" spans="10:14" ht="15" x14ac:dyDescent="0.3">
      <c r="J209" s="3">
        <f>+J205/20</f>
        <v>6.0440300158710999E-6</v>
      </c>
      <c r="K209" s="4">
        <v>2.2122133219509791E-2</v>
      </c>
      <c r="L209" s="4">
        <v>8.2061699054928147E-2</v>
      </c>
      <c r="M209" s="4">
        <v>2.2122133219509791E-2</v>
      </c>
      <c r="N209" s="4">
        <v>8.2061699054928147E-2</v>
      </c>
    </row>
  </sheetData>
  <mergeCells count="1">
    <mergeCell ref="K188:N1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Wightman</dc:creator>
  <cp:lastModifiedBy>Pedro Mario Wightman Rojas</cp:lastModifiedBy>
  <dcterms:created xsi:type="dcterms:W3CDTF">2024-06-23T21:59:35Z</dcterms:created>
  <dcterms:modified xsi:type="dcterms:W3CDTF">2024-06-24T19:48:53Z</dcterms:modified>
</cp:coreProperties>
</file>