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BRERO" sheetId="1" state="visible" r:id="rId3"/>
    <sheet name="MARZO" sheetId="2" state="visible" r:id="rId4"/>
    <sheet name="MARZO ITEM DESIERTOS" sheetId="3" state="visible" r:id="rId5"/>
    <sheet name="ABRIL 2025" sheetId="4" state="visible" r:id="rId6"/>
    <sheet name="MAYO 2025" sheetId="5" state="visible" r:id="rId7"/>
    <sheet name="JUNIO 2025" sheetId="6" state="visible" r:id="rId8"/>
    <sheet name="JUNIO 2025 NUEVO CONT" sheetId="7" state="visible" r:id="rId9"/>
  </sheets>
  <definedNames>
    <definedName function="false" hidden="false" localSheetId="3" name="_xlnm.Print_Area" vbProcedure="false">'ABRIL 2025'!$A:$S</definedName>
    <definedName function="false" hidden="false" localSheetId="3" name="_xlnm.Print_Titles" vbProcedure="false">'ABRIL 2025'!$1:$10</definedName>
    <definedName function="false" hidden="false" localSheetId="0" name="_xlnm.Print_Area" vbProcedure="false">FEBRERO!$A:$S</definedName>
    <definedName function="false" hidden="false" localSheetId="0" name="_xlnm.Print_Titles" vbProcedure="false">FEBRERO!$1:$10</definedName>
    <definedName function="false" hidden="false" localSheetId="5" name="_xlnm.Print_Area" vbProcedure="false">'JUNIO 2025'!$A:$S</definedName>
    <definedName function="false" hidden="false" localSheetId="5" name="_xlnm.Print_Titles" vbProcedure="false">'JUNIO 2025'!$1:$10</definedName>
    <definedName function="false" hidden="false" localSheetId="6" name="_xlnm.Print_Area" vbProcedure="false">'JUNIO 2025 NUEVO CONT'!$A:$S</definedName>
    <definedName function="false" hidden="false" localSheetId="6" name="_xlnm.Print_Titles" vbProcedure="false">'JUNIO 2025 NUEVO CONT'!$1:$10</definedName>
    <definedName function="false" hidden="false" localSheetId="1" name="_xlnm.Print_Area" vbProcedure="false">MARZO!$A:$S</definedName>
    <definedName function="false" hidden="false" localSheetId="1" name="_xlnm.Print_Titles" vbProcedure="false">MARZO!$1:$10</definedName>
    <definedName function="false" hidden="false" localSheetId="2" name="_xlnm.Print_Area" vbProcedure="false">'MARZO ITEM DESIERTOS'!$A:$S</definedName>
    <definedName function="false" hidden="false" localSheetId="2" name="_xlnm.Print_Titles" vbProcedure="false">'MARZO ITEM DESIERTOS'!$1:$10</definedName>
    <definedName function="false" hidden="false" localSheetId="4" name="_xlnm.Print_Area" vbProcedure="false">'MAYO 2025'!$A:$S</definedName>
    <definedName function="false" hidden="false" localSheetId="4" name="_xlnm.Print_Titles" vbProcedure="false">'MAYO 2025'!$1:$10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<sst xmlns="http://schemas.openxmlformats.org/spreadsheetml/2006/main" count="520" uniqueCount="102">
  <si>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</si>
  <si>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</si>
  <si>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</si>
  <si>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REGENTES/AS  PARA UNIDADES EDUCATIVAS DEL MUNICIPIO DE SACABA </t>
  </si>
  <si>
    <t xml:space="preserve">CORRESPONDIENTE AL MES DE FEBRERO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</si>
  <si>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</si>
  <si>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</si>
  <si>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</si>
  <si>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</si>
  <si>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</si>
  <si>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</si>
  <si>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Sexo (M/F)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</si>
  <si>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</si>
  <si>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</si>
  <si>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</si>
  <si>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</si>
  <si>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</si>
  <si>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</si>
  <si>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Ganado</t>
  </si>
  <si>
    <t xml:space="preserve">Descuentos</t>
  </si>
  <si>
    <t xml:space="preserve">Total Desc.</t>
  </si>
  <si>
    <t xml:space="preserve">Liquido Pagable</t>
  </si>
  <si>
    <t xml:space="preserve">Recibi Conforme</t>
  </si>
  <si>
    <t xml:space="preserve">Varios </t>
  </si>
  <si>
    <t xml:space="preserve">Ret.7% </t>
  </si>
  <si>
    <t xml:space="preserve">210 0 028 UNIDAD DE EDUCACION MUNICIPAL  "PREVENTIVO Nº 6"</t>
  </si>
  <si>
    <t xml:space="preserve">A</t>
  </si>
  <si>
    <t xml:space="preserve">Nº191/2025</t>
  </si>
  <si>
    <t xml:space="preserve">ESCOBAR MAMANI BETZAIDA</t>
  </si>
  <si>
    <t xml:space="preserve">REGENTA U.E. TORIBIO CLAURE</t>
  </si>
  <si>
    <t xml:space="preserve">Nº192/2025</t>
  </si>
  <si>
    <t xml:space="preserve">CHAVEZ HERBAS ADRIANA YASMIN</t>
  </si>
  <si>
    <t xml:space="preserve">REGENTA U.E. MARCELO QUIROGA SANTA CRUZ</t>
  </si>
  <si>
    <t xml:space="preserve">Nº193/2025</t>
  </si>
  <si>
    <t xml:space="preserve">MAMANI ILLANES DANITZA</t>
  </si>
  <si>
    <t xml:space="preserve">REGENTA U.E. INCA RANCHO</t>
  </si>
  <si>
    <t xml:space="preserve">Nº194/2025</t>
  </si>
  <si>
    <t xml:space="preserve">MORALES BALDELOMAR JESICA KARINA</t>
  </si>
  <si>
    <t xml:space="preserve">REGENTA U.E. MARISCAL ANTONIO JOSE DE SUCRE</t>
  </si>
  <si>
    <t xml:space="preserve">195/2025</t>
  </si>
  <si>
    <t xml:space="preserve">7921670-1N</t>
  </si>
  <si>
    <t xml:space="preserve">SECKO AVILES JENNIFER</t>
  </si>
  <si>
    <t xml:space="preserve">REGENTE U.E. HERNAN RIVERA FIORILO</t>
  </si>
  <si>
    <t xml:space="preserve">196/2025</t>
  </si>
  <si>
    <t xml:space="preserve">RODRIGUEZ RAMOS ELIANA</t>
  </si>
  <si>
    <t xml:space="preserve">REGENTA U.E. ISAAC MALDONADO REQUE</t>
  </si>
  <si>
    <t xml:space="preserve">197/2025</t>
  </si>
  <si>
    <t xml:space="preserve">CALLE GUZMAN ANA MARIA</t>
  </si>
  <si>
    <t xml:space="preserve">REGENTA U.E.BOLIVIANO BRITANICO T/T</t>
  </si>
  <si>
    <t xml:space="preserve">198/2025</t>
  </si>
  <si>
    <t xml:space="preserve">FUENTES DIAZ SILENE</t>
  </si>
  <si>
    <t xml:space="preserve">REGENTE U.E. ISRAELI EL ABRA</t>
  </si>
  <si>
    <t xml:space="preserve">199/2025</t>
  </si>
  <si>
    <t xml:space="preserve">VALDIVIA POMA GEORGINA</t>
  </si>
  <si>
    <t xml:space="preserve">REGENTA U.E. QUINTANILLA "B"</t>
  </si>
  <si>
    <t xml:space="preserve">200/2025</t>
  </si>
  <si>
    <t xml:space="preserve">VELASCO WENDI JOANA</t>
  </si>
  <si>
    <t xml:space="preserve">REGENTA U.E. TECNICO HUMANISTICO CARLOS PEREDO SANDOVAL</t>
  </si>
  <si>
    <t xml:space="preserve">Nº201/2025</t>
  </si>
  <si>
    <t xml:space="preserve">CASTRO MONTECINOS ARMINDA</t>
  </si>
  <si>
    <t xml:space="preserve">REGENTE U.E. ULINCATE</t>
  </si>
  <si>
    <t xml:space="preserve">Nº202/2025</t>
  </si>
  <si>
    <t xml:space="preserve">CUENTAS CUSICANQUI BRIAN DANNY</t>
  </si>
  <si>
    <t xml:space="preserve">REGENTA U.E. SAN JACINTO</t>
  </si>
  <si>
    <t xml:space="preserve">Nº203/2025</t>
  </si>
  <si>
    <t xml:space="preserve">SALVATIERRA SALVATIERRA MIRIAN</t>
  </si>
  <si>
    <t xml:space="preserve">REGENTA U.E.JUAN PABLO II</t>
  </si>
  <si>
    <t xml:space="preserve">Nº204/2025</t>
  </si>
  <si>
    <t xml:space="preserve">TAPIA PINTO FABIAN JUAN</t>
  </si>
  <si>
    <t xml:space="preserve">REGENTA U.E. BOLIVIANO JAPONES</t>
  </si>
  <si>
    <t xml:space="preserve">Nº205/2025</t>
  </si>
  <si>
    <t xml:space="preserve">VELARDE ROJAS ROSSE MERY</t>
  </si>
  <si>
    <t xml:space="preserve">REGENTA U.E. LITORAL BOLIVIANO "A"</t>
  </si>
  <si>
    <t xml:space="preserve">Nº206/2025</t>
  </si>
  <si>
    <t xml:space="preserve">QUIROGA SELENE</t>
  </si>
  <si>
    <t xml:space="preserve">REGENTA U.E. VILLA ANIMAS</t>
  </si>
  <si>
    <t xml:space="preserve">Nº207/2025</t>
  </si>
  <si>
    <t xml:space="preserve">CONDE CAMEO JIMENA</t>
  </si>
  <si>
    <t xml:space="preserve">REGENTA U.E. TECNICO HUMANISTICO GUADALUPE</t>
  </si>
  <si>
    <t xml:space="preserve">TOTAL GENERAL</t>
  </si>
  <si>
    <t xml:space="preserve">CORRESPONDIENTE AL MES DE MARZO 2025</t>
  </si>
  <si>
    <t xml:space="preserve">Nº239/2025</t>
  </si>
  <si>
    <t xml:space="preserve">REVOLLO VARGAS CLEIDY</t>
  </si>
  <si>
    <t xml:space="preserve">REGENTA U.E. 6 DE JUNIO</t>
  </si>
  <si>
    <t xml:space="preserve">Nº240/2025</t>
  </si>
  <si>
    <t xml:space="preserve">ACOSTA CAMACHO MARIA NEISA</t>
  </si>
  <si>
    <t xml:space="preserve">REGENTA U.E. GENERAL ISMAEL MONTES </t>
  </si>
  <si>
    <t xml:space="preserve">Nº241/2025</t>
  </si>
  <si>
    <t xml:space="preserve">MAMANI LORENZO DIANECA</t>
  </si>
  <si>
    <t xml:space="preserve">REGENTA U.E. 1º DE MAYO</t>
  </si>
  <si>
    <t xml:space="preserve">CORRESPONDIENTE AL MES DE ABRIL 2025</t>
  </si>
  <si>
    <t xml:space="preserve">B</t>
  </si>
  <si>
    <t xml:space="preserve">210 0 028 UNIDAD DE EDUCACION MUNICIPAL  PREV. Nº 6 "ITEMS DESIERTOS"</t>
  </si>
  <si>
    <t xml:space="preserve">CORRESPONDIENTE AL MES DE MAYO 2025</t>
  </si>
  <si>
    <t xml:space="preserve">CORRESPONDIENTE AL MES DE JUNIO 2025</t>
  </si>
  <si>
    <t xml:space="preserve">210 0 028 UNIDAD DE EDUCACION MUNICIPAL  "PREVENTIVO Nº 1295"</t>
  </si>
  <si>
    <t xml:space="preserve">Nº59/2025</t>
  </si>
  <si>
    <t xml:space="preserve">PINTO ROJAS NICOLE</t>
  </si>
  <si>
    <t xml:space="preserve">REGENTA U.E. BICENTENARIO</t>
  </si>
  <si>
    <t xml:space="preserve">Nº60/2025</t>
  </si>
  <si>
    <t xml:space="preserve">CHAMBI SANTOS MARGOT TOMASA</t>
  </si>
  <si>
    <t xml:space="preserve">REGENTA U.E.CHIMBOCO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</si>
</sst>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6"/>
      <name val="Arial"/>
      <family val="2"/>
      <charset val="1"/>
    </font>
    <font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10"/>
      <name val="Arial"/>
      <family val="2"/>
      <charset val="1"/>
    </font>
    <font>
      <b val="true"/>
      <sz val="11"/>
      <name val="Verdana"/>
      <family val="2"/>
      <charset val="1"/>
    </font>
    <font>
      <sz val="11"/>
      <color rgb="FF000000"/>
      <name val="Verdana"/>
      <family val="2"/>
      <charset val="1"/>
    </font>
    <font>
      <b val="true"/>
      <sz val="11"/>
      <color rgb="FF000000"/>
      <name val="Verdana"/>
      <family val="2"/>
      <charset val="1"/>
    </font>
    <font>
      <sz val="11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15"/>
        <bgColor rgb="FFD0CE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3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217004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2107188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214952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217004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217004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217004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1902960</xdr:colOff>
      <xdr:row>0</xdr:row>
      <xdr:rowOff>0</xdr:rowOff>
    </xdr:from>
    <xdr:to>
      <xdr:col>18</xdr:col>
      <xdr:colOff>2732760</xdr:colOff>
      <xdr:row>3</xdr:row>
      <xdr:rowOff>151560</xdr:rowOff>
    </xdr:to>
    <xdr:pic>
      <xdr:nvPicPr>
        <xdr:cNvPr id="6" name="Picture 1" descr="escudo final"/>
        <xdr:cNvPicPr/>
      </xdr:nvPicPr>
      <xdr:blipFill>
        <a:blip r:embed="rId1"/>
        <a:stretch/>
      </xdr:blipFill>
      <xdr:spPr>
        <a:xfrm>
          <a:off x="21700440" y="0"/>
          <a:ext cx="829800" cy="751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4" activePane="bottomLeft" state="frozen"/>
      <selection pane="topLeft" activeCell="A1" activeCellId="0" sqref="A1"/>
      <selection pane="bottomLeft" activeCell="H16" activeCellId="1" sqref="33:36 H1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25</v>
      </c>
      <c r="L12" s="58" t="n">
        <v>2000</v>
      </c>
      <c r="M12" s="59" t="n">
        <f aca="false">ROUND(L12/30*K12,2)</f>
        <v>1666.67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1666.67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25</v>
      </c>
      <c r="L13" s="58" t="n">
        <v>2000</v>
      </c>
      <c r="M13" s="59" t="n">
        <f aca="false">ROUND(L13/30*K13,2)</f>
        <v>1666.67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1666.67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 t="s">
        <v>26</v>
      </c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25</v>
      </c>
      <c r="L14" s="58" t="n">
        <v>2000</v>
      </c>
      <c r="M14" s="59" t="n">
        <f aca="false">ROUND(L14/30*K14,2)</f>
        <v>1666.67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1666.67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 t="s">
        <v>26</v>
      </c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25</v>
      </c>
      <c r="L15" s="58" t="n">
        <v>2000</v>
      </c>
      <c r="M15" s="59" t="n">
        <f aca="false">ROUND(L15/30*K15,2)</f>
        <v>1666.67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1666.67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 t="s">
        <v>26</v>
      </c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25</v>
      </c>
      <c r="L16" s="58" t="n">
        <v>2000</v>
      </c>
      <c r="M16" s="59" t="n">
        <f aca="false">ROUND(L16/30*K16,2)</f>
        <v>1666.67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1666.67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 t="s">
        <v>26</v>
      </c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25</v>
      </c>
      <c r="L17" s="58" t="n">
        <v>2000</v>
      </c>
      <c r="M17" s="59" t="n">
        <f aca="false">ROUND(L17/30*K17,2)</f>
        <v>1666.67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1666.67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 t="s">
        <v>26</v>
      </c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25</v>
      </c>
      <c r="L18" s="58" t="n">
        <v>2000</v>
      </c>
      <c r="M18" s="59" t="n">
        <f aca="false">ROUND(L18/30*K18,2)</f>
        <v>1666.67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1666.67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 t="s">
        <v>26</v>
      </c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25</v>
      </c>
      <c r="L19" s="58" t="n">
        <v>2000</v>
      </c>
      <c r="M19" s="59" t="n">
        <f aca="false">ROUND(L19/30*K19,2)</f>
        <v>1666.67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1666.67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 t="s">
        <v>26</v>
      </c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25</v>
      </c>
      <c r="L20" s="58" t="n">
        <v>2000</v>
      </c>
      <c r="M20" s="59" t="n">
        <f aca="false">ROUND(L20/30*K20,2)</f>
        <v>1666.67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1666.67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 t="s">
        <v>26</v>
      </c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25</v>
      </c>
      <c r="L21" s="58" t="n">
        <v>2000</v>
      </c>
      <c r="M21" s="59" t="n">
        <f aca="false">ROUND(L21/30*K21,2)</f>
        <v>1666.67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1666.67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 t="s">
        <v>26</v>
      </c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45993</v>
      </c>
      <c r="K22" s="57" t="n">
        <v>25</v>
      </c>
      <c r="L22" s="58" t="n">
        <v>2000</v>
      </c>
      <c r="M22" s="59" t="n">
        <f aca="false">ROUND(L22/30*K22,2)</f>
        <v>1666.67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1666.67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 t="s">
        <v>26</v>
      </c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25</v>
      </c>
      <c r="L23" s="58" t="n">
        <v>2000</v>
      </c>
      <c r="M23" s="59" t="n">
        <f aca="false">ROUND(L23/30*K23,2)</f>
        <v>1666.67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1666.67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 t="s">
        <v>26</v>
      </c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25</v>
      </c>
      <c r="L24" s="58" t="n">
        <v>2000</v>
      </c>
      <c r="M24" s="59" t="n">
        <f aca="false">ROUND(L24/30*K24,2)</f>
        <v>1666.67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1666.67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 t="s">
        <v>26</v>
      </c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25</v>
      </c>
      <c r="L25" s="58" t="n">
        <v>2000</v>
      </c>
      <c r="M25" s="59" t="n">
        <f aca="false">ROUND(L25/30*K25,2)</f>
        <v>1666.67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1666.67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 t="s">
        <v>26</v>
      </c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25</v>
      </c>
      <c r="L26" s="58" t="n">
        <v>2000</v>
      </c>
      <c r="M26" s="59" t="n">
        <f aca="false">ROUND(L26/30*K26,2)</f>
        <v>1666.67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1666.67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 t="s">
        <v>26</v>
      </c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25</v>
      </c>
      <c r="L27" s="58" t="n">
        <v>2000</v>
      </c>
      <c r="M27" s="59" t="n">
        <f aca="false">ROUND(L27/30*K27,2)</f>
        <v>1666.67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1666.67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 t="s">
        <v>26</v>
      </c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25</v>
      </c>
      <c r="L28" s="58" t="n">
        <v>2000</v>
      </c>
      <c r="M28" s="59" t="n">
        <f aca="false">ROUND(L28/30*K28,2)</f>
        <v>1666.67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1666.67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65" customFormat="true" ht="45" hidden="false" customHeight="true" outlineLevel="0" collapsed="false">
      <c r="A29" s="63" t="s">
        <v>79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4" t="n">
        <f aca="false">SUM(L12:L28)</f>
        <v>34000</v>
      </c>
      <c r="M29" s="64" t="n">
        <f aca="false">SUM(M12:M28)</f>
        <v>28333.39</v>
      </c>
      <c r="N29" s="64" t="n">
        <f aca="false">SUM(N12:N28)</f>
        <v>0</v>
      </c>
      <c r="O29" s="64" t="n">
        <f aca="false">SUM(O12:O28)</f>
        <v>0</v>
      </c>
      <c r="P29" s="64" t="n">
        <f aca="false">SUM(P12:P28)</f>
        <v>0</v>
      </c>
      <c r="Q29" s="64" t="n">
        <f aca="false">SUM(Q12:Q28)</f>
        <v>0</v>
      </c>
      <c r="R29" s="64" t="n">
        <f aca="false">SUM(R12:R28)</f>
        <v>28333.39</v>
      </c>
      <c r="S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K29"/>
  </mergeCells>
  <printOptions headings="false" gridLines="false" gridLinesSet="true" horizontalCentered="false" verticalCentered="false"/>
  <pageMargins left="0.39375" right="0.39375" top="0.590277777777778" bottom="0.39375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7" activeCellId="1" sqref="33:36 A17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tru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80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/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30</v>
      </c>
      <c r="L28" s="58" t="n">
        <v>2000</v>
      </c>
      <c r="M28" s="59" t="n">
        <f aca="false">ROUND(L28/30*K28,2)</f>
        <v>2000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2000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65" customFormat="true" ht="45" hidden="false" customHeight="true" outlineLevel="0" collapsed="false">
      <c r="A29" s="63" t="s">
        <v>79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4" t="n">
        <f aca="false">SUM(L12:L28)</f>
        <v>34000</v>
      </c>
      <c r="M29" s="64" t="n">
        <f aca="false">SUM(M12:M28)</f>
        <v>34000</v>
      </c>
      <c r="N29" s="64" t="n">
        <f aca="false">SUM(N12:N28)</f>
        <v>0</v>
      </c>
      <c r="O29" s="64" t="n">
        <f aca="false">SUM(O12:O28)</f>
        <v>0</v>
      </c>
      <c r="P29" s="64" t="n">
        <f aca="false">SUM(P12:P28)</f>
        <v>0</v>
      </c>
      <c r="Q29" s="64" t="n">
        <f aca="false">SUM(Q12:Q28)</f>
        <v>0</v>
      </c>
      <c r="R29" s="64" t="n">
        <f aca="false">SUM(R12:R28)</f>
        <v>34000</v>
      </c>
      <c r="S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K29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H14" activeCellId="1" sqref="33:36 H1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5.3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80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81</v>
      </c>
      <c r="D12" s="53" t="n">
        <v>9420839</v>
      </c>
      <c r="E12" s="54" t="n">
        <v>45850</v>
      </c>
      <c r="F12" s="52"/>
      <c r="G12" s="55" t="s">
        <v>82</v>
      </c>
      <c r="H12" s="56" t="s">
        <v>83</v>
      </c>
      <c r="I12" s="54" t="n">
        <v>45721</v>
      </c>
      <c r="J12" s="54" t="n">
        <v>45993</v>
      </c>
      <c r="K12" s="57" t="n">
        <v>26</v>
      </c>
      <c r="L12" s="58" t="n">
        <v>2000</v>
      </c>
      <c r="M12" s="59" t="n">
        <f aca="false">ROUND(L12/30*K12,2)</f>
        <v>1733.33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1733.33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84</v>
      </c>
      <c r="D13" s="53" t="n">
        <v>8025893</v>
      </c>
      <c r="E13" s="54" t="n">
        <v>32575</v>
      </c>
      <c r="F13" s="52"/>
      <c r="G13" s="56" t="s">
        <v>85</v>
      </c>
      <c r="H13" s="56" t="s">
        <v>86</v>
      </c>
      <c r="I13" s="54" t="n">
        <v>45721</v>
      </c>
      <c r="J13" s="54" t="n">
        <v>45993</v>
      </c>
      <c r="K13" s="57" t="n">
        <v>26</v>
      </c>
      <c r="L13" s="58" t="n">
        <v>2000</v>
      </c>
      <c r="M13" s="59" t="n">
        <f aca="false">ROUND(L13/30*K13,2)</f>
        <v>1733.33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1733.33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 t="s">
        <v>26</v>
      </c>
      <c r="C14" s="53" t="s">
        <v>87</v>
      </c>
      <c r="D14" s="53" t="n">
        <v>5134960</v>
      </c>
      <c r="E14" s="54" t="n">
        <v>33173</v>
      </c>
      <c r="F14" s="52"/>
      <c r="G14" s="56" t="s">
        <v>88</v>
      </c>
      <c r="H14" s="56" t="s">
        <v>89</v>
      </c>
      <c r="I14" s="54" t="n">
        <v>45721</v>
      </c>
      <c r="J14" s="54" t="n">
        <v>45993</v>
      </c>
      <c r="K14" s="57" t="n">
        <v>26</v>
      </c>
      <c r="L14" s="58" t="n">
        <v>2000</v>
      </c>
      <c r="M14" s="59" t="n">
        <f aca="false">ROUND(L14/30*K14,2)</f>
        <v>1733.33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1733.33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5" customFormat="true" ht="45" hidden="false" customHeight="true" outlineLevel="0" collapsed="false">
      <c r="A15" s="63" t="s">
        <v>79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4" t="n">
        <f aca="false">SUM(L12:L14)</f>
        <v>6000</v>
      </c>
      <c r="M15" s="64" t="n">
        <f aca="false">SUM(M12:M14)</f>
        <v>5199.99</v>
      </c>
      <c r="N15" s="64" t="n">
        <f aca="false">SUM(N12:N14)</f>
        <v>0</v>
      </c>
      <c r="O15" s="64" t="n">
        <f aca="false">SUM(O12:O14)</f>
        <v>0</v>
      </c>
      <c r="P15" s="64" t="n">
        <f aca="false">SUM(P12:P14)</f>
        <v>0</v>
      </c>
      <c r="Q15" s="64" t="n">
        <f aca="false">SUM(Q12:Q14)</f>
        <v>0</v>
      </c>
      <c r="R15" s="64" t="n">
        <f aca="false">SUM(R12:R14)</f>
        <v>5199.99</v>
      </c>
      <c r="S15" s="64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5:K15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P15" activeCellId="1" sqref="33:36 P15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 t="s">
        <v>91</v>
      </c>
      <c r="C22" s="53" t="s">
        <v>58</v>
      </c>
      <c r="D22" s="53" t="n">
        <v>8041462</v>
      </c>
      <c r="E22" s="54" t="n">
        <v>34991</v>
      </c>
      <c r="F22" s="52"/>
      <c r="G22" s="56" t="s">
        <v>59</v>
      </c>
      <c r="H22" s="56" t="s">
        <v>60</v>
      </c>
      <c r="I22" s="54" t="n">
        <v>45694</v>
      </c>
      <c r="J22" s="54" t="n">
        <v>45757</v>
      </c>
      <c r="K22" s="57" t="n">
        <v>10</v>
      </c>
      <c r="L22" s="58" t="n">
        <v>2000</v>
      </c>
      <c r="M22" s="59" t="n">
        <f aca="false">ROUND(L22/30*K22,2)</f>
        <v>666.67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666.67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61</v>
      </c>
      <c r="D23" s="53" t="n">
        <v>9325548</v>
      </c>
      <c r="E23" s="54" t="n">
        <v>35249</v>
      </c>
      <c r="F23" s="52"/>
      <c r="G23" s="56" t="s">
        <v>62</v>
      </c>
      <c r="H23" s="56" t="s">
        <v>63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64</v>
      </c>
      <c r="D24" s="53" t="n">
        <v>5152968</v>
      </c>
      <c r="E24" s="54" t="n">
        <v>28314</v>
      </c>
      <c r="F24" s="52"/>
      <c r="G24" s="56" t="s">
        <v>65</v>
      </c>
      <c r="H24" s="56" t="s">
        <v>66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67</v>
      </c>
      <c r="D25" s="53" t="n">
        <v>9475760</v>
      </c>
      <c r="E25" s="54" t="n">
        <v>36620</v>
      </c>
      <c r="F25" s="52"/>
      <c r="G25" s="56" t="s">
        <v>68</v>
      </c>
      <c r="H25" s="56" t="s">
        <v>69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70</v>
      </c>
      <c r="D26" s="53" t="n">
        <v>6501226</v>
      </c>
      <c r="E26" s="54" t="n">
        <v>32060</v>
      </c>
      <c r="F26" s="52"/>
      <c r="G26" s="56" t="s">
        <v>71</v>
      </c>
      <c r="H26" s="56" t="s">
        <v>72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73</v>
      </c>
      <c r="D27" s="53" t="n">
        <v>7901898</v>
      </c>
      <c r="E27" s="54" t="n">
        <v>34982</v>
      </c>
      <c r="F27" s="52"/>
      <c r="G27" s="56" t="s">
        <v>74</v>
      </c>
      <c r="H27" s="56" t="s">
        <v>75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61" customFormat="true" ht="75.75" hidden="false" customHeight="true" outlineLevel="0" collapsed="false">
      <c r="A28" s="52" t="n">
        <v>17</v>
      </c>
      <c r="B28" s="52"/>
      <c r="C28" s="53" t="s">
        <v>76</v>
      </c>
      <c r="D28" s="53" t="n">
        <v>7976683</v>
      </c>
      <c r="E28" s="54" t="n">
        <v>33138</v>
      </c>
      <c r="F28" s="52"/>
      <c r="G28" s="56" t="s">
        <v>77</v>
      </c>
      <c r="H28" s="56" t="s">
        <v>78</v>
      </c>
      <c r="I28" s="54" t="n">
        <v>45694</v>
      </c>
      <c r="J28" s="54" t="n">
        <v>45993</v>
      </c>
      <c r="K28" s="57" t="n">
        <v>30</v>
      </c>
      <c r="L28" s="58" t="n">
        <v>2000</v>
      </c>
      <c r="M28" s="59" t="n">
        <f aca="false">ROUND(L28/30*K28,2)</f>
        <v>2000</v>
      </c>
      <c r="N28" s="60" t="n">
        <v>0</v>
      </c>
      <c r="O28" s="60" t="n">
        <v>0</v>
      </c>
      <c r="P28" s="60" t="n">
        <v>0</v>
      </c>
      <c r="Q28" s="60" t="n">
        <v>0</v>
      </c>
      <c r="R28" s="59" t="n">
        <f aca="false">ROUND(M28-Q28,2)</f>
        <v>2000</v>
      </c>
      <c r="S28" s="5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</row>
    <row r="29" s="50" customFormat="true" ht="18" hidden="false" customHeight="true" outlineLevel="0" collapsed="false">
      <c r="A29" s="49" t="s">
        <v>92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</row>
    <row r="30" s="61" customFormat="true" ht="75.75" hidden="false" customHeight="true" outlineLevel="0" collapsed="false">
      <c r="A30" s="52" t="n">
        <v>18</v>
      </c>
      <c r="B30" s="52"/>
      <c r="C30" s="53" t="s">
        <v>81</v>
      </c>
      <c r="D30" s="53" t="n">
        <v>9420839</v>
      </c>
      <c r="E30" s="54" t="n">
        <v>34892</v>
      </c>
      <c r="F30" s="52"/>
      <c r="G30" s="55" t="s">
        <v>82</v>
      </c>
      <c r="H30" s="56" t="s">
        <v>83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84</v>
      </c>
      <c r="D31" s="53" t="n">
        <v>8025893</v>
      </c>
      <c r="E31" s="54" t="n">
        <v>32575</v>
      </c>
      <c r="F31" s="52"/>
      <c r="G31" s="56" t="s">
        <v>85</v>
      </c>
      <c r="H31" s="56" t="s">
        <v>86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1" customFormat="true" ht="75.75" hidden="false" customHeight="true" outlineLevel="0" collapsed="false">
      <c r="A32" s="52" t="n">
        <v>20</v>
      </c>
      <c r="B32" s="52"/>
      <c r="C32" s="53" t="s">
        <v>87</v>
      </c>
      <c r="D32" s="53" t="n">
        <v>5134960</v>
      </c>
      <c r="E32" s="54" t="n">
        <v>33173</v>
      </c>
      <c r="F32" s="52"/>
      <c r="G32" s="56" t="s">
        <v>88</v>
      </c>
      <c r="H32" s="56" t="s">
        <v>89</v>
      </c>
      <c r="I32" s="54" t="n">
        <v>45721</v>
      </c>
      <c r="J32" s="54" t="n">
        <v>45993</v>
      </c>
      <c r="K32" s="57" t="n">
        <v>30</v>
      </c>
      <c r="L32" s="58" t="n">
        <v>2000</v>
      </c>
      <c r="M32" s="59" t="n">
        <f aca="false">ROUND(L32/30*K32,2)</f>
        <v>2000</v>
      </c>
      <c r="N32" s="60" t="n">
        <v>0</v>
      </c>
      <c r="O32" s="60" t="n">
        <v>0</v>
      </c>
      <c r="P32" s="60" t="n">
        <v>0</v>
      </c>
      <c r="Q32" s="60" t="n">
        <v>0</v>
      </c>
      <c r="R32" s="59" t="n">
        <f aca="false">ROUND(M32-Q32,2)</f>
        <v>2000</v>
      </c>
      <c r="S32" s="5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</row>
    <row r="33" s="65" customFormat="true" ht="45" hidden="false" customHeight="true" outlineLevel="0" collapsed="false">
      <c r="A33" s="63" t="s">
        <v>79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4" t="n">
        <f aca="false">SUM(L12:L32)</f>
        <v>40000</v>
      </c>
      <c r="M33" s="64" t="n">
        <f aca="false">SUM(M12:M32)</f>
        <v>38666.67</v>
      </c>
      <c r="N33" s="64" t="n">
        <f aca="false">SUM(N12:N32)</f>
        <v>0</v>
      </c>
      <c r="O33" s="64" t="n">
        <f aca="false">SUM(O12:O32)</f>
        <v>0</v>
      </c>
      <c r="P33" s="64" t="n">
        <f aca="false">SUM(P12:P32)</f>
        <v>0</v>
      </c>
      <c r="Q33" s="64" t="n">
        <f aca="false">SUM(Q12:Q32)</f>
        <v>0</v>
      </c>
      <c r="R33" s="64" t="n">
        <f aca="false">SUM(R12:R32)</f>
        <v>38666.67</v>
      </c>
      <c r="S33" s="64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9:S29"/>
    <mergeCell ref="A33:K33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28" activePane="bottomLeft" state="frozen"/>
      <selection pane="topLeft" activeCell="A1" activeCellId="0" sqref="A1"/>
      <selection pane="bottomLeft" activeCell="A32" activeCellId="1" sqref="33:36 A3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s">
        <v>40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61</v>
      </c>
      <c r="D22" s="53" t="n">
        <v>9325548</v>
      </c>
      <c r="E22" s="54" t="n">
        <v>35249</v>
      </c>
      <c r="F22" s="52"/>
      <c r="G22" s="56" t="s">
        <v>62</v>
      </c>
      <c r="H22" s="56" t="s">
        <v>63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64</v>
      </c>
      <c r="D23" s="53" t="n">
        <v>5152968</v>
      </c>
      <c r="E23" s="54" t="n">
        <v>28314</v>
      </c>
      <c r="F23" s="52"/>
      <c r="G23" s="56" t="s">
        <v>65</v>
      </c>
      <c r="H23" s="56" t="s">
        <v>66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67</v>
      </c>
      <c r="D24" s="53" t="n">
        <v>9475760</v>
      </c>
      <c r="E24" s="54" t="n">
        <v>36620</v>
      </c>
      <c r="F24" s="52"/>
      <c r="G24" s="56" t="s">
        <v>68</v>
      </c>
      <c r="H24" s="56" t="s">
        <v>69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70</v>
      </c>
      <c r="D25" s="53" t="n">
        <v>6501226</v>
      </c>
      <c r="E25" s="54" t="n">
        <v>32060</v>
      </c>
      <c r="F25" s="52"/>
      <c r="G25" s="56" t="s">
        <v>71</v>
      </c>
      <c r="H25" s="56" t="s">
        <v>72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73</v>
      </c>
      <c r="D26" s="53" t="n">
        <v>7901898</v>
      </c>
      <c r="E26" s="54" t="n">
        <v>34982</v>
      </c>
      <c r="F26" s="52"/>
      <c r="G26" s="56" t="s">
        <v>74</v>
      </c>
      <c r="H26" s="56" t="s">
        <v>75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76</v>
      </c>
      <c r="D27" s="53" t="n">
        <v>7976683</v>
      </c>
      <c r="E27" s="54" t="n">
        <v>33138</v>
      </c>
      <c r="F27" s="52"/>
      <c r="G27" s="56" t="s">
        <v>77</v>
      </c>
      <c r="H27" s="56" t="s">
        <v>78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50" customFormat="true" ht="18" hidden="false" customHeight="true" outlineLevel="0" collapsed="false">
      <c r="A28" s="49" t="s">
        <v>92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</row>
    <row r="29" s="61" customFormat="true" ht="75.75" hidden="false" customHeight="true" outlineLevel="0" collapsed="false">
      <c r="A29" s="52" t="n">
        <v>17</v>
      </c>
      <c r="B29" s="52"/>
      <c r="C29" s="53" t="s">
        <v>81</v>
      </c>
      <c r="D29" s="53" t="n">
        <v>9420839</v>
      </c>
      <c r="E29" s="54" t="n">
        <v>34892</v>
      </c>
      <c r="F29" s="52"/>
      <c r="G29" s="55" t="s">
        <v>82</v>
      </c>
      <c r="H29" s="56" t="s">
        <v>83</v>
      </c>
      <c r="I29" s="54" t="n">
        <v>45721</v>
      </c>
      <c r="J29" s="54" t="n">
        <v>45993</v>
      </c>
      <c r="K29" s="57" t="n">
        <v>30</v>
      </c>
      <c r="L29" s="58" t="n">
        <v>2000</v>
      </c>
      <c r="M29" s="59" t="n">
        <f aca="false">ROUND(L29/30*K29,2)</f>
        <v>2000</v>
      </c>
      <c r="N29" s="60" t="n">
        <v>0</v>
      </c>
      <c r="O29" s="60" t="n">
        <v>0</v>
      </c>
      <c r="P29" s="60" t="n">
        <v>0</v>
      </c>
      <c r="Q29" s="60" t="n">
        <v>0</v>
      </c>
      <c r="R29" s="59" t="n">
        <f aca="false">ROUND(M29-Q29,2)</f>
        <v>2000</v>
      </c>
      <c r="S29" s="5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</row>
    <row r="30" s="61" customFormat="true" ht="75.75" hidden="false" customHeight="true" outlineLevel="0" collapsed="false">
      <c r="A30" s="52" t="n">
        <v>18</v>
      </c>
      <c r="B30" s="52"/>
      <c r="C30" s="53" t="s">
        <v>84</v>
      </c>
      <c r="D30" s="53" t="n">
        <v>8025893</v>
      </c>
      <c r="E30" s="54" t="n">
        <v>32575</v>
      </c>
      <c r="F30" s="52"/>
      <c r="G30" s="56" t="s">
        <v>85</v>
      </c>
      <c r="H30" s="56" t="s">
        <v>86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87</v>
      </c>
      <c r="D31" s="53" t="n">
        <v>5134960</v>
      </c>
      <c r="E31" s="54" t="n">
        <v>33173</v>
      </c>
      <c r="F31" s="52"/>
      <c r="G31" s="56" t="s">
        <v>88</v>
      </c>
      <c r="H31" s="56" t="s">
        <v>89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5" customFormat="true" ht="45" hidden="false" customHeight="true" outlineLevel="0" collapsed="false">
      <c r="A32" s="63" t="s">
        <v>79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 t="n">
        <f aca="false">SUM(L12:L31)</f>
        <v>38000</v>
      </c>
      <c r="M32" s="64" t="n">
        <f aca="false">SUM(M12:M31)</f>
        <v>38000</v>
      </c>
      <c r="N32" s="64" t="n">
        <f aca="false">SUM(N12:N31)</f>
        <v>0</v>
      </c>
      <c r="O32" s="64" t="n">
        <f aca="false">SUM(O12:O31)</f>
        <v>0</v>
      </c>
      <c r="P32" s="64" t="n">
        <f aca="false">SUM(P12:P31)</f>
        <v>0</v>
      </c>
      <c r="Q32" s="64" t="n">
        <f aca="false">SUM(Q12:Q31)</f>
        <v>0</v>
      </c>
      <c r="R32" s="64" t="n">
        <f aca="false">SUM(R12:R31)</f>
        <v>38000</v>
      </c>
      <c r="S32" s="64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</row>
  </sheetData>
  <mergeCells count="23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8:S28"/>
    <mergeCell ref="A32:K32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34" activePane="bottomLeft" state="frozen"/>
      <selection pane="topLeft" activeCell="A1" activeCellId="0" sqref="A1"/>
      <selection pane="bottomLeft" activeCell="A33" activeCellId="0" sqref="33:3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25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/>
      <c r="C12" s="53" t="s">
        <v>27</v>
      </c>
      <c r="D12" s="53" t="n">
        <v>7923727</v>
      </c>
      <c r="E12" s="54" t="n">
        <v>32881</v>
      </c>
      <c r="F12" s="52"/>
      <c r="G12" s="55" t="s">
        <v>28</v>
      </c>
      <c r="H12" s="56" t="s">
        <v>29</v>
      </c>
      <c r="I12" s="54" t="n">
        <v>45694</v>
      </c>
      <c r="J12" s="54" t="n">
        <v>45993</v>
      </c>
      <c r="K12" s="57" t="n">
        <v>30</v>
      </c>
      <c r="L12" s="58" t="n">
        <v>2000</v>
      </c>
      <c r="M12" s="59" t="n">
        <f aca="false">ROUND(L12/30*K12,2)</f>
        <v>2000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2000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/>
      <c r="C13" s="53" t="s">
        <v>30</v>
      </c>
      <c r="D13" s="53" t="n">
        <v>9421414</v>
      </c>
      <c r="E13" s="54" t="n">
        <v>35024</v>
      </c>
      <c r="F13" s="52"/>
      <c r="G13" s="56" t="s">
        <v>31</v>
      </c>
      <c r="H13" s="56" t="s">
        <v>32</v>
      </c>
      <c r="I13" s="54" t="n">
        <v>45694</v>
      </c>
      <c r="J13" s="54" t="n">
        <v>45993</v>
      </c>
      <c r="K13" s="57" t="n">
        <v>30</v>
      </c>
      <c r="L13" s="58" t="n">
        <v>2000</v>
      </c>
      <c r="M13" s="59" t="n">
        <f aca="false">ROUND(L13/30*K13,2)</f>
        <v>2000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2000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5.75" hidden="false" customHeight="true" outlineLevel="0" collapsed="false">
      <c r="A14" s="52" t="n">
        <v>3</v>
      </c>
      <c r="B14" s="52"/>
      <c r="C14" s="53" t="s">
        <v>33</v>
      </c>
      <c r="D14" s="53" t="n">
        <v>14148596</v>
      </c>
      <c r="E14" s="54" t="n">
        <v>35360</v>
      </c>
      <c r="F14" s="52"/>
      <c r="G14" s="56" t="s">
        <v>34</v>
      </c>
      <c r="H14" s="56" t="s">
        <v>35</v>
      </c>
      <c r="I14" s="54" t="n">
        <v>45694</v>
      </c>
      <c r="J14" s="54" t="n">
        <v>45993</v>
      </c>
      <c r="K14" s="57" t="n">
        <v>30</v>
      </c>
      <c r="L14" s="58" t="n">
        <v>2000</v>
      </c>
      <c r="M14" s="59" t="n">
        <f aca="false">ROUND(L14/30*K14,2)</f>
        <v>2000</v>
      </c>
      <c r="N14" s="60" t="n">
        <v>0</v>
      </c>
      <c r="O14" s="60" t="n">
        <v>0</v>
      </c>
      <c r="P14" s="60" t="n">
        <v>0</v>
      </c>
      <c r="Q14" s="60" t="n">
        <v>0</v>
      </c>
      <c r="R14" s="59" t="n">
        <f aca="false">ROUND(M14-Q14,2)</f>
        <v>2000</v>
      </c>
      <c r="S14" s="5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5.75" hidden="false" customHeight="true" outlineLevel="0" collapsed="false">
      <c r="A15" s="52" t="n">
        <v>4</v>
      </c>
      <c r="B15" s="52"/>
      <c r="C15" s="53" t="s">
        <v>36</v>
      </c>
      <c r="D15" s="53" t="n">
        <v>7929261</v>
      </c>
      <c r="E15" s="54" t="n">
        <v>32396</v>
      </c>
      <c r="F15" s="52"/>
      <c r="G15" s="56" t="s">
        <v>37</v>
      </c>
      <c r="H15" s="56" t="s">
        <v>38</v>
      </c>
      <c r="I15" s="54" t="n">
        <v>45694</v>
      </c>
      <c r="J15" s="54" t="n">
        <v>45993</v>
      </c>
      <c r="K15" s="57" t="n">
        <v>30</v>
      </c>
      <c r="L15" s="58" t="n">
        <v>2000</v>
      </c>
      <c r="M15" s="59" t="n">
        <f aca="false">ROUND(L15/30*K15,2)</f>
        <v>2000</v>
      </c>
      <c r="N15" s="60" t="n">
        <v>0</v>
      </c>
      <c r="O15" s="60" t="n">
        <v>0</v>
      </c>
      <c r="P15" s="60" t="n">
        <v>0</v>
      </c>
      <c r="Q15" s="60" t="n">
        <v>0</v>
      </c>
      <c r="R15" s="59" t="n">
        <f aca="false">ROUND(M15-Q15,2)</f>
        <v>2000</v>
      </c>
      <c r="S15" s="5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5.75" hidden="false" customHeight="true" outlineLevel="0" collapsed="false">
      <c r="A16" s="52" t="n">
        <v>5</v>
      </c>
      <c r="B16" s="52"/>
      <c r="C16" s="53" t="s">
        <v>39</v>
      </c>
      <c r="D16" s="53" t="n">
        <v>7921670</v>
      </c>
      <c r="E16" s="54" t="n">
        <v>35689</v>
      </c>
      <c r="F16" s="52"/>
      <c r="G16" s="56" t="s">
        <v>41</v>
      </c>
      <c r="H16" s="56" t="s">
        <v>42</v>
      </c>
      <c r="I16" s="54" t="n">
        <v>45694</v>
      </c>
      <c r="J16" s="54" t="n">
        <v>45993</v>
      </c>
      <c r="K16" s="57" t="n">
        <v>30</v>
      </c>
      <c r="L16" s="58" t="n">
        <v>2000</v>
      </c>
      <c r="M16" s="59" t="n">
        <f aca="false">ROUND(L16/30*K16,2)</f>
        <v>2000</v>
      </c>
      <c r="N16" s="60" t="n">
        <v>0</v>
      </c>
      <c r="O16" s="60" t="n">
        <v>0</v>
      </c>
      <c r="P16" s="60" t="n">
        <v>0</v>
      </c>
      <c r="Q16" s="60" t="n">
        <v>0</v>
      </c>
      <c r="R16" s="59" t="n">
        <f aca="false">ROUND(M16-Q16,2)</f>
        <v>2000</v>
      </c>
      <c r="S16" s="5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61" customFormat="true" ht="75.75" hidden="false" customHeight="true" outlineLevel="0" collapsed="false">
      <c r="A17" s="52" t="n">
        <v>6</v>
      </c>
      <c r="B17" s="52"/>
      <c r="C17" s="53" t="s">
        <v>43</v>
      </c>
      <c r="D17" s="53" t="n">
        <v>8025450</v>
      </c>
      <c r="E17" s="54" t="n">
        <v>33573</v>
      </c>
      <c r="F17" s="52"/>
      <c r="G17" s="56" t="s">
        <v>44</v>
      </c>
      <c r="H17" s="56" t="s">
        <v>45</v>
      </c>
      <c r="I17" s="54" t="n">
        <v>45694</v>
      </c>
      <c r="J17" s="54" t="n">
        <v>45993</v>
      </c>
      <c r="K17" s="57" t="n">
        <v>30</v>
      </c>
      <c r="L17" s="58" t="n">
        <v>2000</v>
      </c>
      <c r="M17" s="59" t="n">
        <f aca="false">ROUND(L17/30*K17,2)</f>
        <v>2000</v>
      </c>
      <c r="N17" s="60" t="n">
        <v>0</v>
      </c>
      <c r="O17" s="60" t="n">
        <v>0</v>
      </c>
      <c r="P17" s="60" t="n">
        <v>0</v>
      </c>
      <c r="Q17" s="60" t="n">
        <v>0</v>
      </c>
      <c r="R17" s="59" t="n">
        <f aca="false">ROUND(M17-Q17,2)</f>
        <v>2000</v>
      </c>
      <c r="S17" s="5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</row>
    <row r="18" s="61" customFormat="true" ht="75.75" hidden="false" customHeight="true" outlineLevel="0" collapsed="false">
      <c r="A18" s="52" t="n">
        <v>7</v>
      </c>
      <c r="B18" s="52"/>
      <c r="C18" s="53" t="s">
        <v>46</v>
      </c>
      <c r="D18" s="53" t="n">
        <v>7862096</v>
      </c>
      <c r="E18" s="54" t="n">
        <v>31360</v>
      </c>
      <c r="F18" s="52"/>
      <c r="G18" s="56" t="s">
        <v>47</v>
      </c>
      <c r="H18" s="56" t="s">
        <v>48</v>
      </c>
      <c r="I18" s="54" t="n">
        <v>45694</v>
      </c>
      <c r="J18" s="54" t="n">
        <v>45993</v>
      </c>
      <c r="K18" s="57" t="n">
        <v>30</v>
      </c>
      <c r="L18" s="58" t="n">
        <v>2000</v>
      </c>
      <c r="M18" s="59" t="n">
        <f aca="false">ROUND(L18/30*K18,2)</f>
        <v>2000</v>
      </c>
      <c r="N18" s="60" t="n">
        <v>0</v>
      </c>
      <c r="O18" s="60" t="n">
        <v>0</v>
      </c>
      <c r="P18" s="60" t="n">
        <v>0</v>
      </c>
      <c r="Q18" s="60" t="n">
        <v>0</v>
      </c>
      <c r="R18" s="59" t="n">
        <f aca="false">ROUND(M18-Q18,2)</f>
        <v>2000</v>
      </c>
      <c r="S18" s="5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61" customFormat="true" ht="75.75" hidden="false" customHeight="true" outlineLevel="0" collapsed="false">
      <c r="A19" s="52" t="n">
        <v>8</v>
      </c>
      <c r="B19" s="52"/>
      <c r="C19" s="53" t="s">
        <v>49</v>
      </c>
      <c r="D19" s="53" t="n">
        <v>9517858</v>
      </c>
      <c r="E19" s="54" t="n">
        <v>37164</v>
      </c>
      <c r="F19" s="52"/>
      <c r="G19" s="56" t="s">
        <v>50</v>
      </c>
      <c r="H19" s="56" t="s">
        <v>51</v>
      </c>
      <c r="I19" s="54" t="n">
        <v>45694</v>
      </c>
      <c r="J19" s="54" t="n">
        <v>45993</v>
      </c>
      <c r="K19" s="57" t="n">
        <v>30</v>
      </c>
      <c r="L19" s="58" t="n">
        <v>2000</v>
      </c>
      <c r="M19" s="59" t="n">
        <f aca="false">ROUND(L19/30*K19,2)</f>
        <v>2000</v>
      </c>
      <c r="N19" s="60" t="n">
        <v>0</v>
      </c>
      <c r="O19" s="60" t="n">
        <v>0</v>
      </c>
      <c r="P19" s="60" t="n">
        <v>0</v>
      </c>
      <c r="Q19" s="60" t="n">
        <v>0</v>
      </c>
      <c r="R19" s="59" t="n">
        <f aca="false">ROUND(M19-Q19,2)</f>
        <v>2000</v>
      </c>
      <c r="S19" s="5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</row>
    <row r="20" s="61" customFormat="true" ht="75.75" hidden="false" customHeight="true" outlineLevel="0" collapsed="false">
      <c r="A20" s="52" t="n">
        <v>9</v>
      </c>
      <c r="B20" s="52"/>
      <c r="C20" s="53" t="s">
        <v>52</v>
      </c>
      <c r="D20" s="53" t="n">
        <v>6491227</v>
      </c>
      <c r="E20" s="54" t="n">
        <v>30736</v>
      </c>
      <c r="F20" s="52"/>
      <c r="G20" s="56" t="s">
        <v>53</v>
      </c>
      <c r="H20" s="56" t="s">
        <v>54</v>
      </c>
      <c r="I20" s="54" t="n">
        <v>45694</v>
      </c>
      <c r="J20" s="54" t="n">
        <v>45993</v>
      </c>
      <c r="K20" s="57" t="n">
        <v>30</v>
      </c>
      <c r="L20" s="58" t="n">
        <v>2000</v>
      </c>
      <c r="M20" s="59" t="n">
        <f aca="false">ROUND(L20/30*K20,2)</f>
        <v>2000</v>
      </c>
      <c r="N20" s="60" t="n">
        <v>0</v>
      </c>
      <c r="O20" s="60" t="n">
        <v>0</v>
      </c>
      <c r="P20" s="60" t="n">
        <v>0</v>
      </c>
      <c r="Q20" s="60" t="n">
        <v>0</v>
      </c>
      <c r="R20" s="59" t="n">
        <f aca="false">ROUND(M20-Q20,2)</f>
        <v>2000</v>
      </c>
      <c r="S20" s="5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1" customFormat="true" ht="75.75" hidden="false" customHeight="true" outlineLevel="0" collapsed="false">
      <c r="A21" s="52" t="n">
        <v>10</v>
      </c>
      <c r="B21" s="52"/>
      <c r="C21" s="53" t="s">
        <v>55</v>
      </c>
      <c r="D21" s="53" t="n">
        <v>6511296</v>
      </c>
      <c r="E21" s="54" t="n">
        <v>33357</v>
      </c>
      <c r="F21" s="52"/>
      <c r="G21" s="56" t="s">
        <v>56</v>
      </c>
      <c r="H21" s="56" t="s">
        <v>57</v>
      </c>
      <c r="I21" s="54" t="n">
        <v>45694</v>
      </c>
      <c r="J21" s="54" t="n">
        <v>45993</v>
      </c>
      <c r="K21" s="57" t="n">
        <v>30</v>
      </c>
      <c r="L21" s="58" t="n">
        <v>2000</v>
      </c>
      <c r="M21" s="59" t="n">
        <f aca="false">ROUND(L21/30*K21,2)</f>
        <v>2000</v>
      </c>
      <c r="N21" s="60" t="n">
        <v>0</v>
      </c>
      <c r="O21" s="60" t="n">
        <v>0</v>
      </c>
      <c r="P21" s="60" t="n">
        <v>0</v>
      </c>
      <c r="Q21" s="60" t="n">
        <v>0</v>
      </c>
      <c r="R21" s="59" t="n">
        <f aca="false">ROUND(M21-Q21,2)</f>
        <v>2000</v>
      </c>
      <c r="S21" s="5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</row>
    <row r="22" s="61" customFormat="true" ht="75.75" hidden="false" customHeight="true" outlineLevel="0" collapsed="false">
      <c r="A22" s="52" t="n">
        <v>11</v>
      </c>
      <c r="B22" s="52"/>
      <c r="C22" s="53" t="s">
        <v>61</v>
      </c>
      <c r="D22" s="53" t="n">
        <v>9325548</v>
      </c>
      <c r="E22" s="54" t="n">
        <v>35249</v>
      </c>
      <c r="F22" s="52"/>
      <c r="G22" s="56" t="s">
        <v>62</v>
      </c>
      <c r="H22" s="56" t="s">
        <v>63</v>
      </c>
      <c r="I22" s="54" t="n">
        <v>45694</v>
      </c>
      <c r="J22" s="54" t="n">
        <v>45993</v>
      </c>
      <c r="K22" s="57" t="n">
        <v>30</v>
      </c>
      <c r="L22" s="58" t="n">
        <v>2000</v>
      </c>
      <c r="M22" s="59" t="n">
        <f aca="false">ROUND(L22/30*K22,2)</f>
        <v>2000</v>
      </c>
      <c r="N22" s="60" t="n">
        <v>0</v>
      </c>
      <c r="O22" s="60" t="n">
        <v>0</v>
      </c>
      <c r="P22" s="60" t="n">
        <v>0</v>
      </c>
      <c r="Q22" s="60" t="n">
        <v>0</v>
      </c>
      <c r="R22" s="59" t="n">
        <f aca="false">ROUND(M22-Q22,2)</f>
        <v>2000</v>
      </c>
      <c r="S22" s="5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</row>
    <row r="23" s="61" customFormat="true" ht="75.75" hidden="false" customHeight="true" outlineLevel="0" collapsed="false">
      <c r="A23" s="52" t="n">
        <v>12</v>
      </c>
      <c r="B23" s="52"/>
      <c r="C23" s="53" t="s">
        <v>64</v>
      </c>
      <c r="D23" s="53" t="n">
        <v>5152968</v>
      </c>
      <c r="E23" s="54" t="n">
        <v>28314</v>
      </c>
      <c r="F23" s="52"/>
      <c r="G23" s="56" t="s">
        <v>65</v>
      </c>
      <c r="H23" s="56" t="s">
        <v>66</v>
      </c>
      <c r="I23" s="54" t="n">
        <v>45694</v>
      </c>
      <c r="J23" s="54" t="n">
        <v>45993</v>
      </c>
      <c r="K23" s="57" t="n">
        <v>30</v>
      </c>
      <c r="L23" s="58" t="n">
        <v>2000</v>
      </c>
      <c r="M23" s="59" t="n">
        <f aca="false">ROUND(L23/30*K23,2)</f>
        <v>2000</v>
      </c>
      <c r="N23" s="60" t="n">
        <v>0</v>
      </c>
      <c r="O23" s="60" t="n">
        <v>0</v>
      </c>
      <c r="P23" s="60" t="n">
        <v>0</v>
      </c>
      <c r="Q23" s="60" t="n">
        <v>0</v>
      </c>
      <c r="R23" s="59" t="n">
        <f aca="false">ROUND(M23-Q23,2)</f>
        <v>2000</v>
      </c>
      <c r="S23" s="5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</row>
    <row r="24" s="61" customFormat="true" ht="75.75" hidden="false" customHeight="true" outlineLevel="0" collapsed="false">
      <c r="A24" s="52" t="n">
        <v>13</v>
      </c>
      <c r="B24" s="52"/>
      <c r="C24" s="53" t="s">
        <v>67</v>
      </c>
      <c r="D24" s="53" t="n">
        <v>9475760</v>
      </c>
      <c r="E24" s="54" t="n">
        <v>36620</v>
      </c>
      <c r="F24" s="52"/>
      <c r="G24" s="56" t="s">
        <v>68</v>
      </c>
      <c r="H24" s="56" t="s">
        <v>69</v>
      </c>
      <c r="I24" s="54" t="n">
        <v>45694</v>
      </c>
      <c r="J24" s="54" t="n">
        <v>45993</v>
      </c>
      <c r="K24" s="57" t="n">
        <v>30</v>
      </c>
      <c r="L24" s="58" t="n">
        <v>2000</v>
      </c>
      <c r="M24" s="59" t="n">
        <f aca="false">ROUND(L24/30*K24,2)</f>
        <v>2000</v>
      </c>
      <c r="N24" s="60" t="n">
        <v>0</v>
      </c>
      <c r="O24" s="60" t="n">
        <v>0</v>
      </c>
      <c r="P24" s="60" t="n">
        <v>0</v>
      </c>
      <c r="Q24" s="60" t="n">
        <v>0</v>
      </c>
      <c r="R24" s="59" t="n">
        <f aca="false">ROUND(M24-Q24,2)</f>
        <v>2000</v>
      </c>
      <c r="S24" s="5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</row>
    <row r="25" s="61" customFormat="true" ht="75.75" hidden="false" customHeight="true" outlineLevel="0" collapsed="false">
      <c r="A25" s="52" t="n">
        <v>14</v>
      </c>
      <c r="B25" s="52"/>
      <c r="C25" s="53" t="s">
        <v>70</v>
      </c>
      <c r="D25" s="53" t="n">
        <v>6501226</v>
      </c>
      <c r="E25" s="54" t="n">
        <v>32060</v>
      </c>
      <c r="F25" s="52"/>
      <c r="G25" s="56" t="s">
        <v>71</v>
      </c>
      <c r="H25" s="56" t="s">
        <v>72</v>
      </c>
      <c r="I25" s="54" t="n">
        <v>45694</v>
      </c>
      <c r="J25" s="54" t="n">
        <v>45993</v>
      </c>
      <c r="K25" s="57" t="n">
        <v>30</v>
      </c>
      <c r="L25" s="58" t="n">
        <v>2000</v>
      </c>
      <c r="M25" s="59" t="n">
        <f aca="false">ROUND(L25/30*K25,2)</f>
        <v>2000</v>
      </c>
      <c r="N25" s="60" t="n">
        <v>0</v>
      </c>
      <c r="O25" s="60" t="n">
        <v>0</v>
      </c>
      <c r="P25" s="60" t="n">
        <v>0</v>
      </c>
      <c r="Q25" s="60" t="n">
        <v>0</v>
      </c>
      <c r="R25" s="59" t="n">
        <f aca="false">ROUND(M25-Q25,2)</f>
        <v>2000</v>
      </c>
      <c r="S25" s="5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</row>
    <row r="26" s="61" customFormat="true" ht="75.75" hidden="false" customHeight="true" outlineLevel="0" collapsed="false">
      <c r="A26" s="52" t="n">
        <v>15</v>
      </c>
      <c r="B26" s="52"/>
      <c r="C26" s="53" t="s">
        <v>73</v>
      </c>
      <c r="D26" s="53" t="n">
        <v>7901898</v>
      </c>
      <c r="E26" s="54" t="n">
        <v>34982</v>
      </c>
      <c r="F26" s="52"/>
      <c r="G26" s="56" t="s">
        <v>74</v>
      </c>
      <c r="H26" s="56" t="s">
        <v>75</v>
      </c>
      <c r="I26" s="54" t="n">
        <v>45694</v>
      </c>
      <c r="J26" s="54" t="n">
        <v>45993</v>
      </c>
      <c r="K26" s="57" t="n">
        <v>30</v>
      </c>
      <c r="L26" s="58" t="n">
        <v>2000</v>
      </c>
      <c r="M26" s="59" t="n">
        <f aca="false">ROUND(L26/30*K26,2)</f>
        <v>2000</v>
      </c>
      <c r="N26" s="60" t="n">
        <v>0</v>
      </c>
      <c r="O26" s="60" t="n">
        <v>0</v>
      </c>
      <c r="P26" s="60" t="n">
        <v>0</v>
      </c>
      <c r="Q26" s="60" t="n">
        <v>0</v>
      </c>
      <c r="R26" s="59" t="n">
        <f aca="false">ROUND(M26-Q26,2)</f>
        <v>2000</v>
      </c>
      <c r="S26" s="5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</row>
    <row r="27" s="61" customFormat="true" ht="75.75" hidden="false" customHeight="true" outlineLevel="0" collapsed="false">
      <c r="A27" s="52" t="n">
        <v>16</v>
      </c>
      <c r="B27" s="52"/>
      <c r="C27" s="53" t="s">
        <v>76</v>
      </c>
      <c r="D27" s="53" t="n">
        <v>7976683</v>
      </c>
      <c r="E27" s="54" t="n">
        <v>33138</v>
      </c>
      <c r="F27" s="52"/>
      <c r="G27" s="56" t="s">
        <v>77</v>
      </c>
      <c r="H27" s="56" t="s">
        <v>78</v>
      </c>
      <c r="I27" s="54" t="n">
        <v>45694</v>
      </c>
      <c r="J27" s="54" t="n">
        <v>45993</v>
      </c>
      <c r="K27" s="57" t="n">
        <v>30</v>
      </c>
      <c r="L27" s="58" t="n">
        <v>2000</v>
      </c>
      <c r="M27" s="59" t="n">
        <f aca="false">ROUND(L27/30*K27,2)</f>
        <v>2000</v>
      </c>
      <c r="N27" s="60" t="n">
        <v>0</v>
      </c>
      <c r="O27" s="60" t="n">
        <v>0</v>
      </c>
      <c r="P27" s="60" t="n">
        <v>0</v>
      </c>
      <c r="Q27" s="60" t="n">
        <v>0</v>
      </c>
      <c r="R27" s="59" t="n">
        <f aca="false">ROUND(M27-Q27,2)</f>
        <v>2000</v>
      </c>
      <c r="S27" s="5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</row>
    <row r="28" s="50" customFormat="true" ht="18" hidden="false" customHeight="true" outlineLevel="0" collapsed="false">
      <c r="A28" s="49" t="s">
        <v>92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</row>
    <row r="29" s="61" customFormat="true" ht="75.75" hidden="false" customHeight="true" outlineLevel="0" collapsed="false">
      <c r="A29" s="52" t="n">
        <v>17</v>
      </c>
      <c r="B29" s="52"/>
      <c r="C29" s="53" t="s">
        <v>81</v>
      </c>
      <c r="D29" s="53" t="n">
        <v>9420839</v>
      </c>
      <c r="E29" s="54" t="n">
        <v>34892</v>
      </c>
      <c r="F29" s="52"/>
      <c r="G29" s="55" t="s">
        <v>82</v>
      </c>
      <c r="H29" s="56" t="s">
        <v>83</v>
      </c>
      <c r="I29" s="54" t="n">
        <v>45721</v>
      </c>
      <c r="J29" s="54" t="n">
        <v>45993</v>
      </c>
      <c r="K29" s="57" t="n">
        <v>30</v>
      </c>
      <c r="L29" s="58" t="n">
        <v>2000</v>
      </c>
      <c r="M29" s="59" t="n">
        <f aca="false">ROUND(L29/30*K29,2)</f>
        <v>2000</v>
      </c>
      <c r="N29" s="60" t="n">
        <v>0</v>
      </c>
      <c r="O29" s="60" t="n">
        <v>0</v>
      </c>
      <c r="P29" s="60" t="n">
        <v>0</v>
      </c>
      <c r="Q29" s="60" t="n">
        <v>0</v>
      </c>
      <c r="R29" s="59" t="n">
        <f aca="false">ROUND(M29-Q29,2)</f>
        <v>2000</v>
      </c>
      <c r="S29" s="5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</row>
    <row r="30" s="61" customFormat="true" ht="75.75" hidden="false" customHeight="true" outlineLevel="0" collapsed="false">
      <c r="A30" s="52" t="n">
        <v>18</v>
      </c>
      <c r="B30" s="52"/>
      <c r="C30" s="53" t="s">
        <v>84</v>
      </c>
      <c r="D30" s="53" t="n">
        <v>8025893</v>
      </c>
      <c r="E30" s="54" t="n">
        <v>32575</v>
      </c>
      <c r="F30" s="52"/>
      <c r="G30" s="56" t="s">
        <v>85</v>
      </c>
      <c r="H30" s="56" t="s">
        <v>86</v>
      </c>
      <c r="I30" s="54" t="n">
        <v>45721</v>
      </c>
      <c r="J30" s="54" t="n">
        <v>45993</v>
      </c>
      <c r="K30" s="57" t="n">
        <v>30</v>
      </c>
      <c r="L30" s="58" t="n">
        <v>2000</v>
      </c>
      <c r="M30" s="59" t="n">
        <f aca="false">ROUND(L30/30*K30,2)</f>
        <v>2000</v>
      </c>
      <c r="N30" s="60" t="n">
        <v>0</v>
      </c>
      <c r="O30" s="60" t="n">
        <v>0</v>
      </c>
      <c r="P30" s="60" t="n">
        <v>0</v>
      </c>
      <c r="Q30" s="60" t="n">
        <v>0</v>
      </c>
      <c r="R30" s="59" t="n">
        <f aca="false">ROUND(M30-Q30,2)</f>
        <v>2000</v>
      </c>
      <c r="S30" s="5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</row>
    <row r="31" s="61" customFormat="true" ht="75.75" hidden="false" customHeight="true" outlineLevel="0" collapsed="false">
      <c r="A31" s="52" t="n">
        <v>19</v>
      </c>
      <c r="B31" s="52"/>
      <c r="C31" s="53" t="s">
        <v>87</v>
      </c>
      <c r="D31" s="53" t="n">
        <v>5134960</v>
      </c>
      <c r="E31" s="54" t="n">
        <v>33173</v>
      </c>
      <c r="F31" s="52"/>
      <c r="G31" s="56" t="s">
        <v>88</v>
      </c>
      <c r="H31" s="56" t="s">
        <v>89</v>
      </c>
      <c r="I31" s="54" t="n">
        <v>45721</v>
      </c>
      <c r="J31" s="54" t="n">
        <v>45993</v>
      </c>
      <c r="K31" s="57" t="n">
        <v>30</v>
      </c>
      <c r="L31" s="58" t="n">
        <v>2000</v>
      </c>
      <c r="M31" s="59" t="n">
        <f aca="false">ROUND(L31/30*K31,2)</f>
        <v>2000</v>
      </c>
      <c r="N31" s="60" t="n">
        <v>0</v>
      </c>
      <c r="O31" s="60" t="n">
        <v>0</v>
      </c>
      <c r="P31" s="60" t="n">
        <v>0</v>
      </c>
      <c r="Q31" s="60" t="n">
        <v>0</v>
      </c>
      <c r="R31" s="59" t="n">
        <f aca="false">ROUND(M31-Q31,2)</f>
        <v>2000</v>
      </c>
      <c r="S31" s="5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</row>
    <row r="32" s="65" customFormat="true" ht="45" hidden="false" customHeight="true" outlineLevel="0" collapsed="false">
      <c r="A32" s="63" t="s">
        <v>79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4" t="n">
        <f aca="false">SUM(L12:L31)</f>
        <v>38000</v>
      </c>
      <c r="M32" s="64" t="n">
        <f aca="false">SUM(M12:M31)</f>
        <v>38000</v>
      </c>
      <c r="N32" s="64" t="n">
        <f aca="false">SUM(N12:N31)</f>
        <v>0</v>
      </c>
      <c r="O32" s="64" t="n">
        <f aca="false">SUM(O12:O31)</f>
        <v>0</v>
      </c>
      <c r="P32" s="64" t="n">
        <f aca="false">SUM(P12:P31)</f>
        <v>0</v>
      </c>
      <c r="Q32" s="64" t="n">
        <f aca="false">SUM(Q12:Q31)</f>
        <v>0</v>
      </c>
      <c r="R32" s="64" t="n">
        <f aca="false">SUM(R12:R31)</f>
        <v>38000</v>
      </c>
      <c r="S32" s="64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</row>
    <row r="33" s="50" customFormat="true" ht="18" hidden="false" customHeight="true" outlineLevel="0" collapsed="false">
      <c r="A33" s="49" t="s">
        <v>95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WUK33" s="0"/>
      <c r="WUL33" s="0"/>
      <c r="WUM33" s="0"/>
      <c r="WUN33" s="0"/>
      <c r="WUO33" s="0"/>
      <c r="WUP33" s="0"/>
      <c r="WUQ33" s="0"/>
      <c r="WUR33" s="0"/>
      <c r="WUS33" s="0"/>
      <c r="WUT33" s="0"/>
      <c r="WUU33" s="0"/>
      <c r="WUV33" s="0"/>
      <c r="WUW33" s="0"/>
      <c r="WUX33" s="0"/>
      <c r="WUY33" s="0"/>
      <c r="WUZ33" s="0"/>
      <c r="WVA33" s="0"/>
      <c r="WVB33" s="0"/>
      <c r="WVC33" s="0"/>
      <c r="WVD33" s="0"/>
      <c r="WVE33" s="0"/>
      <c r="WVF33" s="0"/>
      <c r="WVG33" s="0"/>
      <c r="WVH33" s="0"/>
      <c r="WVI33" s="0"/>
      <c r="WVJ33" s="0"/>
      <c r="WVK33" s="0"/>
      <c r="WVL33" s="0"/>
      <c r="WVM33" s="0"/>
      <c r="WVN33" s="0"/>
      <c r="WVO33" s="0"/>
      <c r="WVP33" s="0"/>
      <c r="WVQ33" s="0"/>
      <c r="WVR33" s="0"/>
      <c r="WVS33" s="0"/>
      <c r="WVT33" s="0"/>
      <c r="WVU33" s="0"/>
      <c r="WVV33" s="0"/>
      <c r="WVW33" s="0"/>
      <c r="WVX33" s="0"/>
      <c r="WVY33" s="0"/>
      <c r="WVZ33" s="0"/>
      <c r="WWA33" s="0"/>
      <c r="WWB33" s="0"/>
      <c r="WWC33" s="0"/>
      <c r="WWD33" s="0"/>
      <c r="WWE33" s="0"/>
      <c r="WWF33" s="0"/>
      <c r="WWG33" s="0"/>
      <c r="WWH33" s="0"/>
      <c r="WWI33" s="0"/>
      <c r="WWJ33" s="0"/>
      <c r="WWK33" s="0"/>
      <c r="WWL33" s="0"/>
      <c r="WWM33" s="0"/>
      <c r="WWN33" s="0"/>
      <c r="WWO33" s="0"/>
      <c r="WWP33" s="0"/>
      <c r="WWQ33" s="0"/>
      <c r="WWR33" s="0"/>
      <c r="WWS33" s="0"/>
      <c r="WWT33" s="0"/>
      <c r="WWU33" s="0"/>
      <c r="WWV33" s="0"/>
      <c r="WWW33" s="0"/>
      <c r="WWX33" s="0"/>
      <c r="WWY33" s="0"/>
      <c r="WWZ33" s="0"/>
      <c r="WXA33" s="0"/>
      <c r="WXB33" s="0"/>
      <c r="WXC33" s="0"/>
      <c r="WXD33" s="0"/>
      <c r="WXE33" s="0"/>
      <c r="WXF33" s="0"/>
      <c r="WXG33" s="0"/>
      <c r="WXH33" s="0"/>
      <c r="WXI33" s="0"/>
      <c r="WXJ33" s="0"/>
      <c r="WXK33" s="0"/>
      <c r="WXL33" s="0"/>
      <c r="WXM33" s="0"/>
      <c r="WXN33" s="0"/>
      <c r="WXO33" s="0"/>
      <c r="WXP33" s="0"/>
      <c r="WXQ33" s="0"/>
      <c r="WXR33" s="0"/>
      <c r="WXS33" s="0"/>
      <c r="WXT33" s="0"/>
      <c r="WXU33" s="0"/>
      <c r="WXV33" s="0"/>
      <c r="WXW33" s="0"/>
      <c r="WXX33" s="0"/>
      <c r="WXY33" s="0"/>
      <c r="WXZ33" s="0"/>
      <c r="WYA33" s="0"/>
      <c r="WYB33" s="0"/>
      <c r="WYC33" s="0"/>
      <c r="WYD33" s="0"/>
      <c r="WYE33" s="0"/>
      <c r="WYF33" s="0"/>
      <c r="WYG33" s="0"/>
      <c r="WYH33" s="0"/>
      <c r="WYI33" s="0"/>
      <c r="WYJ33" s="0"/>
      <c r="WYK33" s="0"/>
      <c r="WYL33" s="0"/>
      <c r="WYM33" s="0"/>
      <c r="WYN33" s="0"/>
      <c r="WYO33" s="0"/>
      <c r="WYP33" s="0"/>
      <c r="WYQ33" s="0"/>
      <c r="WYR33" s="0"/>
      <c r="WYS33" s="0"/>
      <c r="WYT33" s="0"/>
      <c r="WYU33" s="0"/>
      <c r="WYV33" s="0"/>
      <c r="WYW33" s="0"/>
      <c r="WYX33" s="0"/>
      <c r="WYY33" s="0"/>
      <c r="WYZ33" s="0"/>
      <c r="WZA33" s="0"/>
      <c r="WZB33" s="0"/>
      <c r="WZC33" s="0"/>
      <c r="WZD33" s="0"/>
      <c r="WZE33" s="0"/>
      <c r="WZF33" s="0"/>
      <c r="WZG33" s="0"/>
      <c r="WZH33" s="0"/>
      <c r="WZI33" s="0"/>
      <c r="WZJ33" s="0"/>
      <c r="WZK33" s="0"/>
      <c r="WZL33" s="0"/>
      <c r="WZM33" s="0"/>
      <c r="WZN33" s="0"/>
      <c r="WZO33" s="0"/>
      <c r="WZP33" s="0"/>
      <c r="WZQ33" s="0"/>
      <c r="WZR33" s="0"/>
      <c r="WZS33" s="0"/>
      <c r="WZT33" s="0"/>
      <c r="WZU33" s="0"/>
      <c r="WZV33" s="0"/>
      <c r="WZW33" s="0"/>
      <c r="WZX33" s="0"/>
      <c r="WZY33" s="0"/>
      <c r="WZZ33" s="0"/>
      <c r="XAA33" s="0"/>
      <c r="XAB33" s="0"/>
      <c r="XAC33" s="0"/>
      <c r="XAD33" s="0"/>
      <c r="XAE33" s="0"/>
      <c r="XAF33" s="0"/>
      <c r="XAG33" s="0"/>
      <c r="XAH33" s="0"/>
      <c r="XAI33" s="0"/>
      <c r="XAJ33" s="0"/>
      <c r="XAK33" s="0"/>
      <c r="XAL33" s="0"/>
      <c r="XAM33" s="0"/>
      <c r="XAN33" s="0"/>
      <c r="XAO33" s="0"/>
      <c r="XAP33" s="0"/>
      <c r="XAQ33" s="0"/>
      <c r="XAR33" s="0"/>
      <c r="XAS33" s="0"/>
      <c r="XAT33" s="0"/>
      <c r="XAU33" s="0"/>
      <c r="XAV33" s="0"/>
      <c r="XAW33" s="0"/>
      <c r="XAX33" s="0"/>
      <c r="XAY33" s="0"/>
      <c r="XAZ33" s="0"/>
      <c r="XBA33" s="0"/>
      <c r="XBB33" s="0"/>
      <c r="XBC33" s="0"/>
      <c r="XBD33" s="0"/>
      <c r="XBE33" s="0"/>
      <c r="XBF33" s="0"/>
      <c r="XBG33" s="0"/>
      <c r="XBH33" s="0"/>
      <c r="XBI33" s="0"/>
      <c r="XBJ33" s="0"/>
      <c r="XBK33" s="0"/>
      <c r="XBL33" s="0"/>
      <c r="XBM33" s="0"/>
      <c r="XBN33" s="0"/>
      <c r="XBO33" s="0"/>
      <c r="XBP33" s="0"/>
      <c r="XBQ33" s="0"/>
      <c r="XBR33" s="0"/>
      <c r="XBS33" s="0"/>
      <c r="XBT33" s="0"/>
      <c r="XBU33" s="0"/>
      <c r="XBV33" s="0"/>
      <c r="XBW33" s="0"/>
      <c r="XBX33" s="0"/>
      <c r="XBY33" s="0"/>
      <c r="XBZ33" s="0"/>
      <c r="XCA33" s="0"/>
      <c r="XCB33" s="0"/>
      <c r="XCC33" s="0"/>
      <c r="XCD33" s="0"/>
      <c r="XCE33" s="0"/>
      <c r="XCF33" s="0"/>
      <c r="XCG33" s="0"/>
      <c r="XCH33" s="0"/>
      <c r="XCI33" s="0"/>
      <c r="XCJ33" s="0"/>
      <c r="XCK33" s="0"/>
      <c r="XCL33" s="0"/>
      <c r="XCM33" s="0"/>
      <c r="XCN33" s="0"/>
      <c r="XCO33" s="0"/>
      <c r="XCP33" s="0"/>
      <c r="XCQ33" s="0"/>
      <c r="XCR33" s="0"/>
      <c r="XCS33" s="0"/>
      <c r="XCT33" s="0"/>
      <c r="XCU33" s="0"/>
      <c r="XCV33" s="0"/>
      <c r="XCW33" s="0"/>
      <c r="XCX33" s="0"/>
      <c r="XCY33" s="0"/>
      <c r="XCZ33" s="0"/>
      <c r="XDA33" s="0"/>
      <c r="XDB33" s="0"/>
      <c r="XDC33" s="0"/>
      <c r="XDD33" s="0"/>
      <c r="XDE33" s="0"/>
      <c r="XDF33" s="0"/>
      <c r="XDG33" s="0"/>
      <c r="XDH33" s="0"/>
      <c r="XDI33" s="0"/>
      <c r="XDJ33" s="0"/>
      <c r="XDK33" s="0"/>
      <c r="XDL33" s="0"/>
      <c r="XDM33" s="0"/>
      <c r="XDN33" s="0"/>
      <c r="XDO33" s="0"/>
      <c r="XDP33" s="0"/>
      <c r="XDQ33" s="0"/>
      <c r="XDR33" s="0"/>
      <c r="XDS33" s="0"/>
      <c r="XDT33" s="0"/>
      <c r="XDU33" s="0"/>
      <c r="XDV33" s="0"/>
      <c r="XDW33" s="0"/>
      <c r="XDX33" s="0"/>
      <c r="XDY33" s="0"/>
      <c r="XDZ33" s="0"/>
      <c r="XEA33" s="0"/>
      <c r="XEB33" s="0"/>
      <c r="XEC33" s="0"/>
      <c r="XED33" s="0"/>
      <c r="XEE33" s="0"/>
      <c r="XEF33" s="0"/>
      <c r="XEG33" s="0"/>
      <c r="XEH33" s="0"/>
      <c r="XEI33" s="0"/>
      <c r="XEJ33" s="0"/>
      <c r="XEK33" s="0"/>
      <c r="XEL33" s="0"/>
      <c r="XEM33" s="0"/>
      <c r="XEN33" s="0"/>
      <c r="XEO33" s="0"/>
      <c r="XEP33" s="0"/>
      <c r="XEQ33" s="0"/>
      <c r="XER33" s="0"/>
      <c r="XES33" s="0"/>
      <c r="XET33" s="0"/>
      <c r="XEU33" s="0"/>
      <c r="XEV33" s="0"/>
      <c r="XEW33" s="0"/>
      <c r="XEX33" s="0"/>
      <c r="XEY33" s="0"/>
      <c r="XEZ33" s="0"/>
      <c r="XFA33" s="0"/>
      <c r="XFB33" s="0"/>
      <c r="XFC33" s="0"/>
      <c r="XFD33" s="0"/>
    </row>
    <row r="34" s="61" customFormat="true" ht="75.75" hidden="false" customHeight="true" outlineLevel="0" collapsed="false">
      <c r="A34" s="52" t="n">
        <v>1</v>
      </c>
      <c r="B34" s="52" t="s">
        <v>26</v>
      </c>
      <c r="C34" s="53" t="s">
        <v>96</v>
      </c>
      <c r="D34" s="53" t="n">
        <v>14094029</v>
      </c>
      <c r="E34" s="54" t="n">
        <v>35960</v>
      </c>
      <c r="F34" s="52"/>
      <c r="G34" s="55" t="s">
        <v>97</v>
      </c>
      <c r="H34" s="56" t="s">
        <v>98</v>
      </c>
      <c r="I34" s="54" t="n">
        <v>45824</v>
      </c>
      <c r="J34" s="54" t="n">
        <v>45993</v>
      </c>
      <c r="K34" s="57" t="n">
        <v>15</v>
      </c>
      <c r="L34" s="58" t="n">
        <v>2000</v>
      </c>
      <c r="M34" s="59" t="n">
        <f aca="false">ROUND(L34/30*K34,2)</f>
        <v>1000</v>
      </c>
      <c r="N34" s="60" t="n">
        <v>0</v>
      </c>
      <c r="O34" s="60" t="n">
        <v>0</v>
      </c>
      <c r="P34" s="60" t="n">
        <v>0</v>
      </c>
      <c r="Q34" s="60" t="n">
        <v>0</v>
      </c>
      <c r="R34" s="59" t="n">
        <f aca="false">ROUND(M34-Q34,2)</f>
        <v>1000</v>
      </c>
      <c r="S34" s="5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WUK34" s="0"/>
      <c r="WUL34" s="0"/>
      <c r="WUM34" s="0"/>
      <c r="WUN34" s="0"/>
      <c r="WUO34" s="0"/>
      <c r="WUP34" s="0"/>
      <c r="WUQ34" s="0"/>
      <c r="WUR34" s="0"/>
      <c r="WUS34" s="0"/>
      <c r="WUT34" s="0"/>
      <c r="WUU34" s="0"/>
      <c r="WUV34" s="0"/>
      <c r="WUW34" s="0"/>
      <c r="WUX34" s="0"/>
      <c r="WUY34" s="0"/>
      <c r="WUZ34" s="0"/>
      <c r="WVA34" s="0"/>
      <c r="WVB34" s="0"/>
      <c r="WVC34" s="0"/>
      <c r="WVD34" s="0"/>
      <c r="WVE34" s="0"/>
      <c r="WVF34" s="0"/>
      <c r="WVG34" s="0"/>
      <c r="WVH34" s="0"/>
      <c r="WVI34" s="0"/>
      <c r="WVJ34" s="0"/>
      <c r="WVK34" s="0"/>
      <c r="WVL34" s="0"/>
      <c r="WVM34" s="0"/>
      <c r="WVN34" s="0"/>
      <c r="WVO34" s="0"/>
      <c r="WVP34" s="0"/>
      <c r="WVQ34" s="0"/>
      <c r="WVR34" s="0"/>
      <c r="WVS34" s="0"/>
      <c r="WVT34" s="0"/>
      <c r="WVU34" s="0"/>
      <c r="WVV34" s="0"/>
      <c r="WVW34" s="0"/>
      <c r="WVX34" s="0"/>
      <c r="WVY34" s="0"/>
      <c r="WVZ34" s="0"/>
      <c r="WWA34" s="0"/>
      <c r="WWB34" s="0"/>
      <c r="WWC34" s="0"/>
      <c r="WWD34" s="0"/>
      <c r="WWE34" s="0"/>
      <c r="WWF34" s="0"/>
      <c r="WWG34" s="0"/>
      <c r="WWH34" s="0"/>
      <c r="WWI34" s="0"/>
      <c r="WWJ34" s="0"/>
      <c r="WWK34" s="0"/>
      <c r="WWL34" s="0"/>
      <c r="WWM34" s="0"/>
      <c r="WWN34" s="0"/>
      <c r="WWO34" s="0"/>
      <c r="WWP34" s="0"/>
      <c r="WWQ34" s="0"/>
      <c r="WWR34" s="0"/>
      <c r="WWS34" s="0"/>
      <c r="WWT34" s="0"/>
      <c r="WWU34" s="0"/>
      <c r="WWV34" s="0"/>
      <c r="WWW34" s="0"/>
      <c r="WWX34" s="0"/>
      <c r="WWY34" s="0"/>
      <c r="WWZ34" s="0"/>
      <c r="WXA34" s="0"/>
      <c r="WXB34" s="0"/>
      <c r="WXC34" s="0"/>
      <c r="WXD34" s="0"/>
      <c r="WXE34" s="0"/>
      <c r="WXF34" s="0"/>
      <c r="WXG34" s="0"/>
      <c r="WXH34" s="0"/>
      <c r="WXI34" s="0"/>
      <c r="WXJ34" s="0"/>
      <c r="WXK34" s="0"/>
      <c r="WXL34" s="0"/>
      <c r="WXM34" s="0"/>
      <c r="WXN34" s="0"/>
      <c r="WXO34" s="0"/>
      <c r="WXP34" s="0"/>
      <c r="WXQ34" s="0"/>
      <c r="WXR34" s="0"/>
      <c r="WXS34" s="0"/>
      <c r="WXT34" s="0"/>
      <c r="WXU34" s="0"/>
      <c r="WXV34" s="0"/>
      <c r="WXW34" s="0"/>
      <c r="WXX34" s="0"/>
      <c r="WXY34" s="0"/>
      <c r="WXZ34" s="0"/>
      <c r="WYA34" s="0"/>
      <c r="WYB34" s="0"/>
      <c r="WYC34" s="0"/>
      <c r="WYD34" s="0"/>
      <c r="WYE34" s="0"/>
      <c r="WYF34" s="0"/>
      <c r="WYG34" s="0"/>
      <c r="WYH34" s="0"/>
      <c r="WYI34" s="0"/>
      <c r="WYJ34" s="0"/>
      <c r="WYK34" s="0"/>
      <c r="WYL34" s="0"/>
      <c r="WYM34" s="0"/>
      <c r="WYN34" s="0"/>
      <c r="WYO34" s="0"/>
      <c r="WYP34" s="0"/>
      <c r="WYQ34" s="0"/>
      <c r="WYR34" s="0"/>
      <c r="WYS34" s="0"/>
      <c r="WYT34" s="0"/>
      <c r="WYU34" s="0"/>
      <c r="WYV34" s="0"/>
      <c r="WYW34" s="0"/>
      <c r="WYX34" s="0"/>
      <c r="WYY34" s="0"/>
      <c r="WYZ34" s="0"/>
      <c r="WZA34" s="0"/>
      <c r="WZB34" s="0"/>
      <c r="WZC34" s="0"/>
      <c r="WZD34" s="0"/>
      <c r="WZE34" s="0"/>
      <c r="WZF34" s="0"/>
      <c r="WZG34" s="0"/>
      <c r="WZH34" s="0"/>
      <c r="WZI34" s="0"/>
      <c r="WZJ34" s="0"/>
      <c r="WZK34" s="0"/>
      <c r="WZL34" s="0"/>
      <c r="WZM34" s="0"/>
      <c r="WZN34" s="0"/>
      <c r="WZO34" s="0"/>
      <c r="WZP34" s="0"/>
      <c r="WZQ34" s="0"/>
      <c r="WZR34" s="0"/>
      <c r="WZS34" s="0"/>
      <c r="WZT34" s="0"/>
      <c r="WZU34" s="0"/>
      <c r="WZV34" s="0"/>
      <c r="WZW34" s="0"/>
      <c r="WZX34" s="0"/>
      <c r="WZY34" s="0"/>
      <c r="WZZ34" s="0"/>
      <c r="XAA34" s="0"/>
      <c r="XAB34" s="0"/>
      <c r="XAC34" s="0"/>
      <c r="XAD34" s="0"/>
      <c r="XAE34" s="0"/>
      <c r="XAF34" s="0"/>
      <c r="XAG34" s="0"/>
      <c r="XAH34" s="0"/>
      <c r="XAI34" s="0"/>
      <c r="XAJ34" s="0"/>
      <c r="XAK34" s="0"/>
      <c r="XAL34" s="0"/>
      <c r="XAM34" s="0"/>
      <c r="XAN34" s="0"/>
      <c r="XAO34" s="0"/>
      <c r="XAP34" s="0"/>
      <c r="XAQ34" s="0"/>
      <c r="XAR34" s="0"/>
      <c r="XAS34" s="0"/>
      <c r="XAT34" s="0"/>
      <c r="XAU34" s="0"/>
      <c r="XAV34" s="0"/>
      <c r="XAW34" s="0"/>
      <c r="XAX34" s="0"/>
      <c r="XAY34" s="0"/>
      <c r="XAZ34" s="0"/>
      <c r="XBA34" s="0"/>
      <c r="XBB34" s="0"/>
      <c r="XBC34" s="0"/>
      <c r="XBD34" s="0"/>
      <c r="XBE34" s="0"/>
      <c r="XBF34" s="0"/>
      <c r="XBG34" s="0"/>
      <c r="XBH34" s="0"/>
      <c r="XBI34" s="0"/>
      <c r="XBJ34" s="0"/>
      <c r="XBK34" s="0"/>
      <c r="XBL34" s="0"/>
      <c r="XBM34" s="0"/>
      <c r="XBN34" s="0"/>
      <c r="XBO34" s="0"/>
      <c r="XBP34" s="0"/>
      <c r="XBQ34" s="0"/>
      <c r="XBR34" s="0"/>
      <c r="XBS34" s="0"/>
      <c r="XBT34" s="0"/>
      <c r="XBU34" s="0"/>
      <c r="XBV34" s="0"/>
      <c r="XBW34" s="0"/>
      <c r="XBX34" s="0"/>
      <c r="XBY34" s="0"/>
      <c r="XBZ34" s="0"/>
      <c r="XCA34" s="0"/>
      <c r="XCB34" s="0"/>
      <c r="XCC34" s="0"/>
      <c r="XCD34" s="0"/>
      <c r="XCE34" s="0"/>
      <c r="XCF34" s="0"/>
      <c r="XCG34" s="0"/>
      <c r="XCH34" s="0"/>
      <c r="XCI34" s="0"/>
      <c r="XCJ34" s="0"/>
      <c r="XCK34" s="0"/>
      <c r="XCL34" s="0"/>
      <c r="XCM34" s="0"/>
      <c r="XCN34" s="0"/>
      <c r="XCO34" s="0"/>
      <c r="XCP34" s="0"/>
      <c r="XCQ34" s="0"/>
      <c r="XCR34" s="0"/>
      <c r="XCS34" s="0"/>
      <c r="XCT34" s="0"/>
      <c r="XCU34" s="0"/>
      <c r="XCV34" s="0"/>
      <c r="XCW34" s="0"/>
      <c r="XCX34" s="0"/>
      <c r="XCY34" s="0"/>
      <c r="XCZ34" s="0"/>
      <c r="XDA34" s="0"/>
      <c r="XDB34" s="0"/>
      <c r="XDC34" s="0"/>
      <c r="XDD34" s="0"/>
      <c r="XDE34" s="0"/>
      <c r="XDF34" s="0"/>
      <c r="XDG34" s="0"/>
      <c r="XDH34" s="0"/>
      <c r="XDI34" s="0"/>
      <c r="XDJ34" s="0"/>
      <c r="XDK34" s="0"/>
      <c r="XDL34" s="0"/>
      <c r="XDM34" s="0"/>
      <c r="XDN34" s="0"/>
      <c r="XDO34" s="0"/>
      <c r="XDP34" s="0"/>
      <c r="XDQ34" s="0"/>
      <c r="XDR34" s="0"/>
      <c r="XDS34" s="0"/>
      <c r="XDT34" s="0"/>
      <c r="XDU34" s="0"/>
      <c r="XDV34" s="0"/>
      <c r="XDW34" s="0"/>
      <c r="XDX34" s="0"/>
      <c r="XDY34" s="0"/>
      <c r="XDZ34" s="0"/>
      <c r="XEA34" s="0"/>
      <c r="XEB34" s="0"/>
      <c r="XEC34" s="0"/>
      <c r="XED34" s="0"/>
      <c r="XEE34" s="0"/>
      <c r="XEF34" s="0"/>
      <c r="XEG34" s="0"/>
      <c r="XEH34" s="0"/>
      <c r="XEI34" s="0"/>
      <c r="XEJ34" s="0"/>
      <c r="XEK34" s="0"/>
      <c r="XEL34" s="0"/>
      <c r="XEM34" s="0"/>
      <c r="XEN34" s="0"/>
      <c r="XEO34" s="0"/>
      <c r="XEP34" s="0"/>
      <c r="XEQ34" s="0"/>
      <c r="XER34" s="0"/>
      <c r="XES34" s="0"/>
      <c r="XET34" s="0"/>
      <c r="XEU34" s="0"/>
      <c r="XEV34" s="0"/>
      <c r="XEW34" s="0"/>
      <c r="XEX34" s="0"/>
      <c r="XEY34" s="0"/>
      <c r="XEZ34" s="0"/>
      <c r="XFA34" s="0"/>
      <c r="XFB34" s="0"/>
      <c r="XFC34" s="0"/>
      <c r="XFD34" s="0"/>
    </row>
    <row r="35" s="61" customFormat="true" ht="75.75" hidden="false" customHeight="true" outlineLevel="0" collapsed="false">
      <c r="A35" s="52" t="n">
        <v>2</v>
      </c>
      <c r="B35" s="52" t="s">
        <v>26</v>
      </c>
      <c r="C35" s="53" t="s">
        <v>99</v>
      </c>
      <c r="D35" s="53" t="n">
        <v>3504261</v>
      </c>
      <c r="E35" s="54" t="n">
        <v>25829</v>
      </c>
      <c r="F35" s="52"/>
      <c r="G35" s="56" t="s">
        <v>100</v>
      </c>
      <c r="H35" s="56" t="s">
        <v>101</v>
      </c>
      <c r="I35" s="54" t="n">
        <v>45824</v>
      </c>
      <c r="J35" s="54" t="n">
        <v>45993</v>
      </c>
      <c r="K35" s="57" t="n">
        <v>15</v>
      </c>
      <c r="L35" s="58" t="n">
        <v>2000</v>
      </c>
      <c r="M35" s="59" t="n">
        <f aca="false">ROUND(L35/30*K35,2)</f>
        <v>1000</v>
      </c>
      <c r="N35" s="60" t="n">
        <v>0</v>
      </c>
      <c r="O35" s="60" t="n">
        <v>0</v>
      </c>
      <c r="P35" s="60" t="n">
        <v>0</v>
      </c>
      <c r="Q35" s="60" t="n">
        <v>0</v>
      </c>
      <c r="R35" s="59" t="n">
        <f aca="false">ROUND(M35-Q35,2)</f>
        <v>1000</v>
      </c>
      <c r="S35" s="5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WUK35" s="0"/>
      <c r="WUL35" s="0"/>
      <c r="WUM35" s="0"/>
      <c r="WUN35" s="0"/>
      <c r="WUO35" s="0"/>
      <c r="WUP35" s="0"/>
      <c r="WUQ35" s="0"/>
      <c r="WUR35" s="0"/>
      <c r="WUS35" s="0"/>
      <c r="WUT35" s="0"/>
      <c r="WUU35" s="0"/>
      <c r="WUV35" s="0"/>
      <c r="WUW35" s="0"/>
      <c r="WUX35" s="0"/>
      <c r="WUY35" s="0"/>
      <c r="WUZ35" s="0"/>
      <c r="WVA35" s="0"/>
      <c r="WVB35" s="0"/>
      <c r="WVC35" s="0"/>
      <c r="WVD35" s="0"/>
      <c r="WVE35" s="0"/>
      <c r="WVF35" s="0"/>
      <c r="WVG35" s="0"/>
      <c r="WVH35" s="0"/>
      <c r="WVI35" s="0"/>
      <c r="WVJ35" s="0"/>
      <c r="WVK35" s="0"/>
      <c r="WVL35" s="0"/>
      <c r="WVM35" s="0"/>
      <c r="WVN35" s="0"/>
      <c r="WVO35" s="0"/>
      <c r="WVP35" s="0"/>
      <c r="WVQ35" s="0"/>
      <c r="WVR35" s="0"/>
      <c r="WVS35" s="0"/>
      <c r="WVT35" s="0"/>
      <c r="WVU35" s="0"/>
      <c r="WVV35" s="0"/>
      <c r="WVW35" s="0"/>
      <c r="WVX35" s="0"/>
      <c r="WVY35" s="0"/>
      <c r="WVZ35" s="0"/>
      <c r="WWA35" s="0"/>
      <c r="WWB35" s="0"/>
      <c r="WWC35" s="0"/>
      <c r="WWD35" s="0"/>
      <c r="WWE35" s="0"/>
      <c r="WWF35" s="0"/>
      <c r="WWG35" s="0"/>
      <c r="WWH35" s="0"/>
      <c r="WWI35" s="0"/>
      <c r="WWJ35" s="0"/>
      <c r="WWK35" s="0"/>
      <c r="WWL35" s="0"/>
      <c r="WWM35" s="0"/>
      <c r="WWN35" s="0"/>
      <c r="WWO35" s="0"/>
      <c r="WWP35" s="0"/>
      <c r="WWQ35" s="0"/>
      <c r="WWR35" s="0"/>
      <c r="WWS35" s="0"/>
      <c r="WWT35" s="0"/>
      <c r="WWU35" s="0"/>
      <c r="WWV35" s="0"/>
      <c r="WWW35" s="0"/>
      <c r="WWX35" s="0"/>
      <c r="WWY35" s="0"/>
      <c r="WWZ35" s="0"/>
      <c r="WXA35" s="0"/>
      <c r="WXB35" s="0"/>
      <c r="WXC35" s="0"/>
      <c r="WXD35" s="0"/>
      <c r="WXE35" s="0"/>
      <c r="WXF35" s="0"/>
      <c r="WXG35" s="0"/>
      <c r="WXH35" s="0"/>
      <c r="WXI35" s="0"/>
      <c r="WXJ35" s="0"/>
      <c r="WXK35" s="0"/>
      <c r="WXL35" s="0"/>
      <c r="WXM35" s="0"/>
      <c r="WXN35" s="0"/>
      <c r="WXO35" s="0"/>
      <c r="WXP35" s="0"/>
      <c r="WXQ35" s="0"/>
      <c r="WXR35" s="0"/>
      <c r="WXS35" s="0"/>
      <c r="WXT35" s="0"/>
      <c r="WXU35" s="0"/>
      <c r="WXV35" s="0"/>
      <c r="WXW35" s="0"/>
      <c r="WXX35" s="0"/>
      <c r="WXY35" s="0"/>
      <c r="WXZ35" s="0"/>
      <c r="WYA35" s="0"/>
      <c r="WYB35" s="0"/>
      <c r="WYC35" s="0"/>
      <c r="WYD35" s="0"/>
      <c r="WYE35" s="0"/>
      <c r="WYF35" s="0"/>
      <c r="WYG35" s="0"/>
      <c r="WYH35" s="0"/>
      <c r="WYI35" s="0"/>
      <c r="WYJ35" s="0"/>
      <c r="WYK35" s="0"/>
      <c r="WYL35" s="0"/>
      <c r="WYM35" s="0"/>
      <c r="WYN35" s="0"/>
      <c r="WYO35" s="0"/>
      <c r="WYP35" s="0"/>
      <c r="WYQ35" s="0"/>
      <c r="WYR35" s="0"/>
      <c r="WYS35" s="0"/>
      <c r="WYT35" s="0"/>
      <c r="WYU35" s="0"/>
      <c r="WYV35" s="0"/>
      <c r="WYW35" s="0"/>
      <c r="WYX35" s="0"/>
      <c r="WYY35" s="0"/>
      <c r="WYZ35" s="0"/>
      <c r="WZA35" s="0"/>
      <c r="WZB35" s="0"/>
      <c r="WZC35" s="0"/>
      <c r="WZD35" s="0"/>
      <c r="WZE35" s="0"/>
      <c r="WZF35" s="0"/>
      <c r="WZG35" s="0"/>
      <c r="WZH35" s="0"/>
      <c r="WZI35" s="0"/>
      <c r="WZJ35" s="0"/>
      <c r="WZK35" s="0"/>
      <c r="WZL35" s="0"/>
      <c r="WZM35" s="0"/>
      <c r="WZN35" s="0"/>
      <c r="WZO35" s="0"/>
      <c r="WZP35" s="0"/>
      <c r="WZQ35" s="0"/>
      <c r="WZR35" s="0"/>
      <c r="WZS35" s="0"/>
      <c r="WZT35" s="0"/>
      <c r="WZU35" s="0"/>
      <c r="WZV35" s="0"/>
      <c r="WZW35" s="0"/>
      <c r="WZX35" s="0"/>
      <c r="WZY35" s="0"/>
      <c r="WZZ35" s="0"/>
      <c r="XAA35" s="0"/>
      <c r="XAB35" s="0"/>
      <c r="XAC35" s="0"/>
      <c r="XAD35" s="0"/>
      <c r="XAE35" s="0"/>
      <c r="XAF35" s="0"/>
      <c r="XAG35" s="0"/>
      <c r="XAH35" s="0"/>
      <c r="XAI35" s="0"/>
      <c r="XAJ35" s="0"/>
      <c r="XAK35" s="0"/>
      <c r="XAL35" s="0"/>
      <c r="XAM35" s="0"/>
      <c r="XAN35" s="0"/>
      <c r="XAO35" s="0"/>
      <c r="XAP35" s="0"/>
      <c r="XAQ35" s="0"/>
      <c r="XAR35" s="0"/>
      <c r="XAS35" s="0"/>
      <c r="XAT35" s="0"/>
      <c r="XAU35" s="0"/>
      <c r="XAV35" s="0"/>
      <c r="XAW35" s="0"/>
      <c r="XAX35" s="0"/>
      <c r="XAY35" s="0"/>
      <c r="XAZ35" s="0"/>
      <c r="XBA35" s="0"/>
      <c r="XBB35" s="0"/>
      <c r="XBC35" s="0"/>
      <c r="XBD35" s="0"/>
      <c r="XBE35" s="0"/>
      <c r="XBF35" s="0"/>
      <c r="XBG35" s="0"/>
      <c r="XBH35" s="0"/>
      <c r="XBI35" s="0"/>
      <c r="XBJ35" s="0"/>
      <c r="XBK35" s="0"/>
      <c r="XBL35" s="0"/>
      <c r="XBM35" s="0"/>
      <c r="XBN35" s="0"/>
      <c r="XBO35" s="0"/>
      <c r="XBP35" s="0"/>
      <c r="XBQ35" s="0"/>
      <c r="XBR35" s="0"/>
      <c r="XBS35" s="0"/>
      <c r="XBT35" s="0"/>
      <c r="XBU35" s="0"/>
      <c r="XBV35" s="0"/>
      <c r="XBW35" s="0"/>
      <c r="XBX35" s="0"/>
      <c r="XBY35" s="0"/>
      <c r="XBZ35" s="0"/>
      <c r="XCA35" s="0"/>
      <c r="XCB35" s="0"/>
      <c r="XCC35" s="0"/>
      <c r="XCD35" s="0"/>
      <c r="XCE35" s="0"/>
      <c r="XCF35" s="0"/>
      <c r="XCG35" s="0"/>
      <c r="XCH35" s="0"/>
      <c r="XCI35" s="0"/>
      <c r="XCJ35" s="0"/>
      <c r="XCK35" s="0"/>
      <c r="XCL35" s="0"/>
      <c r="XCM35" s="0"/>
      <c r="XCN35" s="0"/>
      <c r="XCO35" s="0"/>
      <c r="XCP35" s="0"/>
      <c r="XCQ35" s="0"/>
      <c r="XCR35" s="0"/>
      <c r="XCS35" s="0"/>
      <c r="XCT35" s="0"/>
      <c r="XCU35" s="0"/>
      <c r="XCV35" s="0"/>
      <c r="XCW35" s="0"/>
      <c r="XCX35" s="0"/>
      <c r="XCY35" s="0"/>
      <c r="XCZ35" s="0"/>
      <c r="XDA35" s="0"/>
      <c r="XDB35" s="0"/>
      <c r="XDC35" s="0"/>
      <c r="XDD35" s="0"/>
      <c r="XDE35" s="0"/>
      <c r="XDF35" s="0"/>
      <c r="XDG35" s="0"/>
      <c r="XDH35" s="0"/>
      <c r="XDI35" s="0"/>
      <c r="XDJ35" s="0"/>
      <c r="XDK35" s="0"/>
      <c r="XDL35" s="0"/>
      <c r="XDM35" s="0"/>
      <c r="XDN35" s="0"/>
      <c r="XDO35" s="0"/>
      <c r="XDP35" s="0"/>
      <c r="XDQ35" s="0"/>
      <c r="XDR35" s="0"/>
      <c r="XDS35" s="0"/>
      <c r="XDT35" s="0"/>
      <c r="XDU35" s="0"/>
      <c r="XDV35" s="0"/>
      <c r="XDW35" s="0"/>
      <c r="XDX35" s="0"/>
      <c r="XDY35" s="0"/>
      <c r="XDZ35" s="0"/>
      <c r="XEA35" s="0"/>
      <c r="XEB35" s="0"/>
      <c r="XEC35" s="0"/>
      <c r="XED35" s="0"/>
      <c r="XEE35" s="0"/>
      <c r="XEF35" s="0"/>
      <c r="XEG35" s="0"/>
      <c r="XEH35" s="0"/>
      <c r="XEI35" s="0"/>
      <c r="XEJ35" s="0"/>
      <c r="XEK35" s="0"/>
      <c r="XEL35" s="0"/>
      <c r="XEM35" s="0"/>
      <c r="XEN35" s="0"/>
      <c r="XEO35" s="0"/>
      <c r="XEP35" s="0"/>
      <c r="XEQ35" s="0"/>
      <c r="XER35" s="0"/>
      <c r="XES35" s="0"/>
      <c r="XET35" s="0"/>
      <c r="XEU35" s="0"/>
      <c r="XEV35" s="0"/>
      <c r="XEW35" s="0"/>
      <c r="XEX35" s="0"/>
      <c r="XEY35" s="0"/>
      <c r="XEZ35" s="0"/>
      <c r="XFA35" s="0"/>
      <c r="XFB35" s="0"/>
      <c r="XFC35" s="0"/>
      <c r="XFD35" s="0"/>
    </row>
    <row r="36" s="65" customFormat="true" ht="45" hidden="false" customHeight="true" outlineLevel="0" collapsed="false">
      <c r="A36" s="63" t="s">
        <v>79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 t="n">
        <f aca="false">SUM(L34:L35)</f>
        <v>4000</v>
      </c>
      <c r="M36" s="64" t="n">
        <f aca="false">SUM(M34:M35)</f>
        <v>2000</v>
      </c>
      <c r="N36" s="64" t="n">
        <f aca="false">SUM(N34:N35)</f>
        <v>0</v>
      </c>
      <c r="O36" s="64" t="n">
        <f aca="false">SUM(O34:O35)</f>
        <v>0</v>
      </c>
      <c r="P36" s="64" t="n">
        <f aca="false">SUM(P34:P35)</f>
        <v>0</v>
      </c>
      <c r="Q36" s="64" t="n">
        <f aca="false">SUM(Q34:Q35)</f>
        <v>0</v>
      </c>
      <c r="R36" s="64" t="n">
        <f aca="false">SUM(R34:R35)</f>
        <v>2000</v>
      </c>
      <c r="S36" s="64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WUK36" s="0"/>
      <c r="WUL36" s="0"/>
      <c r="WUM36" s="0"/>
      <c r="WUN36" s="0"/>
      <c r="WUO36" s="0"/>
      <c r="WUP36" s="0"/>
      <c r="WUQ36" s="0"/>
      <c r="WUR36" s="0"/>
      <c r="WUS36" s="0"/>
      <c r="WUT36" s="0"/>
      <c r="WUU36" s="0"/>
      <c r="WUV36" s="0"/>
      <c r="WUW36" s="0"/>
      <c r="WUX36" s="0"/>
      <c r="WUY36" s="0"/>
      <c r="WUZ36" s="0"/>
      <c r="WVA36" s="0"/>
      <c r="WVB36" s="0"/>
      <c r="WVC36" s="0"/>
      <c r="WVD36" s="0"/>
      <c r="WVE36" s="0"/>
      <c r="WVF36" s="0"/>
      <c r="WVG36" s="0"/>
      <c r="WVH36" s="0"/>
      <c r="WVI36" s="0"/>
      <c r="WVJ36" s="0"/>
      <c r="WVK36" s="0"/>
      <c r="WVL36" s="0"/>
      <c r="WVM36" s="0"/>
      <c r="WVN36" s="0"/>
      <c r="WVO36" s="0"/>
      <c r="WVP36" s="0"/>
      <c r="WVQ36" s="0"/>
      <c r="WVR36" s="0"/>
      <c r="WVS36" s="0"/>
      <c r="WVT36" s="0"/>
      <c r="WVU36" s="0"/>
      <c r="WVV36" s="0"/>
      <c r="WVW36" s="0"/>
      <c r="WVX36" s="0"/>
      <c r="WVY36" s="0"/>
      <c r="WVZ36" s="0"/>
      <c r="WWA36" s="0"/>
      <c r="WWB36" s="0"/>
      <c r="WWC36" s="0"/>
      <c r="WWD36" s="0"/>
      <c r="WWE36" s="0"/>
      <c r="WWF36" s="0"/>
      <c r="WWG36" s="0"/>
      <c r="WWH36" s="0"/>
      <c r="WWI36" s="0"/>
      <c r="WWJ36" s="0"/>
      <c r="WWK36" s="0"/>
      <c r="WWL36" s="0"/>
      <c r="WWM36" s="0"/>
      <c r="WWN36" s="0"/>
      <c r="WWO36" s="0"/>
      <c r="WWP36" s="0"/>
      <c r="WWQ36" s="0"/>
      <c r="WWR36" s="0"/>
      <c r="WWS36" s="0"/>
      <c r="WWT36" s="0"/>
      <c r="WWU36" s="0"/>
      <c r="WWV36" s="0"/>
      <c r="WWW36" s="0"/>
      <c r="WWX36" s="0"/>
      <c r="WWY36" s="0"/>
      <c r="WWZ36" s="0"/>
      <c r="WXA36" s="0"/>
      <c r="WXB36" s="0"/>
      <c r="WXC36" s="0"/>
      <c r="WXD36" s="0"/>
      <c r="WXE36" s="0"/>
      <c r="WXF36" s="0"/>
      <c r="WXG36" s="0"/>
      <c r="WXH36" s="0"/>
      <c r="WXI36" s="0"/>
      <c r="WXJ36" s="0"/>
      <c r="WXK36" s="0"/>
      <c r="WXL36" s="0"/>
      <c r="WXM36" s="0"/>
      <c r="WXN36" s="0"/>
      <c r="WXO36" s="0"/>
      <c r="WXP36" s="0"/>
      <c r="WXQ36" s="0"/>
      <c r="WXR36" s="0"/>
      <c r="WXS36" s="0"/>
      <c r="WXT36" s="0"/>
      <c r="WXU36" s="0"/>
      <c r="WXV36" s="0"/>
      <c r="WXW36" s="0"/>
      <c r="WXX36" s="0"/>
      <c r="WXY36" s="0"/>
      <c r="WXZ36" s="0"/>
      <c r="WYA36" s="0"/>
      <c r="WYB36" s="0"/>
      <c r="WYC36" s="0"/>
      <c r="WYD36" s="0"/>
      <c r="WYE36" s="0"/>
      <c r="WYF36" s="0"/>
      <c r="WYG36" s="0"/>
      <c r="WYH36" s="0"/>
      <c r="WYI36" s="0"/>
      <c r="WYJ36" s="0"/>
      <c r="WYK36" s="0"/>
      <c r="WYL36" s="0"/>
      <c r="WYM36" s="0"/>
      <c r="WYN36" s="0"/>
      <c r="WYO36" s="0"/>
      <c r="WYP36" s="0"/>
      <c r="WYQ36" s="0"/>
      <c r="WYR36" s="0"/>
      <c r="WYS36" s="0"/>
      <c r="WYT36" s="0"/>
      <c r="WYU36" s="0"/>
      <c r="WYV36" s="0"/>
      <c r="WYW36" s="0"/>
      <c r="WYX36" s="0"/>
      <c r="WYY36" s="0"/>
      <c r="WYZ36" s="0"/>
      <c r="WZA36" s="0"/>
      <c r="WZB36" s="0"/>
      <c r="WZC36" s="0"/>
      <c r="WZD36" s="0"/>
      <c r="WZE36" s="0"/>
      <c r="WZF36" s="0"/>
      <c r="WZG36" s="0"/>
      <c r="WZH36" s="0"/>
      <c r="WZI36" s="0"/>
      <c r="WZJ36" s="0"/>
      <c r="WZK36" s="0"/>
      <c r="WZL36" s="0"/>
      <c r="WZM36" s="0"/>
      <c r="WZN36" s="0"/>
      <c r="WZO36" s="0"/>
      <c r="WZP36" s="0"/>
      <c r="WZQ36" s="0"/>
      <c r="WZR36" s="0"/>
      <c r="WZS36" s="0"/>
      <c r="WZT36" s="0"/>
      <c r="WZU36" s="0"/>
      <c r="WZV36" s="0"/>
      <c r="WZW36" s="0"/>
      <c r="WZX36" s="0"/>
      <c r="WZY36" s="0"/>
      <c r="WZZ36" s="0"/>
      <c r="XAA36" s="0"/>
      <c r="XAB36" s="0"/>
      <c r="XAC36" s="0"/>
      <c r="XAD36" s="0"/>
      <c r="XAE36" s="0"/>
      <c r="XAF36" s="0"/>
      <c r="XAG36" s="0"/>
      <c r="XAH36" s="0"/>
      <c r="XAI36" s="0"/>
      <c r="XAJ36" s="0"/>
      <c r="XAK36" s="0"/>
      <c r="XAL36" s="0"/>
      <c r="XAM36" s="0"/>
      <c r="XAN36" s="0"/>
      <c r="XAO36" s="0"/>
      <c r="XAP36" s="0"/>
      <c r="XAQ36" s="0"/>
      <c r="XAR36" s="0"/>
      <c r="XAS36" s="0"/>
      <c r="XAT36" s="0"/>
      <c r="XAU36" s="0"/>
      <c r="XAV36" s="0"/>
      <c r="XAW36" s="0"/>
      <c r="XAX36" s="0"/>
      <c r="XAY36" s="0"/>
      <c r="XAZ36" s="0"/>
      <c r="XBA36" s="0"/>
      <c r="XBB36" s="0"/>
      <c r="XBC36" s="0"/>
      <c r="XBD36" s="0"/>
      <c r="XBE36" s="0"/>
      <c r="XBF36" s="0"/>
      <c r="XBG36" s="0"/>
      <c r="XBH36" s="0"/>
      <c r="XBI36" s="0"/>
      <c r="XBJ36" s="0"/>
      <c r="XBK36" s="0"/>
      <c r="XBL36" s="0"/>
      <c r="XBM36" s="0"/>
      <c r="XBN36" s="0"/>
      <c r="XBO36" s="0"/>
      <c r="XBP36" s="0"/>
      <c r="XBQ36" s="0"/>
      <c r="XBR36" s="0"/>
      <c r="XBS36" s="0"/>
      <c r="XBT36" s="0"/>
      <c r="XBU36" s="0"/>
      <c r="XBV36" s="0"/>
      <c r="XBW36" s="0"/>
      <c r="XBX36" s="0"/>
      <c r="XBY36" s="0"/>
      <c r="XBZ36" s="0"/>
      <c r="XCA36" s="0"/>
      <c r="XCB36" s="0"/>
      <c r="XCC36" s="0"/>
      <c r="XCD36" s="0"/>
      <c r="XCE36" s="0"/>
      <c r="XCF36" s="0"/>
      <c r="XCG36" s="0"/>
      <c r="XCH36" s="0"/>
      <c r="XCI36" s="0"/>
      <c r="XCJ36" s="0"/>
      <c r="XCK36" s="0"/>
      <c r="XCL36" s="0"/>
      <c r="XCM36" s="0"/>
      <c r="XCN36" s="0"/>
      <c r="XCO36" s="0"/>
      <c r="XCP36" s="0"/>
      <c r="XCQ36" s="0"/>
      <c r="XCR36" s="0"/>
      <c r="XCS36" s="0"/>
      <c r="XCT36" s="0"/>
      <c r="XCU36" s="0"/>
      <c r="XCV36" s="0"/>
      <c r="XCW36" s="0"/>
      <c r="XCX36" s="0"/>
      <c r="XCY36" s="0"/>
      <c r="XCZ36" s="0"/>
      <c r="XDA36" s="0"/>
      <c r="XDB36" s="0"/>
      <c r="XDC36" s="0"/>
      <c r="XDD36" s="0"/>
      <c r="XDE36" s="0"/>
      <c r="XDF36" s="0"/>
      <c r="XDG36" s="0"/>
      <c r="XDH36" s="0"/>
      <c r="XDI36" s="0"/>
      <c r="XDJ36" s="0"/>
      <c r="XDK36" s="0"/>
      <c r="XDL36" s="0"/>
      <c r="XDM36" s="0"/>
      <c r="XDN36" s="0"/>
      <c r="XDO36" s="0"/>
      <c r="XDP36" s="0"/>
      <c r="XDQ36" s="0"/>
      <c r="XDR36" s="0"/>
      <c r="XDS36" s="0"/>
      <c r="XDT36" s="0"/>
      <c r="XDU36" s="0"/>
      <c r="XDV36" s="0"/>
      <c r="XDW36" s="0"/>
      <c r="XDX36" s="0"/>
      <c r="XDY36" s="0"/>
      <c r="XDZ36" s="0"/>
      <c r="XEA36" s="0"/>
      <c r="XEB36" s="0"/>
      <c r="XEC36" s="0"/>
      <c r="XED36" s="0"/>
      <c r="XEE36" s="0"/>
      <c r="XEF36" s="0"/>
      <c r="XEG36" s="0"/>
      <c r="XEH36" s="0"/>
      <c r="XEI36" s="0"/>
      <c r="XEJ36" s="0"/>
      <c r="XEK36" s="0"/>
      <c r="XEL36" s="0"/>
      <c r="XEM36" s="0"/>
      <c r="XEN36" s="0"/>
      <c r="XEO36" s="0"/>
      <c r="XEP36" s="0"/>
      <c r="XEQ36" s="0"/>
      <c r="XER36" s="0"/>
      <c r="XES36" s="0"/>
      <c r="XET36" s="0"/>
      <c r="XEU36" s="0"/>
      <c r="XEV36" s="0"/>
      <c r="XEW36" s="0"/>
      <c r="XEX36" s="0"/>
      <c r="XEY36" s="0"/>
      <c r="XEZ36" s="0"/>
      <c r="XFA36" s="0"/>
      <c r="XFB36" s="0"/>
      <c r="XFC36" s="0"/>
      <c r="XFD36" s="0"/>
    </row>
  </sheetData>
  <mergeCells count="25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28:S28"/>
    <mergeCell ref="A32:K32"/>
    <mergeCell ref="A33:S33"/>
    <mergeCell ref="A36:K36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4" activeCellId="1" sqref="33:36 A1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2" width="7.86"/>
    <col collapsed="false" customWidth="true" hidden="false" outlineLevel="0" max="3" min="3" style="2" width="15"/>
    <col collapsed="false" customWidth="true" hidden="false" outlineLevel="0" max="4" min="4" style="2" width="16.86"/>
    <col collapsed="false" customWidth="true" hidden="false" outlineLevel="0" max="5" min="5" style="3" width="15"/>
    <col collapsed="false" customWidth="true" hidden="true" outlineLevel="0" max="6" min="6" style="3" width="11.86"/>
    <col collapsed="false" customWidth="true" hidden="false" outlineLevel="0" max="7" min="7" style="4" width="32.43"/>
    <col collapsed="false" customWidth="true" hidden="false" outlineLevel="0" max="8" min="8" style="5" width="30.7"/>
    <col collapsed="false" customWidth="true" hidden="false" outlineLevel="0" max="10" min="9" style="6" width="14.7"/>
    <col collapsed="false" customWidth="true" hidden="false" outlineLevel="0" max="11" min="11" style="7" width="7"/>
    <col collapsed="false" customWidth="true" hidden="false" outlineLevel="0" max="12" min="12" style="8" width="14.29"/>
    <col collapsed="false" customWidth="true" hidden="false" outlineLevel="0" max="13" min="13" style="7" width="14.29"/>
    <col collapsed="false" customWidth="true" hidden="false" outlineLevel="0" max="14" min="14" style="9" width="11.72"/>
    <col collapsed="false" customWidth="true" hidden="false" outlineLevel="0" max="15" min="15" style="9" width="11.86"/>
    <col collapsed="false" customWidth="true" hidden="false" outlineLevel="0" max="16" min="16" style="9" width="10.57"/>
    <col collapsed="false" customWidth="true" hidden="false" outlineLevel="0" max="17" min="17" style="9" width="10"/>
    <col collapsed="false" customWidth="true" hidden="false" outlineLevel="0" max="18" min="18" style="10" width="14.14"/>
    <col collapsed="false" customWidth="true" hidden="false" outlineLevel="0" max="19" min="19" style="11" width="49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35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18.75" hidden="false" customHeight="true" outlineLevel="0" collapsed="false">
      <c r="A6" s="29" t="s">
        <v>94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36" customFormat="true" ht="18.75" hidden="false" customHeight="true" outlineLevel="0" collapsed="false">
      <c r="A8" s="31"/>
      <c r="B8" s="31"/>
      <c r="C8" s="31"/>
      <c r="D8" s="31"/>
      <c r="E8" s="31"/>
      <c r="F8" s="31"/>
      <c r="G8" s="32"/>
      <c r="H8" s="32"/>
      <c r="I8" s="31"/>
      <c r="J8" s="31"/>
      <c r="K8" s="33"/>
      <c r="L8" s="33"/>
      <c r="M8" s="34"/>
      <c r="N8" s="35"/>
      <c r="O8" s="35"/>
      <c r="P8" s="35"/>
      <c r="Q8" s="35"/>
      <c r="R8" s="35"/>
      <c r="S8" s="31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</row>
    <row r="9" s="44" customFormat="true" ht="18.75" hidden="false" customHeight="true" outlineLevel="0" collapsed="false">
      <c r="A9" s="38" t="s">
        <v>6</v>
      </c>
      <c r="B9" s="38" t="s">
        <v>7</v>
      </c>
      <c r="C9" s="38" t="s">
        <v>8</v>
      </c>
      <c r="D9" s="38" t="s">
        <v>9</v>
      </c>
      <c r="E9" s="38" t="s">
        <v>10</v>
      </c>
      <c r="F9" s="38" t="s">
        <v>11</v>
      </c>
      <c r="G9" s="38" t="s">
        <v>12</v>
      </c>
      <c r="H9" s="38" t="s">
        <v>13</v>
      </c>
      <c r="I9" s="39" t="s">
        <v>14</v>
      </c>
      <c r="J9" s="40" t="s">
        <v>15</v>
      </c>
      <c r="K9" s="41" t="s">
        <v>16</v>
      </c>
      <c r="L9" s="41" t="s">
        <v>17</v>
      </c>
      <c r="M9" s="41" t="s">
        <v>18</v>
      </c>
      <c r="N9" s="42" t="s">
        <v>19</v>
      </c>
      <c r="O9" s="42"/>
      <c r="P9" s="42"/>
      <c r="Q9" s="41" t="s">
        <v>20</v>
      </c>
      <c r="R9" s="41" t="s">
        <v>21</v>
      </c>
      <c r="S9" s="43" t="s">
        <v>22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="44" customFormat="true" ht="30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6" t="n">
        <v>0.16</v>
      </c>
      <c r="O10" s="47" t="s">
        <v>23</v>
      </c>
      <c r="P10" s="48" t="s">
        <v>24</v>
      </c>
      <c r="Q10" s="41"/>
      <c r="R10" s="41"/>
      <c r="S10" s="43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="50" customFormat="true" ht="18" hidden="false" customHeight="true" outlineLevel="0" collapsed="false">
      <c r="A11" s="49" t="s">
        <v>95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</row>
    <row r="12" s="61" customFormat="true" ht="75.75" hidden="false" customHeight="true" outlineLevel="0" collapsed="false">
      <c r="A12" s="52" t="n">
        <v>1</v>
      </c>
      <c r="B12" s="52" t="s">
        <v>26</v>
      </c>
      <c r="C12" s="53" t="s">
        <v>96</v>
      </c>
      <c r="D12" s="53" t="n">
        <v>14094029</v>
      </c>
      <c r="E12" s="54" t="n">
        <v>35960</v>
      </c>
      <c r="F12" s="52"/>
      <c r="G12" s="55" t="s">
        <v>97</v>
      </c>
      <c r="H12" s="56" t="s">
        <v>98</v>
      </c>
      <c r="I12" s="54" t="n">
        <v>45824</v>
      </c>
      <c r="J12" s="54" t="n">
        <v>45993</v>
      </c>
      <c r="K12" s="57" t="n">
        <v>15</v>
      </c>
      <c r="L12" s="58" t="n">
        <v>2000</v>
      </c>
      <c r="M12" s="59" t="n">
        <f aca="false">ROUND(L12/30*K12,2)</f>
        <v>1000</v>
      </c>
      <c r="N12" s="60" t="n">
        <v>0</v>
      </c>
      <c r="O12" s="60" t="n">
        <v>0</v>
      </c>
      <c r="P12" s="60" t="n">
        <v>0</v>
      </c>
      <c r="Q12" s="60" t="n">
        <v>0</v>
      </c>
      <c r="R12" s="59" t="n">
        <f aca="false">ROUND(M12-Q12,2)</f>
        <v>1000</v>
      </c>
      <c r="S12" s="5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</row>
    <row r="13" s="61" customFormat="true" ht="75.75" hidden="false" customHeight="true" outlineLevel="0" collapsed="false">
      <c r="A13" s="52" t="n">
        <v>2</v>
      </c>
      <c r="B13" s="52" t="s">
        <v>26</v>
      </c>
      <c r="C13" s="53" t="s">
        <v>99</v>
      </c>
      <c r="D13" s="53" t="n">
        <v>3504261</v>
      </c>
      <c r="E13" s="54" t="n">
        <v>25829</v>
      </c>
      <c r="F13" s="52"/>
      <c r="G13" s="56" t="s">
        <v>100</v>
      </c>
      <c r="H13" s="56" t="s">
        <v>101</v>
      </c>
      <c r="I13" s="54" t="n">
        <v>45824</v>
      </c>
      <c r="J13" s="54" t="n">
        <v>45993</v>
      </c>
      <c r="K13" s="57" t="n">
        <v>15</v>
      </c>
      <c r="L13" s="58" t="n">
        <v>2000</v>
      </c>
      <c r="M13" s="59" t="n">
        <f aca="false">ROUND(L13/30*K13,2)</f>
        <v>1000</v>
      </c>
      <c r="N13" s="60" t="n">
        <v>0</v>
      </c>
      <c r="O13" s="60" t="n">
        <v>0</v>
      </c>
      <c r="P13" s="60" t="n">
        <v>0</v>
      </c>
      <c r="Q13" s="60" t="n">
        <v>0</v>
      </c>
      <c r="R13" s="59" t="n">
        <f aca="false">ROUND(M13-Q13,2)</f>
        <v>1000</v>
      </c>
      <c r="S13" s="5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5" customFormat="true" ht="45" hidden="false" customHeight="true" outlineLevel="0" collapsed="false">
      <c r="A14" s="63" t="s">
        <v>79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4" t="n">
        <f aca="false">SUM(L12:L13)</f>
        <v>4000</v>
      </c>
      <c r="M14" s="64" t="n">
        <f aca="false">SUM(M12:M13)</f>
        <v>2000</v>
      </c>
      <c r="N14" s="64" t="n">
        <f aca="false">SUM(N12:N13)</f>
        <v>0</v>
      </c>
      <c r="O14" s="64" t="n">
        <f aca="false">SUM(O12:O13)</f>
        <v>0</v>
      </c>
      <c r="P14" s="64" t="n">
        <f aca="false">SUM(P12:P13)</f>
        <v>0</v>
      </c>
      <c r="Q14" s="64" t="n">
        <f aca="false">SUM(Q12:Q13)</f>
        <v>0</v>
      </c>
      <c r="R14" s="64" t="n">
        <f aca="false">SUM(R12:R13)</f>
        <v>2000</v>
      </c>
      <c r="S14" s="64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4:K14"/>
  </mergeCells>
  <printOptions headings="false" gridLines="false" gridLinesSet="true" horizontalCentered="false" verticalCentered="false"/>
  <pageMargins left="0.39375" right="0.39375" top="0.590277777777778" bottom="0.340277777777778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2025-07-02T22:22:42Z</cp:lastPrinted>
  <dcterms:modified xsi:type="dcterms:W3CDTF">2025-08-08T08:37:56Z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