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BRIL 2025" sheetId="1" state="visible" r:id="rId3"/>
    <sheet name="MAYO 2025" sheetId="2" state="visible" r:id="rId4"/>
    <sheet name="MAYO 2025 DESIERTO" sheetId="3" state="visible" r:id="rId5"/>
    <sheet name="MAYO 2025 DESIERTO 2" sheetId="4" state="visible" r:id="rId6"/>
    <sheet name="JUNIO 2025 DESIERTO2" sheetId="5" state="visible" r:id="rId7"/>
    <sheet name="JUNIO 2025" sheetId="6" state="visible" r:id="rId8"/>
    <sheet name="JUNIO DESIERTO 2" sheetId="7" state="visible" r:id="rId9"/>
  </sheets>
  <definedNames>
    <definedName function="false" hidden="false" localSheetId="0" name="_xlnm.Print_Area" vbProcedure="false">'ABRIL 2025'!$A:$S</definedName>
    <definedName function="false" hidden="false" localSheetId="0" name="_xlnm.Print_Titles" vbProcedure="false">'ABRIL 2025'!$1:$10</definedName>
    <definedName function="false" hidden="true" localSheetId="0" name="_xlnm._FilterDatabase" vbProcedure="false">'ABRIL 2025'!$A$10:$AE$20</definedName>
    <definedName function="false" hidden="false" localSheetId="5" name="_xlnm.Print_Area" vbProcedure="false">'JUNIO 2025'!$A:$S</definedName>
    <definedName function="false" hidden="false" localSheetId="5" name="_xlnm.Print_Titles" vbProcedure="false">'JUNIO 2025'!$1:$10</definedName>
    <definedName function="false" hidden="true" localSheetId="5" name="_xlnm._FilterDatabase" vbProcedure="false">'JUNIO 2025'!$A$10:$AE$20</definedName>
    <definedName function="false" hidden="false" localSheetId="4" name="_xlnm.Print_Area" vbProcedure="false">'JUNIO 2025 DESIERTO2'!$A:$S</definedName>
    <definedName function="false" hidden="false" localSheetId="4" name="_xlnm.Print_Titles" vbProcedure="false">'JUNIO 2025 DESIERTO2'!$1:$10</definedName>
    <definedName function="false" hidden="true" localSheetId="4" name="_xlnm._FilterDatabase" vbProcedure="false">'JUNIO 2025 DESIERTO2'!$A$10:$AE$16</definedName>
    <definedName function="false" hidden="false" localSheetId="6" name="_xlnm.Print_Area" vbProcedure="false">'JUNIO DESIERTO 2'!$A:$S</definedName>
    <definedName function="false" hidden="false" localSheetId="6" name="_xlnm.Print_Titles" vbProcedure="false">'JUNIO DESIERTO 2'!$1:$10</definedName>
    <definedName function="false" hidden="true" localSheetId="6" name="_xlnm._FilterDatabase" vbProcedure="false">'JUNIO DESIERTO 2'!$A$10:$AE$13</definedName>
    <definedName function="false" hidden="false" localSheetId="1" name="_xlnm.Print_Area" vbProcedure="false">'MAYO 2025'!$A:$S</definedName>
    <definedName function="false" hidden="false" localSheetId="1" name="_xlnm.Print_Titles" vbProcedure="false">'MAYO 2025'!$1:$10</definedName>
    <definedName function="false" hidden="true" localSheetId="1" name="_xlnm._FilterDatabase" vbProcedure="false">'MAYO 2025'!$A$10:$AE$20</definedName>
    <definedName function="false" hidden="false" localSheetId="2" name="_xlnm.Print_Area" vbProcedure="false">'MAYO 2025 DESIERTO'!$A:$S</definedName>
    <definedName function="false" hidden="false" localSheetId="2" name="_xlnm.Print_Titles" vbProcedure="false">'MAYO 2025 DESIERTO'!$1:$10</definedName>
    <definedName function="false" hidden="true" localSheetId="2" name="_xlnm._FilterDatabase" vbProcedure="false">'MAYO 2025 DESIERTO'!$A$10:$AE$13</definedName>
    <definedName function="false" hidden="false" localSheetId="3" name="_xlnm.Print_Area" vbProcedure="false">'MAYO 2025 DESIERTO 2'!$A:$S</definedName>
    <definedName function="false" hidden="false" localSheetId="3" name="_xlnm.Print_Titles" vbProcedure="false">'MAYO 2025 DESIERTO 2'!$1:$10</definedName>
    <definedName function="false" hidden="true" localSheetId="3" name="_xlnm._FilterDatabase" vbProcedure="false">'MAYO 2025 DESIERTO 2'!$A$10:$AE$16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<sst xmlns="http://schemas.openxmlformats.org/spreadsheetml/2006/main" count="407" uniqueCount="67">
  <si>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</si>
  <si>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</si>
  <si>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</si>
  <si>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INDIVIDUAL DE LINEA "ABOGADOS, PSICOLOGOS Y TRABAJADORES SOCIALES PARA LA UNIDAD DE SLIM"</t>
  </si>
  <si>
    <t xml:space="preserve">CORRESPONDIENTE AL MES DE ABRIL 2025</t>
  </si>
  <si>
    <t xml:space="preserve">(Expresado en Bolivianos)</t>
  </si>
  <si>
    <t xml:space="preserve">Nº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</si>
  <si>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</si>
  <si>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</si>
  <si>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</si>
  <si>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</si>
  <si>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Sexo (M/F)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</si>
  <si>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</si>
  <si>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</si>
  <si>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</si>
  <si>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</si>
  <si>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</si>
  <si>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</si>
  <si>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 Ganado</t>
  </si>
  <si>
    <t xml:space="preserve">Descuentos</t>
  </si>
  <si>
    <t xml:space="preserve">Recibi Conforme</t>
  </si>
  <si>
    <t xml:space="preserve">Varios </t>
  </si>
  <si>
    <t xml:space="preserve">Ret.7% </t>
  </si>
  <si>
    <t xml:space="preserve">Desc.</t>
  </si>
  <si>
    <t xml:space="preserve">Pagable</t>
  </si>
  <si>
    <t xml:space="preserve"> 250 0  060 OTRAS ACTIVIDADES CONTRA LA VIOLENCIA HACIA LA MUJER "PREVENTIVO Nº 251"</t>
  </si>
  <si>
    <t xml:space="preserve">A </t>
  </si>
  <si>
    <t xml:space="preserve">Nº281/2025</t>
  </si>
  <si>
    <t xml:space="preserve">GOMEZ CRESPO ANDREA HELEN </t>
  </si>
  <si>
    <t xml:space="preserve">ABOGADO (A)</t>
  </si>
  <si>
    <t xml:space="preserve">EN SEP U OCT SE DEBE INSCRIBIR AFP</t>
  </si>
  <si>
    <t xml:space="preserve">PREVISION</t>
  </si>
  <si>
    <t xml:space="preserve">Nº282/2025</t>
  </si>
  <si>
    <t xml:space="preserve">RODRIGUEZ TENORIO LIZETH</t>
  </si>
  <si>
    <t xml:space="preserve">Nº283/2025</t>
  </si>
  <si>
    <t xml:space="preserve">VELASQUEZ CUELLAR ELIANA VERONICA</t>
  </si>
  <si>
    <t xml:space="preserve">PSICOLOGO (A)</t>
  </si>
  <si>
    <t xml:space="preserve">Nº284/2025</t>
  </si>
  <si>
    <t xml:space="preserve">MIRANDA SANTOS JUAN CARLOS</t>
  </si>
  <si>
    <t xml:space="preserve">Nº285/2025</t>
  </si>
  <si>
    <t xml:space="preserve">CHAIR MORALES SALVADOR KARIM</t>
  </si>
  <si>
    <t xml:space="preserve">PSICOLOGO P.T.V.</t>
  </si>
  <si>
    <t xml:space="preserve">Nº286/2025</t>
  </si>
  <si>
    <t xml:space="preserve">ROCHA GONZALES CLEMENTE</t>
  </si>
  <si>
    <t xml:space="preserve">TRABAJADOR (A) SOCIAL</t>
  </si>
  <si>
    <t xml:space="preserve">Nº287/2025</t>
  </si>
  <si>
    <t xml:space="preserve">CACERES VELEZ LIZETH</t>
  </si>
  <si>
    <t xml:space="preserve">Nº288/2025</t>
  </si>
  <si>
    <t xml:space="preserve">AYCA FERNANDEZ NELVY</t>
  </si>
  <si>
    <t xml:space="preserve">TOTAL GENERAL</t>
  </si>
  <si>
    <t xml:space="preserve">CORRESPONDIENTE AL MES DE MAYO 2025</t>
  </si>
  <si>
    <t xml:space="preserve">Nº39/2025</t>
  </si>
  <si>
    <t xml:space="preserve">GOMEZ AVILES DANIELA</t>
  </si>
  <si>
    <t xml:space="preserve">PSICOLOGA</t>
  </si>
  <si>
    <t xml:space="preserve"> 250 0  060 OTRAS ACTIVIDADES CONTRA LA VIOLENCIA HACIA LA MUJER "PREVENTIVO Nº 251" ITEMS DESIERTOS</t>
  </si>
  <si>
    <t xml:space="preserve">Nº335/2025</t>
  </si>
  <si>
    <t xml:space="preserve">CLAROS ANTEZANA DANITZA</t>
  </si>
  <si>
    <t xml:space="preserve">Nº336/2025</t>
  </si>
  <si>
    <t xml:space="preserve">HERBAS CAMPERO FERNANDO</t>
  </si>
  <si>
    <t xml:space="preserve">ABOGADO </t>
  </si>
  <si>
    <t xml:space="preserve">Nº337/2025</t>
  </si>
  <si>
    <t xml:space="preserve">LOAYZA ASEÑAS DAYANA DEL ROSARIO</t>
  </si>
  <si>
    <t xml:space="preserve">Nº338/2025</t>
  </si>
  <si>
    <t xml:space="preserve">VALENCIA SOLIZ ADRIANA JACKELINE </t>
  </si>
  <si>
    <t xml:space="preserve">TRABAJADORA SOCIAL</t>
  </si>
  <si>
    <t xml:space="preserve">CORRESPONDIENTE AL MES DE JUNIO 2025</t>
  </si>
  <si>
    <t xml:space="preserve">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</si>
</sst>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8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2" tint="-0.1"/>
        <bgColor rgb="FFCCCCFF"/>
      </patternFill>
    </fill>
    <fill>
      <patternFill patternType="solid">
        <fgColor theme="2"/>
        <bgColor rgb="FFD0CE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3">
    <dxf>
      <fill>
        <patternFill patternType="solid">
          <fgColor rgb="FFD0CECE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199375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1951488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6" name="Picture 1" descr="escudo final"/>
        <xdr:cNvPicPr/>
      </xdr:nvPicPr>
      <xdr:blipFill>
        <a:blip r:embed="rId1"/>
        <a:stretch/>
      </xdr:blipFill>
      <xdr:spPr>
        <a:xfrm>
          <a:off x="1983492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0" topLeftCell="A11" activePane="bottomLeft" state="frozen"/>
      <selection pane="topLeft" activeCell="A1" activeCellId="0" sqref="A1"/>
      <selection pane="bottomLeft" activeCell="I15" activeCellId="0" sqref="I15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8738152</v>
      </c>
      <c r="E12" s="51" t="n">
        <v>33827</v>
      </c>
      <c r="F12" s="51"/>
      <c r="G12" s="52" t="s">
        <v>28</v>
      </c>
      <c r="H12" s="52" t="s">
        <v>29</v>
      </c>
      <c r="I12" s="53" t="n">
        <v>45748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79.77</v>
      </c>
      <c r="P12" s="57" t="n">
        <v>0</v>
      </c>
      <c r="Q12" s="57" t="n">
        <f aca="false">+N12+O12+P12</f>
        <v>79.77</v>
      </c>
      <c r="R12" s="56" t="n">
        <f aca="false">ROUND(M12-Q12,2)</f>
        <v>4706.23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s="59" customFormat="true" ht="60.75" hidden="false" customHeight="true" outlineLevel="0" collapsed="false">
      <c r="A13" s="49" t="n">
        <v>2</v>
      </c>
      <c r="B13" s="50" t="s">
        <v>26</v>
      </c>
      <c r="C13" s="50" t="s">
        <v>32</v>
      </c>
      <c r="D13" s="50" t="n">
        <v>7869517</v>
      </c>
      <c r="E13" s="51" t="n">
        <v>32824</v>
      </c>
      <c r="F13" s="51"/>
      <c r="G13" s="52" t="s">
        <v>33</v>
      </c>
      <c r="H13" s="52" t="s">
        <v>29</v>
      </c>
      <c r="I13" s="53" t="n">
        <v>45748</v>
      </c>
      <c r="J13" s="53" t="n">
        <v>46022</v>
      </c>
      <c r="K13" s="54" t="n">
        <v>30</v>
      </c>
      <c r="L13" s="55" t="n">
        <v>4786</v>
      </c>
      <c r="M13" s="56" t="n">
        <f aca="false">ROUND(L13/30*K13,2)</f>
        <v>4786</v>
      </c>
      <c r="N13" s="57" t="n">
        <v>0</v>
      </c>
      <c r="O13" s="57" t="n">
        <v>0</v>
      </c>
      <c r="P13" s="57" t="n">
        <v>0</v>
      </c>
      <c r="Q13" s="57" t="n">
        <f aca="false">+N13+O13+P13</f>
        <v>0</v>
      </c>
      <c r="R13" s="56" t="n">
        <f aca="false">ROUND(M13-Q13,2)</f>
        <v>4786</v>
      </c>
      <c r="S13" s="58"/>
      <c r="T13" s="59" t="s">
        <v>30</v>
      </c>
      <c r="U13" s="60"/>
      <c r="V13" s="60"/>
      <c r="W13" s="60" t="s">
        <v>31</v>
      </c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</row>
    <row r="14" s="59" customFormat="true" ht="60.75" hidden="false" customHeight="true" outlineLevel="0" collapsed="false">
      <c r="A14" s="49" t="n">
        <v>3</v>
      </c>
      <c r="B14" s="50" t="s">
        <v>26</v>
      </c>
      <c r="C14" s="50" t="s">
        <v>34</v>
      </c>
      <c r="D14" s="50" t="n">
        <v>5193809</v>
      </c>
      <c r="E14" s="51" t="n">
        <v>30170</v>
      </c>
      <c r="F14" s="51"/>
      <c r="G14" s="52" t="s">
        <v>35</v>
      </c>
      <c r="H14" s="52" t="s">
        <v>36</v>
      </c>
      <c r="I14" s="53" t="n">
        <v>45748</v>
      </c>
      <c r="J14" s="53" t="n">
        <v>46022</v>
      </c>
      <c r="K14" s="54" t="n">
        <v>30</v>
      </c>
      <c r="L14" s="55" t="n">
        <v>4786</v>
      </c>
      <c r="M14" s="56" t="n">
        <f aca="false">ROUND(L14/30*K14,2)</f>
        <v>4786</v>
      </c>
      <c r="N14" s="57" t="n">
        <v>0</v>
      </c>
      <c r="O14" s="57" t="n">
        <v>0</v>
      </c>
      <c r="P14" s="57" t="n">
        <v>0</v>
      </c>
      <c r="Q14" s="57" t="n">
        <v>0</v>
      </c>
      <c r="R14" s="56" t="n">
        <f aca="false">ROUND(M14-Q14,2)</f>
        <v>4786</v>
      </c>
      <c r="S14" s="58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</row>
    <row r="15" s="59" customFormat="true" ht="60.75" hidden="false" customHeight="true" outlineLevel="0" collapsed="false">
      <c r="A15" s="49" t="n">
        <v>4</v>
      </c>
      <c r="B15" s="50" t="s">
        <v>26</v>
      </c>
      <c r="C15" s="50" t="s">
        <v>37</v>
      </c>
      <c r="D15" s="50" t="n">
        <v>5159150</v>
      </c>
      <c r="E15" s="51" t="n">
        <v>28887</v>
      </c>
      <c r="F15" s="51"/>
      <c r="G15" s="52" t="s">
        <v>38</v>
      </c>
      <c r="H15" s="52" t="s">
        <v>36</v>
      </c>
      <c r="I15" s="53" t="n">
        <v>45748</v>
      </c>
      <c r="J15" s="53" t="n">
        <v>46022</v>
      </c>
      <c r="K15" s="54" t="n">
        <v>30</v>
      </c>
      <c r="L15" s="55" t="n">
        <v>4786</v>
      </c>
      <c r="M15" s="56" t="n">
        <f aca="false">ROUND(L15/30*K15,2)</f>
        <v>4786</v>
      </c>
      <c r="N15" s="57" t="n">
        <v>0</v>
      </c>
      <c r="O15" s="57" t="n">
        <v>0</v>
      </c>
      <c r="P15" s="57" t="n">
        <v>0</v>
      </c>
      <c r="Q15" s="57" t="n">
        <f aca="false">+N15+O15+P15</f>
        <v>0</v>
      </c>
      <c r="R15" s="56" t="n">
        <f aca="false">ROUND(M15-Q15,2)</f>
        <v>4786</v>
      </c>
      <c r="S15" s="58"/>
      <c r="T15" s="59" t="s">
        <v>30</v>
      </c>
      <c r="U15" s="60"/>
      <c r="V15" s="60"/>
      <c r="W15" s="60" t="s">
        <v>31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</row>
    <row r="16" s="59" customFormat="true" ht="60.75" hidden="false" customHeight="true" outlineLevel="0" collapsed="false">
      <c r="A16" s="49" t="n">
        <v>5</v>
      </c>
      <c r="B16" s="50" t="s">
        <v>26</v>
      </c>
      <c r="C16" s="50" t="s">
        <v>39</v>
      </c>
      <c r="D16" s="50" t="n">
        <v>3816611</v>
      </c>
      <c r="E16" s="51" t="n">
        <v>27103</v>
      </c>
      <c r="F16" s="51"/>
      <c r="G16" s="52" t="s">
        <v>40</v>
      </c>
      <c r="H16" s="52" t="s">
        <v>41</v>
      </c>
      <c r="I16" s="53" t="n">
        <v>45748</v>
      </c>
      <c r="J16" s="53" t="n">
        <v>46022</v>
      </c>
      <c r="K16" s="54" t="n">
        <v>30</v>
      </c>
      <c r="L16" s="55" t="n">
        <v>4786</v>
      </c>
      <c r="M16" s="56" t="n">
        <f aca="false">ROUND(L16/30*K16,2)</f>
        <v>4786</v>
      </c>
      <c r="N16" s="57" t="n">
        <v>0</v>
      </c>
      <c r="O16" s="57" t="n">
        <v>717.9</v>
      </c>
      <c r="P16" s="57" t="n">
        <v>0</v>
      </c>
      <c r="Q16" s="57" t="n">
        <f aca="false">+N16+O16+P16</f>
        <v>717.9</v>
      </c>
      <c r="R16" s="56" t="n">
        <f aca="false">ROUND(M16-Q16,2)</f>
        <v>4068.1</v>
      </c>
      <c r="S16" s="58"/>
      <c r="T16" s="59" t="s">
        <v>30</v>
      </c>
      <c r="U16" s="60"/>
      <c r="V16" s="60"/>
      <c r="W16" s="60" t="s">
        <v>31</v>
      </c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</row>
    <row r="17" s="59" customFormat="true" ht="60.75" hidden="false" customHeight="true" outlineLevel="0" collapsed="false">
      <c r="A17" s="49" t="n">
        <v>6</v>
      </c>
      <c r="B17" s="50" t="s">
        <v>26</v>
      </c>
      <c r="C17" s="50" t="s">
        <v>42</v>
      </c>
      <c r="D17" s="50" t="n">
        <v>6495808</v>
      </c>
      <c r="E17" s="51" t="n">
        <v>30643</v>
      </c>
      <c r="F17" s="51"/>
      <c r="G17" s="52" t="s">
        <v>43</v>
      </c>
      <c r="H17" s="52" t="s">
        <v>44</v>
      </c>
      <c r="I17" s="53" t="n">
        <v>45748</v>
      </c>
      <c r="J17" s="53" t="n">
        <v>46022</v>
      </c>
      <c r="K17" s="54" t="n">
        <v>30</v>
      </c>
      <c r="L17" s="55" t="n">
        <v>4786</v>
      </c>
      <c r="M17" s="56" t="n">
        <f aca="false">ROUND(L17/30*K17,2)</f>
        <v>4786</v>
      </c>
      <c r="N17" s="57" t="n">
        <v>0</v>
      </c>
      <c r="O17" s="57" t="n">
        <v>0</v>
      </c>
      <c r="P17" s="57" t="n">
        <v>0</v>
      </c>
      <c r="Q17" s="57" t="n">
        <f aca="false">+N17+O17+P17</f>
        <v>0</v>
      </c>
      <c r="R17" s="56" t="n">
        <f aca="false">ROUND(M17-Q17,2)</f>
        <v>4786</v>
      </c>
      <c r="S17" s="58"/>
      <c r="T17" s="59" t="s">
        <v>30</v>
      </c>
      <c r="U17" s="60"/>
      <c r="V17" s="60"/>
      <c r="W17" s="60" t="s">
        <v>31</v>
      </c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</row>
    <row r="18" s="59" customFormat="true" ht="60.75" hidden="false" customHeight="true" outlineLevel="0" collapsed="false">
      <c r="A18" s="49" t="n">
        <v>7</v>
      </c>
      <c r="B18" s="50" t="s">
        <v>26</v>
      </c>
      <c r="C18" s="50" t="s">
        <v>45</v>
      </c>
      <c r="D18" s="50" t="n">
        <v>8660919</v>
      </c>
      <c r="E18" s="51" t="n">
        <v>34117</v>
      </c>
      <c r="F18" s="51"/>
      <c r="G18" s="52" t="s">
        <v>46</v>
      </c>
      <c r="H18" s="52" t="s">
        <v>44</v>
      </c>
      <c r="I18" s="53" t="n">
        <v>45748</v>
      </c>
      <c r="J18" s="53" t="n">
        <v>46022</v>
      </c>
      <c r="K18" s="54" t="n">
        <v>30</v>
      </c>
      <c r="L18" s="55" t="n">
        <v>4786</v>
      </c>
      <c r="M18" s="56" t="n">
        <f aca="false">ROUND(L18/30*K18,2)</f>
        <v>4786</v>
      </c>
      <c r="N18" s="57" t="n">
        <v>0</v>
      </c>
      <c r="O18" s="57" t="n">
        <v>0</v>
      </c>
      <c r="P18" s="57" t="n">
        <v>0</v>
      </c>
      <c r="Q18" s="57" t="n">
        <f aca="false">+N18+O18+P18</f>
        <v>0</v>
      </c>
      <c r="R18" s="56" t="n">
        <f aca="false">ROUND(M18-Q18,2)</f>
        <v>4786</v>
      </c>
      <c r="S18" s="58"/>
      <c r="T18" s="59" t="s">
        <v>30</v>
      </c>
      <c r="U18" s="60"/>
      <c r="V18" s="60"/>
      <c r="W18" s="60" t="s">
        <v>31</v>
      </c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</row>
    <row r="19" s="59" customFormat="true" ht="60.75" hidden="false" customHeight="true" outlineLevel="0" collapsed="false">
      <c r="A19" s="49" t="n">
        <v>8</v>
      </c>
      <c r="B19" s="50" t="s">
        <v>26</v>
      </c>
      <c r="C19" s="50" t="s">
        <v>47</v>
      </c>
      <c r="D19" s="50" t="n">
        <v>8847743</v>
      </c>
      <c r="E19" s="51" t="n">
        <v>35135</v>
      </c>
      <c r="F19" s="51"/>
      <c r="G19" s="52" t="s">
        <v>48</v>
      </c>
      <c r="H19" s="52" t="s">
        <v>44</v>
      </c>
      <c r="I19" s="53" t="n">
        <v>45748</v>
      </c>
      <c r="J19" s="53" t="n">
        <v>46022</v>
      </c>
      <c r="K19" s="54" t="n">
        <v>30</v>
      </c>
      <c r="L19" s="55" t="n">
        <v>4786</v>
      </c>
      <c r="M19" s="56" t="n">
        <f aca="false">ROUND(L19/30*K19,2)</f>
        <v>4786</v>
      </c>
      <c r="N19" s="57" t="n">
        <v>0</v>
      </c>
      <c r="O19" s="57" t="n">
        <v>0</v>
      </c>
      <c r="P19" s="57" t="n">
        <v>0</v>
      </c>
      <c r="Q19" s="57" t="n">
        <f aca="false">+N19+O19+P19</f>
        <v>0</v>
      </c>
      <c r="R19" s="56" t="n">
        <f aca="false">ROUND(M19-Q19,2)</f>
        <v>4786</v>
      </c>
      <c r="S19" s="58"/>
      <c r="T19" s="59" t="s">
        <v>30</v>
      </c>
      <c r="U19" s="60"/>
      <c r="V19" s="60"/>
      <c r="W19" s="60" t="s">
        <v>31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</row>
    <row r="20" customFormat="false" ht="30" hidden="false" customHeight="true" outlineLevel="0" collapsed="false">
      <c r="A20" s="61" t="s">
        <v>49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 t="n">
        <f aca="false">SUM(L12:L19)</f>
        <v>38288</v>
      </c>
      <c r="M20" s="62" t="n">
        <f aca="false">SUM(M12:M19)</f>
        <v>38288</v>
      </c>
      <c r="N20" s="62" t="n">
        <f aca="false">SUM(N12:N19)</f>
        <v>0</v>
      </c>
      <c r="O20" s="62" t="n">
        <f aca="false">SUM(O12:O19)</f>
        <v>797.67</v>
      </c>
      <c r="P20" s="62" t="n">
        <f aca="false">SUM(P12:P19)</f>
        <v>0</v>
      </c>
      <c r="Q20" s="62" t="n">
        <f aca="false">SUM(Q12:Q19)</f>
        <v>797.67</v>
      </c>
      <c r="R20" s="62" t="n">
        <f aca="false">SUM(R12:R19)</f>
        <v>37490.33</v>
      </c>
      <c r="S20" s="63"/>
    </row>
    <row r="21" customFormat="false" ht="15.75" hidden="false" customHeight="false" outlineLevel="0" collapsed="false">
      <c r="R21" s="64"/>
    </row>
  </sheetData>
  <autoFilter ref="A10:AE20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20:K20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0" topLeftCell="A17" activePane="bottomLeft" state="frozen"/>
      <selection pane="topLeft" activeCell="A1" activeCellId="0" sqref="A1"/>
      <selection pane="bottomLeft" activeCell="S18" activeCellId="0" sqref="S18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50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8738152</v>
      </c>
      <c r="E12" s="51" t="n">
        <v>33827</v>
      </c>
      <c r="F12" s="51"/>
      <c r="G12" s="52" t="s">
        <v>28</v>
      </c>
      <c r="H12" s="52" t="s">
        <v>29</v>
      </c>
      <c r="I12" s="53" t="n">
        <v>45748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4786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s="59" customFormat="true" ht="60.75" hidden="false" customHeight="true" outlineLevel="0" collapsed="false">
      <c r="A13" s="49" t="n">
        <v>2</v>
      </c>
      <c r="B13" s="50" t="s">
        <v>26</v>
      </c>
      <c r="C13" s="50" t="s">
        <v>32</v>
      </c>
      <c r="D13" s="50" t="n">
        <v>7869517</v>
      </c>
      <c r="E13" s="51" t="n">
        <v>32824</v>
      </c>
      <c r="F13" s="51"/>
      <c r="G13" s="52" t="s">
        <v>33</v>
      </c>
      <c r="H13" s="52" t="s">
        <v>29</v>
      </c>
      <c r="I13" s="53" t="n">
        <v>45748</v>
      </c>
      <c r="J13" s="53" t="n">
        <v>46022</v>
      </c>
      <c r="K13" s="54" t="n">
        <v>30</v>
      </c>
      <c r="L13" s="55" t="n">
        <v>4786</v>
      </c>
      <c r="M13" s="56" t="n">
        <f aca="false">ROUND(L13/30*K13,2)</f>
        <v>4786</v>
      </c>
      <c r="N13" s="57" t="n">
        <v>0</v>
      </c>
      <c r="O13" s="57" t="n">
        <v>0</v>
      </c>
      <c r="P13" s="57" t="n">
        <v>0</v>
      </c>
      <c r="Q13" s="57" t="n">
        <f aca="false">+N13+O13+P13</f>
        <v>0</v>
      </c>
      <c r="R13" s="56" t="n">
        <f aca="false">ROUND(M13-Q13,2)</f>
        <v>4786</v>
      </c>
      <c r="S13" s="58"/>
      <c r="T13" s="59" t="s">
        <v>30</v>
      </c>
      <c r="U13" s="60"/>
      <c r="V13" s="60"/>
      <c r="W13" s="60" t="s">
        <v>31</v>
      </c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</row>
    <row r="14" s="59" customFormat="true" ht="60.75" hidden="false" customHeight="true" outlineLevel="0" collapsed="false">
      <c r="A14" s="49" t="n">
        <v>3</v>
      </c>
      <c r="B14" s="50" t="s">
        <v>26</v>
      </c>
      <c r="C14" s="50" t="s">
        <v>34</v>
      </c>
      <c r="D14" s="50" t="n">
        <v>5193809</v>
      </c>
      <c r="E14" s="51" t="n">
        <v>30170</v>
      </c>
      <c r="F14" s="51"/>
      <c r="G14" s="52" t="s">
        <v>35</v>
      </c>
      <c r="H14" s="52" t="s">
        <v>36</v>
      </c>
      <c r="I14" s="53" t="n">
        <v>45748</v>
      </c>
      <c r="J14" s="53" t="n">
        <v>46022</v>
      </c>
      <c r="K14" s="54" t="n">
        <v>30</v>
      </c>
      <c r="L14" s="55" t="n">
        <v>4786</v>
      </c>
      <c r="M14" s="56" t="n">
        <f aca="false">ROUND(L14/30*K14,2)</f>
        <v>4786</v>
      </c>
      <c r="N14" s="57" t="n">
        <v>0</v>
      </c>
      <c r="O14" s="57" t="n">
        <v>0</v>
      </c>
      <c r="P14" s="57" t="n">
        <v>0</v>
      </c>
      <c r="Q14" s="57" t="n">
        <v>0</v>
      </c>
      <c r="R14" s="56" t="n">
        <f aca="false">ROUND(M14-Q14,2)</f>
        <v>4786</v>
      </c>
      <c r="S14" s="58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</row>
    <row r="15" s="59" customFormat="true" ht="60.75" hidden="false" customHeight="true" outlineLevel="0" collapsed="false">
      <c r="A15" s="65" t="n">
        <v>4</v>
      </c>
      <c r="B15" s="66" t="s">
        <v>26</v>
      </c>
      <c r="C15" s="66" t="s">
        <v>37</v>
      </c>
      <c r="D15" s="66" t="n">
        <v>5159150</v>
      </c>
      <c r="E15" s="67" t="n">
        <v>28887</v>
      </c>
      <c r="F15" s="67"/>
      <c r="G15" s="68" t="s">
        <v>38</v>
      </c>
      <c r="H15" s="68" t="s">
        <v>36</v>
      </c>
      <c r="I15" s="69" t="n">
        <v>45748</v>
      </c>
      <c r="J15" s="69" t="n">
        <v>46022</v>
      </c>
      <c r="K15" s="70" t="n">
        <v>30</v>
      </c>
      <c r="L15" s="71" t="n">
        <v>4786</v>
      </c>
      <c r="M15" s="72" t="n">
        <f aca="false">ROUND(L15/30*K15,2)</f>
        <v>4786</v>
      </c>
      <c r="N15" s="73" t="n">
        <v>0</v>
      </c>
      <c r="O15" s="73" t="n">
        <v>0</v>
      </c>
      <c r="P15" s="73" t="n">
        <v>0</v>
      </c>
      <c r="Q15" s="73" t="n">
        <f aca="false">+N15+O15+P15</f>
        <v>0</v>
      </c>
      <c r="R15" s="72" t="n">
        <f aca="false">ROUND(M15-Q15,2)</f>
        <v>4786</v>
      </c>
      <c r="S15" s="74"/>
      <c r="T15" s="59" t="s">
        <v>30</v>
      </c>
      <c r="U15" s="60"/>
      <c r="V15" s="60"/>
      <c r="W15" s="60" t="s">
        <v>31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</row>
    <row r="16" s="60" customFormat="true" ht="60.75" hidden="false" customHeight="true" outlineLevel="0" collapsed="false">
      <c r="A16" s="49" t="n">
        <v>5</v>
      </c>
      <c r="B16" s="50" t="s">
        <v>26</v>
      </c>
      <c r="C16" s="50" t="s">
        <v>39</v>
      </c>
      <c r="D16" s="50" t="n">
        <v>3816611</v>
      </c>
      <c r="E16" s="51" t="n">
        <v>27103</v>
      </c>
      <c r="F16" s="51"/>
      <c r="G16" s="52" t="s">
        <v>40</v>
      </c>
      <c r="H16" s="52" t="s">
        <v>41</v>
      </c>
      <c r="I16" s="53" t="n">
        <v>45748</v>
      </c>
      <c r="J16" s="53" t="n">
        <v>46022</v>
      </c>
      <c r="K16" s="54" t="n">
        <v>30</v>
      </c>
      <c r="L16" s="55" t="n">
        <v>4786</v>
      </c>
      <c r="M16" s="56" t="n">
        <f aca="false">ROUND(L16/30*K16,2)</f>
        <v>4786</v>
      </c>
      <c r="N16" s="57" t="n">
        <v>0</v>
      </c>
      <c r="O16" s="57" t="n">
        <v>79.77</v>
      </c>
      <c r="P16" s="57" t="n">
        <v>0</v>
      </c>
      <c r="Q16" s="57" t="n">
        <f aca="false">+N16+O16+P16</f>
        <v>79.77</v>
      </c>
      <c r="R16" s="56" t="n">
        <f aca="false">ROUND(M16-Q16,2)</f>
        <v>4706.23</v>
      </c>
      <c r="S16" s="58"/>
      <c r="T16" s="60" t="s">
        <v>30</v>
      </c>
      <c r="W16" s="60" t="s">
        <v>31</v>
      </c>
    </row>
    <row r="17" s="60" customFormat="true" ht="60.75" hidden="false" customHeight="true" outlineLevel="0" collapsed="false">
      <c r="A17" s="49" t="n">
        <v>6</v>
      </c>
      <c r="B17" s="50" t="s">
        <v>26</v>
      </c>
      <c r="C17" s="50" t="s">
        <v>42</v>
      </c>
      <c r="D17" s="50" t="n">
        <v>6495808</v>
      </c>
      <c r="E17" s="51" t="n">
        <v>30643</v>
      </c>
      <c r="F17" s="51"/>
      <c r="G17" s="52" t="s">
        <v>43</v>
      </c>
      <c r="H17" s="52" t="s">
        <v>44</v>
      </c>
      <c r="I17" s="53" t="n">
        <v>45748</v>
      </c>
      <c r="J17" s="53" t="n">
        <v>46022</v>
      </c>
      <c r="K17" s="54" t="n">
        <v>30</v>
      </c>
      <c r="L17" s="55" t="n">
        <v>4786</v>
      </c>
      <c r="M17" s="56" t="n">
        <f aca="false">ROUND(L17/30*K17,2)</f>
        <v>4786</v>
      </c>
      <c r="N17" s="57" t="n">
        <v>0</v>
      </c>
      <c r="O17" s="57" t="n">
        <v>0</v>
      </c>
      <c r="P17" s="57" t="n">
        <v>0</v>
      </c>
      <c r="Q17" s="57" t="n">
        <f aca="false">+N17+O17+P17</f>
        <v>0</v>
      </c>
      <c r="R17" s="56" t="n">
        <f aca="false">ROUND(M17-Q17,2)</f>
        <v>4786</v>
      </c>
      <c r="S17" s="58"/>
      <c r="T17" s="60" t="s">
        <v>30</v>
      </c>
      <c r="W17" s="60" t="s">
        <v>31</v>
      </c>
    </row>
    <row r="18" s="60" customFormat="true" ht="60.75" hidden="false" customHeight="true" outlineLevel="0" collapsed="false">
      <c r="A18" s="49" t="n">
        <v>7</v>
      </c>
      <c r="B18" s="50" t="s">
        <v>26</v>
      </c>
      <c r="C18" s="50" t="s">
        <v>45</v>
      </c>
      <c r="D18" s="50" t="n">
        <v>8660919</v>
      </c>
      <c r="E18" s="51" t="n">
        <v>34117</v>
      </c>
      <c r="F18" s="51"/>
      <c r="G18" s="52" t="s">
        <v>46</v>
      </c>
      <c r="H18" s="52" t="s">
        <v>44</v>
      </c>
      <c r="I18" s="53" t="n">
        <v>45748</v>
      </c>
      <c r="J18" s="53" t="n">
        <v>46022</v>
      </c>
      <c r="K18" s="54" t="n">
        <v>30</v>
      </c>
      <c r="L18" s="55" t="n">
        <v>4786</v>
      </c>
      <c r="M18" s="56" t="n">
        <f aca="false">ROUND(L18/30*K18,2)</f>
        <v>4786</v>
      </c>
      <c r="N18" s="57" t="n">
        <v>0</v>
      </c>
      <c r="O18" s="57" t="n">
        <v>0</v>
      </c>
      <c r="P18" s="57" t="n">
        <v>0</v>
      </c>
      <c r="Q18" s="57" t="n">
        <f aca="false">+N18+O18+P18</f>
        <v>0</v>
      </c>
      <c r="R18" s="56" t="n">
        <f aca="false">ROUND(M18-Q18,2)</f>
        <v>4786</v>
      </c>
      <c r="S18" s="58"/>
      <c r="T18" s="60" t="s">
        <v>30</v>
      </c>
      <c r="W18" s="60" t="s">
        <v>31</v>
      </c>
    </row>
    <row r="19" s="60" customFormat="true" ht="60.75" hidden="false" customHeight="true" outlineLevel="0" collapsed="false">
      <c r="A19" s="49" t="n">
        <v>8</v>
      </c>
      <c r="B19" s="50" t="s">
        <v>26</v>
      </c>
      <c r="C19" s="50" t="s">
        <v>47</v>
      </c>
      <c r="D19" s="50" t="n">
        <v>8847743</v>
      </c>
      <c r="E19" s="51" t="n">
        <v>35135</v>
      </c>
      <c r="F19" s="51"/>
      <c r="G19" s="52" t="s">
        <v>48</v>
      </c>
      <c r="H19" s="52" t="s">
        <v>44</v>
      </c>
      <c r="I19" s="53" t="n">
        <v>45748</v>
      </c>
      <c r="J19" s="53" t="n">
        <v>46022</v>
      </c>
      <c r="K19" s="54" t="n">
        <v>30</v>
      </c>
      <c r="L19" s="55" t="n">
        <v>4786</v>
      </c>
      <c r="M19" s="56" t="n">
        <f aca="false">ROUND(L19/30*K19,2)</f>
        <v>4786</v>
      </c>
      <c r="N19" s="57" t="n">
        <v>0</v>
      </c>
      <c r="O19" s="57" t="n">
        <v>79.77</v>
      </c>
      <c r="P19" s="57" t="n">
        <v>0</v>
      </c>
      <c r="Q19" s="57" t="n">
        <f aca="false">+N19+O19+P19</f>
        <v>79.77</v>
      </c>
      <c r="R19" s="56" t="n">
        <f aca="false">ROUND(M19-Q19,2)</f>
        <v>4706.23</v>
      </c>
      <c r="S19" s="58"/>
      <c r="T19" s="60" t="s">
        <v>30</v>
      </c>
      <c r="W19" s="60" t="s">
        <v>31</v>
      </c>
    </row>
    <row r="20" s="13" customFormat="true" ht="30" hidden="false" customHeight="true" outlineLevel="0" collapsed="false">
      <c r="A20" s="75" t="s">
        <v>49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 t="n">
        <f aca="false">SUM(L12:L19)</f>
        <v>38288</v>
      </c>
      <c r="M20" s="76" t="n">
        <f aca="false">SUM(M12:M19)</f>
        <v>38288</v>
      </c>
      <c r="N20" s="76" t="n">
        <f aca="false">SUM(N12:N19)</f>
        <v>0</v>
      </c>
      <c r="O20" s="76" t="n">
        <f aca="false">SUM(O12:O19)</f>
        <v>159.54</v>
      </c>
      <c r="P20" s="76" t="n">
        <f aca="false">SUM(P12:P19)</f>
        <v>0</v>
      </c>
      <c r="Q20" s="76" t="n">
        <f aca="false">SUM(Q12:Q19)</f>
        <v>159.54</v>
      </c>
      <c r="R20" s="76" t="n">
        <f aca="false">SUM(R12:R19)</f>
        <v>38128.46</v>
      </c>
      <c r="S20" s="77"/>
    </row>
    <row r="21" s="13" customFormat="true" ht="15.75" hidden="false" customHeight="false" outlineLevel="0" collapsed="false">
      <c r="A21" s="78"/>
      <c r="B21" s="79"/>
      <c r="C21" s="79"/>
      <c r="D21" s="79"/>
      <c r="E21" s="80"/>
      <c r="F21" s="80"/>
      <c r="G21" s="81"/>
      <c r="H21" s="82"/>
      <c r="I21" s="83"/>
      <c r="J21" s="83"/>
      <c r="K21" s="84"/>
      <c r="L21" s="85"/>
      <c r="M21" s="86"/>
      <c r="N21" s="87"/>
      <c r="O21" s="87"/>
      <c r="P21" s="87"/>
      <c r="Q21" s="87"/>
      <c r="R21" s="88"/>
    </row>
  </sheetData>
  <autoFilter ref="A10:AE20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20:K20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0" topLeftCell="A11" activePane="bottomLeft" state="frozen"/>
      <selection pane="topLeft" activeCell="A1" activeCellId="0" sqref="A1"/>
      <selection pane="bottomLeft" activeCell="D19" activeCellId="0" sqref="D19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48.43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50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89" t="s">
        <v>26</v>
      </c>
      <c r="C12" s="50" t="s">
        <v>51</v>
      </c>
      <c r="D12" s="50" t="n">
        <v>13384397</v>
      </c>
      <c r="E12" s="51" t="n">
        <v>35363</v>
      </c>
      <c r="F12" s="51"/>
      <c r="G12" s="52" t="s">
        <v>52</v>
      </c>
      <c r="H12" s="52" t="s">
        <v>53</v>
      </c>
      <c r="I12" s="53" t="n">
        <v>45783</v>
      </c>
      <c r="J12" s="53" t="n">
        <v>46022</v>
      </c>
      <c r="K12" s="54" t="n">
        <v>25</v>
      </c>
      <c r="L12" s="55" t="n">
        <v>4786</v>
      </c>
      <c r="M12" s="56" t="n">
        <f aca="false">ROUND(L12/30*K12,2)</f>
        <v>3988.33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3988.33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49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3988.33</v>
      </c>
      <c r="N13" s="62" t="n">
        <f aca="false">SUM(N12:N12)</f>
        <v>0</v>
      </c>
      <c r="O13" s="62" t="n">
        <f aca="false">SUM(O12:O12)</f>
        <v>0</v>
      </c>
      <c r="P13" s="62" t="n">
        <f aca="false">SUM(P12:P12)</f>
        <v>0</v>
      </c>
      <c r="Q13" s="62" t="n">
        <f aca="false">SUM(Q12:Q12)</f>
        <v>0</v>
      </c>
      <c r="R13" s="62" t="n">
        <f aca="false">SUM(R12:R12)</f>
        <v>3988.33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7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0" topLeftCell="A11" activePane="bottomLeft" state="frozen"/>
      <selection pane="topLeft" activeCell="A1" activeCellId="0" sqref="A1"/>
      <selection pane="bottomLeft" activeCell="H24" activeCellId="0" sqref="H2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5.29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50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54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89" t="s">
        <v>26</v>
      </c>
      <c r="C12" s="50" t="s">
        <v>55</v>
      </c>
      <c r="D12" s="50" t="n">
        <v>7919952</v>
      </c>
      <c r="E12" s="51" t="n">
        <v>45808</v>
      </c>
      <c r="F12" s="51"/>
      <c r="G12" s="52" t="s">
        <v>56</v>
      </c>
      <c r="H12" s="52" t="s">
        <v>53</v>
      </c>
      <c r="I12" s="53" t="n">
        <v>45779</v>
      </c>
      <c r="J12" s="53" t="n">
        <v>46022</v>
      </c>
      <c r="K12" s="54" t="n">
        <v>29</v>
      </c>
      <c r="L12" s="55" t="n">
        <v>4786</v>
      </c>
      <c r="M12" s="56" t="n">
        <f aca="false">ROUND(L12/30*K12,2)</f>
        <v>4626.47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4626.47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s="59" customFormat="true" ht="60.75" hidden="false" customHeight="true" outlineLevel="0" collapsed="false">
      <c r="A13" s="49" t="n">
        <v>2</v>
      </c>
      <c r="B13" s="89" t="s">
        <v>26</v>
      </c>
      <c r="C13" s="50" t="s">
        <v>57</v>
      </c>
      <c r="D13" s="50" t="n">
        <v>9501089</v>
      </c>
      <c r="E13" s="51" t="n">
        <v>35621</v>
      </c>
      <c r="F13" s="51"/>
      <c r="G13" s="52" t="s">
        <v>58</v>
      </c>
      <c r="H13" s="52" t="s">
        <v>59</v>
      </c>
      <c r="I13" s="53" t="n">
        <v>45779</v>
      </c>
      <c r="J13" s="53" t="n">
        <v>46022</v>
      </c>
      <c r="K13" s="54" t="n">
        <v>29</v>
      </c>
      <c r="L13" s="55" t="n">
        <v>4786</v>
      </c>
      <c r="M13" s="56" t="n">
        <f aca="false">ROUND(L13/30*K13,2)</f>
        <v>4626.47</v>
      </c>
      <c r="N13" s="57" t="n">
        <v>0</v>
      </c>
      <c r="O13" s="57" t="n">
        <v>79.77</v>
      </c>
      <c r="P13" s="57" t="n">
        <v>0</v>
      </c>
      <c r="Q13" s="57" t="n">
        <f aca="false">+N13+O13+P13</f>
        <v>79.77</v>
      </c>
      <c r="R13" s="56" t="n">
        <f aca="false">ROUND(M13-Q13,2)</f>
        <v>4546.7</v>
      </c>
      <c r="S13" s="58"/>
      <c r="T13" s="59" t="s">
        <v>30</v>
      </c>
      <c r="U13" s="60"/>
      <c r="V13" s="60"/>
      <c r="W13" s="60" t="s">
        <v>31</v>
      </c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</row>
    <row r="14" s="59" customFormat="true" ht="60.75" hidden="false" customHeight="true" outlineLevel="0" collapsed="false">
      <c r="A14" s="49" t="n">
        <v>3</v>
      </c>
      <c r="B14" s="89" t="s">
        <v>26</v>
      </c>
      <c r="C14" s="50" t="s">
        <v>60</v>
      </c>
      <c r="D14" s="50" t="n">
        <v>5920016</v>
      </c>
      <c r="E14" s="51" t="n">
        <v>33519</v>
      </c>
      <c r="F14" s="51"/>
      <c r="G14" s="52" t="s">
        <v>61</v>
      </c>
      <c r="H14" s="52" t="s">
        <v>53</v>
      </c>
      <c r="I14" s="53" t="n">
        <v>45779</v>
      </c>
      <c r="J14" s="53" t="n">
        <v>46022</v>
      </c>
      <c r="K14" s="54" t="n">
        <v>29</v>
      </c>
      <c r="L14" s="55" t="n">
        <v>4786</v>
      </c>
      <c r="M14" s="56" t="n">
        <f aca="false">ROUND(L14/30*K14,2)</f>
        <v>4626.47</v>
      </c>
      <c r="N14" s="57" t="n">
        <v>0</v>
      </c>
      <c r="O14" s="57" t="n">
        <v>79.77</v>
      </c>
      <c r="P14" s="57" t="n">
        <v>0</v>
      </c>
      <c r="Q14" s="57" t="n">
        <f aca="false">+N14+O14+P14</f>
        <v>79.77</v>
      </c>
      <c r="R14" s="56" t="n">
        <f aca="false">ROUND(M14-Q14,2)</f>
        <v>4546.7</v>
      </c>
      <c r="S14" s="58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</row>
    <row r="15" s="59" customFormat="true" ht="60.75" hidden="false" customHeight="true" outlineLevel="0" collapsed="false">
      <c r="A15" s="49" t="n">
        <v>4</v>
      </c>
      <c r="B15" s="89" t="s">
        <v>26</v>
      </c>
      <c r="C15" s="50" t="s">
        <v>62</v>
      </c>
      <c r="D15" s="50" t="n">
        <v>8032990</v>
      </c>
      <c r="E15" s="51" t="n">
        <v>33221</v>
      </c>
      <c r="F15" s="51"/>
      <c r="G15" s="52" t="s">
        <v>63</v>
      </c>
      <c r="H15" s="52" t="s">
        <v>64</v>
      </c>
      <c r="I15" s="53" t="n">
        <v>45779</v>
      </c>
      <c r="J15" s="53" t="n">
        <v>46022</v>
      </c>
      <c r="K15" s="54" t="n">
        <v>29</v>
      </c>
      <c r="L15" s="55" t="n">
        <v>4786</v>
      </c>
      <c r="M15" s="56" t="n">
        <f aca="false">ROUND(L15/30*K15,2)</f>
        <v>4626.47</v>
      </c>
      <c r="N15" s="57" t="n">
        <v>0</v>
      </c>
      <c r="O15" s="57" t="n">
        <v>0</v>
      </c>
      <c r="P15" s="57" t="n">
        <v>0</v>
      </c>
      <c r="Q15" s="57" t="n">
        <f aca="false">+N15+O15+P15</f>
        <v>0</v>
      </c>
      <c r="R15" s="56" t="n">
        <f aca="false">ROUND(M15-Q15,2)</f>
        <v>4626.47</v>
      </c>
      <c r="S15" s="58"/>
      <c r="T15" s="59" t="s">
        <v>30</v>
      </c>
      <c r="U15" s="60"/>
      <c r="V15" s="60"/>
      <c r="W15" s="60" t="s">
        <v>31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</row>
    <row r="16" customFormat="false" ht="30" hidden="false" customHeight="true" outlineLevel="0" collapsed="false">
      <c r="A16" s="61" t="s">
        <v>49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 t="n">
        <f aca="false">SUM(L12:L15)</f>
        <v>19144</v>
      </c>
      <c r="M16" s="62" t="n">
        <f aca="false">SUM(M12:M15)</f>
        <v>18505.88</v>
      </c>
      <c r="N16" s="62" t="n">
        <f aca="false">SUM(N12:N15)</f>
        <v>0</v>
      </c>
      <c r="O16" s="62" t="n">
        <f aca="false">SUM(O12:O15)</f>
        <v>159.54</v>
      </c>
      <c r="P16" s="62" t="n">
        <f aca="false">SUM(P12:P15)</f>
        <v>0</v>
      </c>
      <c r="Q16" s="62" t="n">
        <f aca="false">SUM(Q12:Q15)</f>
        <v>159.54</v>
      </c>
      <c r="R16" s="62" t="n">
        <f aca="false">SUM(R12:R15)</f>
        <v>18346.34</v>
      </c>
      <c r="S16" s="63"/>
    </row>
    <row r="17" customFormat="false" ht="15.75" hidden="false" customHeight="false" outlineLevel="0" collapsed="false">
      <c r="R17" s="64"/>
    </row>
  </sheetData>
  <autoFilter ref="A10:AE16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6:K16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7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0" topLeftCell="A11" activePane="bottomLeft" state="frozen"/>
      <selection pane="topLeft" activeCell="A1" activeCellId="0" sqref="A1"/>
      <selection pane="bottomLeft" activeCell="A16" activeCellId="0" sqref="A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5.29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65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54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89"/>
      <c r="C12" s="50" t="s">
        <v>55</v>
      </c>
      <c r="D12" s="50" t="n">
        <v>7919952</v>
      </c>
      <c r="E12" s="51" t="n">
        <v>32659</v>
      </c>
      <c r="F12" s="51"/>
      <c r="G12" s="52" t="s">
        <v>56</v>
      </c>
      <c r="H12" s="52" t="s">
        <v>53</v>
      </c>
      <c r="I12" s="53" t="n">
        <v>45779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0</v>
      </c>
      <c r="P12" s="57" t="n">
        <v>0</v>
      </c>
      <c r="Q12" s="57" t="n">
        <f aca="false">+N12+O12+P12</f>
        <v>0</v>
      </c>
      <c r="R12" s="56" t="n">
        <f aca="false">ROUND(M12-Q12,2)</f>
        <v>4786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s="59" customFormat="true" ht="60.75" hidden="false" customHeight="true" outlineLevel="0" collapsed="false">
      <c r="A13" s="49" t="n">
        <v>2</v>
      </c>
      <c r="B13" s="89"/>
      <c r="C13" s="50" t="s">
        <v>57</v>
      </c>
      <c r="D13" s="50" t="n">
        <v>9501089</v>
      </c>
      <c r="E13" s="51" t="n">
        <v>35621</v>
      </c>
      <c r="F13" s="51"/>
      <c r="G13" s="52" t="s">
        <v>58</v>
      </c>
      <c r="H13" s="52" t="s">
        <v>59</v>
      </c>
      <c r="I13" s="53" t="n">
        <v>45779</v>
      </c>
      <c r="J13" s="53" t="n">
        <v>46022</v>
      </c>
      <c r="K13" s="54" t="n">
        <v>30</v>
      </c>
      <c r="L13" s="55" t="n">
        <v>4786</v>
      </c>
      <c r="M13" s="56" t="n">
        <f aca="false">ROUND(L13/30*K13,2)</f>
        <v>4786</v>
      </c>
      <c r="N13" s="57" t="n">
        <v>0</v>
      </c>
      <c r="O13" s="57" t="n">
        <v>0</v>
      </c>
      <c r="P13" s="57" t="n">
        <v>0</v>
      </c>
      <c r="Q13" s="57" t="n">
        <f aca="false">+N13+O13+P13</f>
        <v>0</v>
      </c>
      <c r="R13" s="56" t="n">
        <f aca="false">ROUND(M13-Q13,2)</f>
        <v>4786</v>
      </c>
      <c r="S13" s="58"/>
      <c r="T13" s="59" t="s">
        <v>30</v>
      </c>
      <c r="U13" s="60"/>
      <c r="V13" s="60"/>
      <c r="W13" s="60" t="s">
        <v>31</v>
      </c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</row>
    <row r="14" s="59" customFormat="true" ht="60.75" hidden="false" customHeight="true" outlineLevel="0" collapsed="false">
      <c r="A14" s="49" t="n">
        <v>3</v>
      </c>
      <c r="B14" s="89"/>
      <c r="C14" s="50" t="s">
        <v>60</v>
      </c>
      <c r="D14" s="50" t="n">
        <v>5920016</v>
      </c>
      <c r="E14" s="51" t="n">
        <v>33519</v>
      </c>
      <c r="F14" s="51"/>
      <c r="G14" s="52" t="s">
        <v>61</v>
      </c>
      <c r="H14" s="52" t="s">
        <v>53</v>
      </c>
      <c r="I14" s="53" t="n">
        <v>45779</v>
      </c>
      <c r="J14" s="53" t="n">
        <v>46022</v>
      </c>
      <c r="K14" s="54" t="n">
        <v>30</v>
      </c>
      <c r="L14" s="55" t="n">
        <v>4786</v>
      </c>
      <c r="M14" s="56" t="n">
        <f aca="false">ROUND(L14/30*K14,2)</f>
        <v>4786</v>
      </c>
      <c r="N14" s="57" t="n">
        <v>0</v>
      </c>
      <c r="O14" s="57" t="n">
        <v>0</v>
      </c>
      <c r="P14" s="57" t="n">
        <v>0</v>
      </c>
      <c r="Q14" s="57" t="n">
        <f aca="false">+N14+O14+P14</f>
        <v>0</v>
      </c>
      <c r="R14" s="56" t="n">
        <f aca="false">ROUND(M14-Q14,2)</f>
        <v>4786</v>
      </c>
      <c r="S14" s="58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</row>
    <row r="15" s="59" customFormat="true" ht="60.75" hidden="false" customHeight="true" outlineLevel="0" collapsed="false">
      <c r="A15" s="49" t="n">
        <v>4</v>
      </c>
      <c r="B15" s="89"/>
      <c r="C15" s="50" t="s">
        <v>62</v>
      </c>
      <c r="D15" s="50" t="n">
        <v>8032990</v>
      </c>
      <c r="E15" s="51" t="n">
        <v>33221</v>
      </c>
      <c r="F15" s="51"/>
      <c r="G15" s="52" t="s">
        <v>63</v>
      </c>
      <c r="H15" s="52" t="s">
        <v>64</v>
      </c>
      <c r="I15" s="53" t="n">
        <v>45779</v>
      </c>
      <c r="J15" s="53" t="n">
        <v>46022</v>
      </c>
      <c r="K15" s="54" t="n">
        <v>30</v>
      </c>
      <c r="L15" s="55" t="n">
        <v>4786</v>
      </c>
      <c r="M15" s="56" t="n">
        <f aca="false">ROUND(L15/30*K15,2)</f>
        <v>4786</v>
      </c>
      <c r="N15" s="57" t="n">
        <v>0</v>
      </c>
      <c r="O15" s="57" t="n">
        <v>0</v>
      </c>
      <c r="P15" s="57" t="n">
        <v>0</v>
      </c>
      <c r="Q15" s="57" t="n">
        <f aca="false">+N15+O15+P15</f>
        <v>0</v>
      </c>
      <c r="R15" s="56" t="n">
        <f aca="false">ROUND(M15-Q15,2)</f>
        <v>4786</v>
      </c>
      <c r="S15" s="58"/>
      <c r="T15" s="59" t="s">
        <v>30</v>
      </c>
      <c r="U15" s="60"/>
      <c r="V15" s="60"/>
      <c r="W15" s="60" t="s">
        <v>31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</row>
    <row r="16" customFormat="false" ht="30" hidden="false" customHeight="true" outlineLevel="0" collapsed="false">
      <c r="A16" s="61" t="s">
        <v>49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 t="n">
        <f aca="false">SUM(L12:L15)</f>
        <v>19144</v>
      </c>
      <c r="M16" s="62" t="n">
        <f aca="false">SUM(M12:M15)</f>
        <v>19144</v>
      </c>
      <c r="N16" s="62" t="n">
        <f aca="false">SUM(N12:N15)</f>
        <v>0</v>
      </c>
      <c r="O16" s="62" t="n">
        <f aca="false">SUM(O12:O15)</f>
        <v>0</v>
      </c>
      <c r="P16" s="62" t="n">
        <f aca="false">SUM(P12:P15)</f>
        <v>0</v>
      </c>
      <c r="Q16" s="62" t="n">
        <f aca="false">SUM(Q12:Q15)</f>
        <v>0</v>
      </c>
      <c r="R16" s="62" t="n">
        <f aca="false">SUM(R12:R15)</f>
        <v>19144</v>
      </c>
      <c r="S16" s="63"/>
    </row>
    <row r="17" customFormat="false" ht="15.75" hidden="false" customHeight="false" outlineLevel="0" collapsed="false">
      <c r="R17" s="64"/>
    </row>
  </sheetData>
  <autoFilter ref="A10:AE16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6:K16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9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0" ySplit="10" topLeftCell="A32" activePane="bottomLeft" state="frozen"/>
      <selection pane="topLeft" activeCell="A1" activeCellId="0" sqref="A1"/>
      <selection pane="bottomLeft" activeCell="H42" activeCellId="0" sqref="H4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65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50" t="s">
        <v>26</v>
      </c>
      <c r="C12" s="50" t="s">
        <v>27</v>
      </c>
      <c r="D12" s="50" t="n">
        <v>8738152</v>
      </c>
      <c r="E12" s="51" t="n">
        <v>33827</v>
      </c>
      <c r="F12" s="51"/>
      <c r="G12" s="52" t="s">
        <v>28</v>
      </c>
      <c r="H12" s="52" t="s">
        <v>29</v>
      </c>
      <c r="I12" s="53" t="n">
        <v>45748</v>
      </c>
      <c r="J12" s="53" t="n">
        <v>46022</v>
      </c>
      <c r="K12" s="54" t="n">
        <v>30</v>
      </c>
      <c r="L12" s="55" t="n">
        <v>4786</v>
      </c>
      <c r="M12" s="56" t="n">
        <f aca="false">ROUND(L12/30*K12,2)</f>
        <v>4786</v>
      </c>
      <c r="N12" s="57" t="n">
        <v>0</v>
      </c>
      <c r="O12" s="57" t="n">
        <v>79.77</v>
      </c>
      <c r="P12" s="57" t="n">
        <v>0</v>
      </c>
      <c r="Q12" s="57" t="n">
        <f aca="false">+N12+O12+P12</f>
        <v>79.77</v>
      </c>
      <c r="R12" s="56" t="n">
        <f aca="false">ROUND(M12-Q12,2)</f>
        <v>4706.23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s="59" customFormat="true" ht="60.75" hidden="false" customHeight="true" outlineLevel="0" collapsed="false">
      <c r="A13" s="49" t="n">
        <v>2</v>
      </c>
      <c r="B13" s="50" t="s">
        <v>26</v>
      </c>
      <c r="C13" s="50" t="s">
        <v>32</v>
      </c>
      <c r="D13" s="50" t="n">
        <v>7869517</v>
      </c>
      <c r="E13" s="51" t="n">
        <v>32824</v>
      </c>
      <c r="F13" s="51"/>
      <c r="G13" s="52" t="s">
        <v>33</v>
      </c>
      <c r="H13" s="52" t="s">
        <v>29</v>
      </c>
      <c r="I13" s="53" t="n">
        <v>45748</v>
      </c>
      <c r="J13" s="53" t="n">
        <v>46022</v>
      </c>
      <c r="K13" s="54" t="n">
        <v>30</v>
      </c>
      <c r="L13" s="55" t="n">
        <v>4786</v>
      </c>
      <c r="M13" s="56" t="n">
        <f aca="false">ROUND(L13/30*K13,2)</f>
        <v>4786</v>
      </c>
      <c r="N13" s="57" t="n">
        <v>0</v>
      </c>
      <c r="O13" s="57" t="n">
        <v>0</v>
      </c>
      <c r="P13" s="57" t="n">
        <v>0</v>
      </c>
      <c r="Q13" s="57" t="n">
        <f aca="false">+N13+O13+P13</f>
        <v>0</v>
      </c>
      <c r="R13" s="56" t="n">
        <f aca="false">ROUND(M13-Q13,2)</f>
        <v>4786</v>
      </c>
      <c r="S13" s="58"/>
      <c r="T13" s="59" t="s">
        <v>30</v>
      </c>
      <c r="U13" s="60"/>
      <c r="V13" s="60"/>
      <c r="W13" s="60" t="s">
        <v>31</v>
      </c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</row>
    <row r="14" s="59" customFormat="true" ht="60.75" hidden="false" customHeight="true" outlineLevel="0" collapsed="false">
      <c r="A14" s="49" t="n">
        <v>3</v>
      </c>
      <c r="B14" s="50" t="s">
        <v>26</v>
      </c>
      <c r="C14" s="50" t="s">
        <v>34</v>
      </c>
      <c r="D14" s="50" t="n">
        <v>5193809</v>
      </c>
      <c r="E14" s="51" t="n">
        <v>30170</v>
      </c>
      <c r="F14" s="51"/>
      <c r="G14" s="52" t="s">
        <v>35</v>
      </c>
      <c r="H14" s="52" t="s">
        <v>36</v>
      </c>
      <c r="I14" s="53" t="n">
        <v>45748</v>
      </c>
      <c r="J14" s="53" t="n">
        <v>46022</v>
      </c>
      <c r="K14" s="54" t="n">
        <v>30</v>
      </c>
      <c r="L14" s="55" t="n">
        <v>4786</v>
      </c>
      <c r="M14" s="56" t="n">
        <f aca="false">ROUND(L14/30*K14,2)</f>
        <v>4786</v>
      </c>
      <c r="N14" s="57" t="n">
        <v>0</v>
      </c>
      <c r="O14" s="57" t="n">
        <v>0</v>
      </c>
      <c r="P14" s="57" t="n">
        <v>0</v>
      </c>
      <c r="Q14" s="57" t="n">
        <f aca="false">+N14+O14+P14</f>
        <v>0</v>
      </c>
      <c r="R14" s="56" t="n">
        <f aca="false">ROUND(M14-Q14,2)</f>
        <v>4786</v>
      </c>
      <c r="S14" s="58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</row>
    <row r="15" s="59" customFormat="true" ht="60.75" hidden="false" customHeight="true" outlineLevel="0" collapsed="false">
      <c r="A15" s="65" t="n">
        <v>4</v>
      </c>
      <c r="B15" s="66" t="s">
        <v>26</v>
      </c>
      <c r="C15" s="66" t="s">
        <v>37</v>
      </c>
      <c r="D15" s="66" t="n">
        <v>5159150</v>
      </c>
      <c r="E15" s="67" t="n">
        <v>28887</v>
      </c>
      <c r="F15" s="67"/>
      <c r="G15" s="68" t="s">
        <v>38</v>
      </c>
      <c r="H15" s="68" t="s">
        <v>36</v>
      </c>
      <c r="I15" s="69" t="n">
        <v>45748</v>
      </c>
      <c r="J15" s="69" t="n">
        <v>46022</v>
      </c>
      <c r="K15" s="70" t="n">
        <v>30</v>
      </c>
      <c r="L15" s="71" t="n">
        <v>4786</v>
      </c>
      <c r="M15" s="72" t="n">
        <f aca="false">ROUND(L15/30*K15,2)</f>
        <v>4786</v>
      </c>
      <c r="N15" s="73" t="n">
        <v>0</v>
      </c>
      <c r="O15" s="73" t="n">
        <v>0</v>
      </c>
      <c r="P15" s="73" t="n">
        <v>0</v>
      </c>
      <c r="Q15" s="57" t="n">
        <f aca="false">+N15+O15+P15</f>
        <v>0</v>
      </c>
      <c r="R15" s="72" t="n">
        <f aca="false">ROUND(M15-Q15,2)</f>
        <v>4786</v>
      </c>
      <c r="S15" s="74"/>
      <c r="T15" s="59" t="s">
        <v>30</v>
      </c>
      <c r="U15" s="60"/>
      <c r="V15" s="60"/>
      <c r="W15" s="60" t="s">
        <v>31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</row>
    <row r="16" s="60" customFormat="true" ht="60.75" hidden="false" customHeight="true" outlineLevel="0" collapsed="false">
      <c r="A16" s="49" t="n">
        <v>5</v>
      </c>
      <c r="B16" s="50" t="s">
        <v>26</v>
      </c>
      <c r="C16" s="50" t="s">
        <v>39</v>
      </c>
      <c r="D16" s="50" t="n">
        <v>3816611</v>
      </c>
      <c r="E16" s="51" t="n">
        <v>27103</v>
      </c>
      <c r="F16" s="51"/>
      <c r="G16" s="52" t="s">
        <v>40</v>
      </c>
      <c r="H16" s="52" t="s">
        <v>41</v>
      </c>
      <c r="I16" s="53" t="n">
        <v>45748</v>
      </c>
      <c r="J16" s="53" t="n">
        <v>46022</v>
      </c>
      <c r="K16" s="54" t="n">
        <v>30</v>
      </c>
      <c r="L16" s="55" t="n">
        <v>4786</v>
      </c>
      <c r="M16" s="56" t="n">
        <f aca="false">ROUND(L16/30*K16,2)</f>
        <v>4786</v>
      </c>
      <c r="N16" s="57" t="n">
        <v>0</v>
      </c>
      <c r="O16" s="57" t="n">
        <v>79.77</v>
      </c>
      <c r="P16" s="57" t="n">
        <v>0</v>
      </c>
      <c r="Q16" s="57" t="n">
        <f aca="false">+N16+O16+P16</f>
        <v>79.77</v>
      </c>
      <c r="R16" s="56" t="n">
        <f aca="false">ROUND(M16-Q16,2)</f>
        <v>4706.23</v>
      </c>
      <c r="S16" s="58"/>
      <c r="T16" s="60" t="s">
        <v>30</v>
      </c>
      <c r="W16" s="60" t="s">
        <v>31</v>
      </c>
    </row>
    <row r="17" s="60" customFormat="true" ht="60.75" hidden="false" customHeight="true" outlineLevel="0" collapsed="false">
      <c r="A17" s="49" t="n">
        <v>6</v>
      </c>
      <c r="B17" s="50" t="s">
        <v>26</v>
      </c>
      <c r="C17" s="50" t="s">
        <v>42</v>
      </c>
      <c r="D17" s="50" t="n">
        <v>6495808</v>
      </c>
      <c r="E17" s="51" t="n">
        <v>30643</v>
      </c>
      <c r="F17" s="51"/>
      <c r="G17" s="52" t="s">
        <v>43</v>
      </c>
      <c r="H17" s="52" t="s">
        <v>44</v>
      </c>
      <c r="I17" s="53" t="n">
        <v>45748</v>
      </c>
      <c r="J17" s="53" t="n">
        <v>46022</v>
      </c>
      <c r="K17" s="54" t="n">
        <v>30</v>
      </c>
      <c r="L17" s="55" t="n">
        <v>4786</v>
      </c>
      <c r="M17" s="56" t="n">
        <f aca="false">ROUND(L17/30*K17,2)</f>
        <v>4786</v>
      </c>
      <c r="N17" s="57" t="n">
        <v>0</v>
      </c>
      <c r="O17" s="57" t="n">
        <v>0</v>
      </c>
      <c r="P17" s="57" t="n">
        <v>0</v>
      </c>
      <c r="Q17" s="57" t="n">
        <f aca="false">+N17+O17+P17</f>
        <v>0</v>
      </c>
      <c r="R17" s="56" t="n">
        <f aca="false">ROUND(M17-Q17,2)</f>
        <v>4786</v>
      </c>
      <c r="S17" s="58"/>
      <c r="T17" s="60" t="s">
        <v>30</v>
      </c>
      <c r="W17" s="60" t="s">
        <v>31</v>
      </c>
    </row>
    <row r="18" s="60" customFormat="true" ht="60.75" hidden="false" customHeight="true" outlineLevel="0" collapsed="false">
      <c r="A18" s="49" t="n">
        <v>7</v>
      </c>
      <c r="B18" s="50" t="s">
        <v>26</v>
      </c>
      <c r="C18" s="50" t="s">
        <v>45</v>
      </c>
      <c r="D18" s="50" t="n">
        <v>8660919</v>
      </c>
      <c r="E18" s="51" t="n">
        <v>34117</v>
      </c>
      <c r="F18" s="51"/>
      <c r="G18" s="52" t="s">
        <v>46</v>
      </c>
      <c r="H18" s="52" t="s">
        <v>44</v>
      </c>
      <c r="I18" s="53" t="n">
        <v>45748</v>
      </c>
      <c r="J18" s="53" t="n">
        <v>46022</v>
      </c>
      <c r="K18" s="54" t="n">
        <v>30</v>
      </c>
      <c r="L18" s="55" t="n">
        <v>4786</v>
      </c>
      <c r="M18" s="56" t="n">
        <f aca="false">ROUND(L18/30*K18,2)</f>
        <v>4786</v>
      </c>
      <c r="N18" s="57" t="n">
        <v>0</v>
      </c>
      <c r="O18" s="57" t="n">
        <v>0</v>
      </c>
      <c r="P18" s="57" t="n">
        <v>0</v>
      </c>
      <c r="Q18" s="57" t="n">
        <f aca="false">+N18+O18+P18</f>
        <v>0</v>
      </c>
      <c r="R18" s="56" t="n">
        <f aca="false">ROUND(M18-Q18,2)</f>
        <v>4786</v>
      </c>
      <c r="S18" s="58"/>
      <c r="T18" s="60" t="s">
        <v>30</v>
      </c>
      <c r="W18" s="60" t="s">
        <v>31</v>
      </c>
    </row>
    <row r="19" s="60" customFormat="true" ht="60.75" hidden="false" customHeight="true" outlineLevel="0" collapsed="false">
      <c r="A19" s="49" t="n">
        <v>8</v>
      </c>
      <c r="B19" s="50" t="s">
        <v>26</v>
      </c>
      <c r="C19" s="50" t="s">
        <v>47</v>
      </c>
      <c r="D19" s="50" t="n">
        <v>8847743</v>
      </c>
      <c r="E19" s="51" t="n">
        <v>35135</v>
      </c>
      <c r="F19" s="51"/>
      <c r="G19" s="52" t="s">
        <v>48</v>
      </c>
      <c r="H19" s="52" t="s">
        <v>44</v>
      </c>
      <c r="I19" s="53" t="n">
        <v>45748</v>
      </c>
      <c r="J19" s="53" t="n">
        <v>46022</v>
      </c>
      <c r="K19" s="54" t="n">
        <v>30</v>
      </c>
      <c r="L19" s="55" t="n">
        <v>4786</v>
      </c>
      <c r="M19" s="56" t="n">
        <f aca="false">ROUND(L19/30*K19,2)</f>
        <v>4786</v>
      </c>
      <c r="N19" s="57" t="n">
        <v>0</v>
      </c>
      <c r="O19" s="57" t="n">
        <v>79.77</v>
      </c>
      <c r="P19" s="57" t="n">
        <v>0</v>
      </c>
      <c r="Q19" s="57" t="n">
        <f aca="false">+N19+O19+P19</f>
        <v>79.77</v>
      </c>
      <c r="R19" s="56" t="n">
        <f aca="false">ROUND(M19-Q19,2)</f>
        <v>4706.23</v>
      </c>
      <c r="S19" s="58"/>
      <c r="T19" s="60" t="s">
        <v>30</v>
      </c>
      <c r="W19" s="60" t="s">
        <v>31</v>
      </c>
    </row>
    <row r="20" s="13" customFormat="true" ht="30" hidden="false" customHeight="true" outlineLevel="0" collapsed="false">
      <c r="A20" s="75" t="s">
        <v>49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 t="n">
        <f aca="false">SUM(L12:L19)</f>
        <v>38288</v>
      </c>
      <c r="M20" s="76" t="n">
        <f aca="false">SUM(M12:M19)</f>
        <v>38288</v>
      </c>
      <c r="N20" s="76" t="n">
        <f aca="false">SUM(N12:N19)</f>
        <v>0</v>
      </c>
      <c r="O20" s="76" t="n">
        <f aca="false">SUM(O12:O19)</f>
        <v>239.31</v>
      </c>
      <c r="P20" s="76" t="n">
        <f aca="false">SUM(P12:P19)</f>
        <v>0</v>
      </c>
      <c r="Q20" s="76" t="n">
        <f aca="false">SUM(Q12:Q19)</f>
        <v>239.31</v>
      </c>
      <c r="R20" s="76" t="n">
        <f aca="false">SUM(R12:R19)</f>
        <v>38048.69</v>
      </c>
      <c r="S20" s="77"/>
    </row>
    <row r="21" s="47" customFormat="true" ht="14.25" hidden="false" customHeight="true" outlineLevel="0" collapsed="false">
      <c r="A21" s="46" t="s">
        <v>54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WUU21" s="0"/>
      <c r="WUV21" s="0"/>
      <c r="WUW21" s="0"/>
      <c r="WUX21" s="0"/>
      <c r="WUY21" s="0"/>
      <c r="WUZ21" s="0"/>
      <c r="WVA21" s="0"/>
      <c r="WVB21" s="0"/>
      <c r="WVC21" s="0"/>
      <c r="WVD21" s="0"/>
      <c r="WVE21" s="0"/>
      <c r="WVF21" s="0"/>
      <c r="WVG21" s="0"/>
      <c r="WVH21" s="0"/>
      <c r="WVI21" s="0"/>
      <c r="WVJ21" s="0"/>
      <c r="WVK21" s="0"/>
      <c r="WVL21" s="0"/>
      <c r="WVM21" s="0"/>
      <c r="WVN21" s="0"/>
      <c r="WVO21" s="0"/>
      <c r="WVP21" s="0"/>
      <c r="WVQ21" s="0"/>
      <c r="WVR21" s="0"/>
      <c r="WVS21" s="0"/>
      <c r="WVT21" s="0"/>
      <c r="WVU21" s="0"/>
      <c r="WVV21" s="0"/>
      <c r="WVW21" s="0"/>
      <c r="WVX21" s="0"/>
      <c r="WVY21" s="0"/>
      <c r="WVZ21" s="0"/>
      <c r="WWA21" s="0"/>
      <c r="WWB21" s="0"/>
      <c r="WWC21" s="0"/>
      <c r="WWD21" s="0"/>
      <c r="WWE21" s="0"/>
      <c r="WWF21" s="0"/>
      <c r="WWG21" s="0"/>
      <c r="WWH21" s="0"/>
      <c r="WWI21" s="0"/>
      <c r="WWJ21" s="0"/>
      <c r="WWK21" s="0"/>
      <c r="WWL21" s="0"/>
      <c r="WWM21" s="0"/>
      <c r="WWN21" s="0"/>
      <c r="WWO21" s="0"/>
      <c r="WWP21" s="0"/>
      <c r="WWQ21" s="0"/>
      <c r="WWR21" s="0"/>
      <c r="WWS21" s="0"/>
      <c r="WWT21" s="0"/>
      <c r="WWU21" s="0"/>
      <c r="WWV21" s="0"/>
      <c r="WWW21" s="0"/>
      <c r="WWX21" s="0"/>
      <c r="WWY21" s="0"/>
      <c r="WWZ21" s="0"/>
      <c r="WXA21" s="0"/>
      <c r="WXB21" s="0"/>
      <c r="WXC21" s="0"/>
      <c r="WXD21" s="0"/>
      <c r="WXE21" s="0"/>
      <c r="WXF21" s="0"/>
      <c r="WXG21" s="0"/>
      <c r="WXH21" s="0"/>
      <c r="WXI21" s="0"/>
      <c r="WXJ21" s="0"/>
      <c r="WXK21" s="0"/>
      <c r="WXL21" s="0"/>
      <c r="WXM21" s="0"/>
      <c r="WXN21" s="0"/>
      <c r="WXO21" s="0"/>
      <c r="WXP21" s="0"/>
      <c r="WXQ21" s="0"/>
      <c r="WXR21" s="0"/>
      <c r="WXS21" s="0"/>
      <c r="WXT21" s="0"/>
      <c r="WXU21" s="0"/>
      <c r="WXV21" s="0"/>
      <c r="WXW21" s="0"/>
      <c r="WXX21" s="0"/>
      <c r="WXY21" s="0"/>
      <c r="WXZ21" s="0"/>
      <c r="WYA21" s="0"/>
      <c r="WYB21" s="0"/>
      <c r="WYC21" s="0"/>
      <c r="WYD21" s="0"/>
      <c r="WYE21" s="0"/>
      <c r="WYF21" s="0"/>
      <c r="WYG21" s="0"/>
      <c r="WYH21" s="0"/>
      <c r="WYI21" s="0"/>
      <c r="WYJ21" s="0"/>
      <c r="WYK21" s="0"/>
      <c r="WYL21" s="0"/>
      <c r="WYM21" s="0"/>
      <c r="WYN21" s="0"/>
      <c r="WYO21" s="0"/>
      <c r="WYP21" s="0"/>
      <c r="WYQ21" s="0"/>
      <c r="WYR21" s="0"/>
      <c r="WYS21" s="0"/>
      <c r="WYT21" s="0"/>
      <c r="WYU21" s="0"/>
      <c r="WYV21" s="0"/>
      <c r="WYW21" s="0"/>
      <c r="WYX21" s="0"/>
      <c r="WYY21" s="0"/>
      <c r="WYZ21" s="0"/>
      <c r="WZA21" s="0"/>
      <c r="WZB21" s="0"/>
      <c r="WZC21" s="0"/>
      <c r="WZD21" s="0"/>
      <c r="WZE21" s="0"/>
      <c r="WZF21" s="0"/>
      <c r="WZG21" s="0"/>
      <c r="WZH21" s="0"/>
      <c r="WZI21" s="0"/>
      <c r="WZJ21" s="0"/>
      <c r="WZK21" s="0"/>
      <c r="WZL21" s="0"/>
      <c r="WZM21" s="0"/>
      <c r="WZN21" s="0"/>
      <c r="WZO21" s="0"/>
      <c r="WZP21" s="0"/>
      <c r="WZQ21" s="0"/>
      <c r="WZR21" s="0"/>
      <c r="WZS21" s="0"/>
      <c r="WZT21" s="0"/>
      <c r="WZU21" s="0"/>
      <c r="WZV21" s="0"/>
      <c r="WZW21" s="0"/>
      <c r="WZX21" s="0"/>
      <c r="WZY21" s="0"/>
      <c r="WZZ21" s="0"/>
      <c r="XAA21" s="0"/>
      <c r="XAB21" s="0"/>
      <c r="XAC21" s="0"/>
      <c r="XAD21" s="0"/>
      <c r="XAE21" s="0"/>
      <c r="XAF21" s="0"/>
      <c r="XAG21" s="0"/>
      <c r="XAH21" s="0"/>
      <c r="XAI21" s="0"/>
      <c r="XAJ21" s="0"/>
      <c r="XAK21" s="0"/>
      <c r="XAL21" s="0"/>
      <c r="XAM21" s="0"/>
      <c r="XAN21" s="0"/>
      <c r="XAO21" s="0"/>
      <c r="XAP21" s="0"/>
      <c r="XAQ21" s="0"/>
      <c r="XAR21" s="0"/>
      <c r="XAS21" s="0"/>
      <c r="XAT21" s="0"/>
      <c r="XAU21" s="0"/>
      <c r="XAV21" s="0"/>
      <c r="XAW21" s="0"/>
      <c r="XAX21" s="0"/>
      <c r="XAY21" s="0"/>
      <c r="XAZ21" s="0"/>
      <c r="XBA21" s="0"/>
      <c r="XBB21" s="0"/>
      <c r="XBC21" s="0"/>
      <c r="XBD21" s="0"/>
      <c r="XBE21" s="0"/>
      <c r="XBF21" s="0"/>
      <c r="XBG21" s="0"/>
      <c r="XBH21" s="0"/>
      <c r="XBI21" s="0"/>
      <c r="XBJ21" s="0"/>
      <c r="XBK21" s="0"/>
      <c r="XBL21" s="0"/>
      <c r="XBM21" s="0"/>
      <c r="XBN21" s="0"/>
      <c r="XBO21" s="0"/>
      <c r="XBP21" s="0"/>
      <c r="XBQ21" s="0"/>
      <c r="XBR21" s="0"/>
      <c r="XBS21" s="0"/>
      <c r="XBT21" s="0"/>
      <c r="XBU21" s="0"/>
      <c r="XBV21" s="0"/>
      <c r="XBW21" s="0"/>
      <c r="XBX21" s="0"/>
      <c r="XBY21" s="0"/>
      <c r="XBZ21" s="0"/>
      <c r="XCA21" s="0"/>
      <c r="XCB21" s="0"/>
      <c r="XCC21" s="0"/>
      <c r="XCD21" s="0"/>
      <c r="XCE21" s="0"/>
      <c r="XCF21" s="0"/>
      <c r="XCG21" s="0"/>
      <c r="XCH21" s="0"/>
      <c r="XCI21" s="0"/>
      <c r="XCJ21" s="0"/>
      <c r="XCK21" s="0"/>
      <c r="XCL21" s="0"/>
      <c r="XCM21" s="0"/>
      <c r="XCN21" s="0"/>
      <c r="XCO21" s="0"/>
      <c r="XCP21" s="0"/>
      <c r="XCQ21" s="0"/>
      <c r="XCR21" s="0"/>
      <c r="XCS21" s="0"/>
      <c r="XCT21" s="0"/>
      <c r="XCU21" s="0"/>
      <c r="XCV21" s="0"/>
      <c r="XCW21" s="0"/>
      <c r="XCX21" s="0"/>
      <c r="XCY21" s="0"/>
      <c r="XCZ21" s="0"/>
      <c r="XDA21" s="0"/>
      <c r="XDB21" s="0"/>
      <c r="XDC21" s="0"/>
      <c r="XDD21" s="0"/>
      <c r="XDE21" s="0"/>
      <c r="XDF21" s="0"/>
      <c r="XDG21" s="0"/>
      <c r="XDH21" s="0"/>
      <c r="XDI21" s="0"/>
      <c r="XDJ21" s="0"/>
      <c r="XDK21" s="0"/>
      <c r="XDL21" s="0"/>
      <c r="XDM21" s="0"/>
      <c r="XDN21" s="0"/>
      <c r="XDO21" s="0"/>
      <c r="XDP21" s="0"/>
      <c r="XDQ21" s="0"/>
      <c r="XDR21" s="0"/>
      <c r="XDS21" s="0"/>
      <c r="XDT21" s="0"/>
      <c r="XDU21" s="0"/>
      <c r="XDV21" s="0"/>
      <c r="XDW21" s="0"/>
      <c r="XDX21" s="0"/>
      <c r="XDY21" s="0"/>
      <c r="XDZ21" s="0"/>
      <c r="XEA21" s="0"/>
      <c r="XEB21" s="0"/>
      <c r="XEC21" s="0"/>
      <c r="XED21" s="0"/>
      <c r="XEE21" s="0"/>
      <c r="XEF21" s="0"/>
      <c r="XEG21" s="0"/>
      <c r="XEH21" s="0"/>
      <c r="XEI21" s="0"/>
      <c r="XEJ21" s="0"/>
      <c r="XEK21" s="0"/>
      <c r="XEL21" s="0"/>
      <c r="XEM21" s="0"/>
      <c r="XEN21" s="0"/>
      <c r="XEO21" s="0"/>
      <c r="XEP21" s="0"/>
      <c r="XEQ21" s="0"/>
      <c r="XER21" s="0"/>
      <c r="XES21" s="0"/>
      <c r="XET21" s="0"/>
      <c r="XEU21" s="0"/>
      <c r="XEV21" s="0"/>
      <c r="XEW21" s="0"/>
      <c r="XEX21" s="0"/>
      <c r="XEY21" s="0"/>
      <c r="XEZ21" s="0"/>
      <c r="XFA21" s="0"/>
      <c r="XFB21" s="0"/>
      <c r="XFC21" s="0"/>
      <c r="XFD21" s="0"/>
    </row>
    <row r="22" s="59" customFormat="true" ht="60.75" hidden="false" customHeight="true" outlineLevel="0" collapsed="false">
      <c r="A22" s="49" t="n">
        <v>1</v>
      </c>
      <c r="B22" s="89"/>
      <c r="C22" s="50" t="s">
        <v>55</v>
      </c>
      <c r="D22" s="50" t="n">
        <v>7919952</v>
      </c>
      <c r="E22" s="51" t="n">
        <v>32659</v>
      </c>
      <c r="F22" s="51"/>
      <c r="G22" s="52" t="s">
        <v>56</v>
      </c>
      <c r="H22" s="52" t="s">
        <v>53</v>
      </c>
      <c r="I22" s="53" t="n">
        <v>45779</v>
      </c>
      <c r="J22" s="53" t="n">
        <v>46022</v>
      </c>
      <c r="K22" s="54" t="n">
        <v>30</v>
      </c>
      <c r="L22" s="55" t="n">
        <v>4786</v>
      </c>
      <c r="M22" s="56" t="n">
        <f aca="false">ROUND(L22/30*K22,2)</f>
        <v>4786</v>
      </c>
      <c r="N22" s="57" t="n">
        <v>0</v>
      </c>
      <c r="O22" s="57" t="n">
        <v>0</v>
      </c>
      <c r="P22" s="57" t="n">
        <v>0</v>
      </c>
      <c r="Q22" s="57" t="n">
        <f aca="false">+N22+O22+P22</f>
        <v>0</v>
      </c>
      <c r="R22" s="56" t="n">
        <f aca="false">ROUND(M22-Q22,2)</f>
        <v>4786</v>
      </c>
      <c r="S22" s="58"/>
      <c r="T22" s="59" t="s">
        <v>30</v>
      </c>
      <c r="U22" s="60"/>
      <c r="V22" s="60"/>
      <c r="W22" s="60" t="s">
        <v>31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WUU22" s="0"/>
      <c r="WUV22" s="0"/>
      <c r="WUW22" s="0"/>
      <c r="WUX22" s="0"/>
      <c r="WUY22" s="0"/>
      <c r="WUZ22" s="0"/>
      <c r="WVA22" s="0"/>
      <c r="WVB22" s="0"/>
      <c r="WVC22" s="0"/>
      <c r="WVD22" s="0"/>
      <c r="WVE22" s="0"/>
      <c r="WVF22" s="0"/>
      <c r="WVG22" s="0"/>
      <c r="WVH22" s="0"/>
      <c r="WVI22" s="0"/>
      <c r="WVJ22" s="0"/>
      <c r="WVK22" s="0"/>
      <c r="WVL22" s="0"/>
      <c r="WVM22" s="0"/>
      <c r="WVN22" s="0"/>
      <c r="WVO22" s="0"/>
      <c r="WVP22" s="0"/>
      <c r="WVQ22" s="0"/>
      <c r="WVR22" s="0"/>
      <c r="WVS22" s="0"/>
      <c r="WVT22" s="0"/>
      <c r="WVU22" s="0"/>
      <c r="WVV22" s="0"/>
      <c r="WVW22" s="0"/>
      <c r="WVX22" s="0"/>
      <c r="WVY22" s="0"/>
      <c r="WVZ22" s="0"/>
      <c r="WWA22" s="0"/>
      <c r="WWB22" s="0"/>
      <c r="WWC22" s="0"/>
      <c r="WWD22" s="0"/>
      <c r="WWE22" s="0"/>
      <c r="WWF22" s="0"/>
      <c r="WWG22" s="0"/>
      <c r="WWH22" s="0"/>
      <c r="WWI22" s="0"/>
      <c r="WWJ22" s="0"/>
      <c r="WWK22" s="0"/>
      <c r="WWL22" s="0"/>
      <c r="WWM22" s="0"/>
      <c r="WWN22" s="0"/>
      <c r="WWO22" s="0"/>
      <c r="WWP22" s="0"/>
      <c r="WWQ22" s="0"/>
      <c r="WWR22" s="0"/>
      <c r="WWS22" s="0"/>
      <c r="WWT22" s="0"/>
      <c r="WWU22" s="0"/>
      <c r="WWV22" s="0"/>
      <c r="WWW22" s="0"/>
      <c r="WWX22" s="0"/>
      <c r="WWY22" s="0"/>
      <c r="WWZ22" s="0"/>
      <c r="WXA22" s="0"/>
      <c r="WXB22" s="0"/>
      <c r="WXC22" s="0"/>
      <c r="WXD22" s="0"/>
      <c r="WXE22" s="0"/>
      <c r="WXF22" s="0"/>
      <c r="WXG22" s="0"/>
      <c r="WXH22" s="0"/>
      <c r="WXI22" s="0"/>
      <c r="WXJ22" s="0"/>
      <c r="WXK22" s="0"/>
      <c r="WXL22" s="0"/>
      <c r="WXM22" s="0"/>
      <c r="WXN22" s="0"/>
      <c r="WXO22" s="0"/>
      <c r="WXP22" s="0"/>
      <c r="WXQ22" s="0"/>
      <c r="WXR22" s="0"/>
      <c r="WXS22" s="0"/>
      <c r="WXT22" s="0"/>
      <c r="WXU22" s="0"/>
      <c r="WXV22" s="0"/>
      <c r="WXW22" s="0"/>
      <c r="WXX22" s="0"/>
      <c r="WXY22" s="0"/>
      <c r="WXZ22" s="0"/>
      <c r="WYA22" s="0"/>
      <c r="WYB22" s="0"/>
      <c r="WYC22" s="0"/>
      <c r="WYD22" s="0"/>
      <c r="WYE22" s="0"/>
      <c r="WYF22" s="0"/>
      <c r="WYG22" s="0"/>
      <c r="WYH22" s="0"/>
      <c r="WYI22" s="0"/>
      <c r="WYJ22" s="0"/>
      <c r="WYK22" s="0"/>
      <c r="WYL22" s="0"/>
      <c r="WYM22" s="0"/>
      <c r="WYN22" s="0"/>
      <c r="WYO22" s="0"/>
      <c r="WYP22" s="0"/>
      <c r="WYQ22" s="0"/>
      <c r="WYR22" s="0"/>
      <c r="WYS22" s="0"/>
      <c r="WYT22" s="0"/>
      <c r="WYU22" s="0"/>
      <c r="WYV22" s="0"/>
      <c r="WYW22" s="0"/>
      <c r="WYX22" s="0"/>
      <c r="WYY22" s="0"/>
      <c r="WYZ22" s="0"/>
      <c r="WZA22" s="0"/>
      <c r="WZB22" s="0"/>
      <c r="WZC22" s="0"/>
      <c r="WZD22" s="0"/>
      <c r="WZE22" s="0"/>
      <c r="WZF22" s="0"/>
      <c r="WZG22" s="0"/>
      <c r="WZH22" s="0"/>
      <c r="WZI22" s="0"/>
      <c r="WZJ22" s="0"/>
      <c r="WZK22" s="0"/>
      <c r="WZL22" s="0"/>
      <c r="WZM22" s="0"/>
      <c r="WZN22" s="0"/>
      <c r="WZO22" s="0"/>
      <c r="WZP22" s="0"/>
      <c r="WZQ22" s="0"/>
      <c r="WZR22" s="0"/>
      <c r="WZS22" s="0"/>
      <c r="WZT22" s="0"/>
      <c r="WZU22" s="0"/>
      <c r="WZV22" s="0"/>
      <c r="WZW22" s="0"/>
      <c r="WZX22" s="0"/>
      <c r="WZY22" s="0"/>
      <c r="WZZ22" s="0"/>
      <c r="XAA22" s="0"/>
      <c r="XAB22" s="0"/>
      <c r="XAC22" s="0"/>
      <c r="XAD22" s="0"/>
      <c r="XAE22" s="0"/>
      <c r="XAF22" s="0"/>
      <c r="XAG22" s="0"/>
      <c r="XAH22" s="0"/>
      <c r="XAI22" s="0"/>
      <c r="XAJ22" s="0"/>
      <c r="XAK22" s="0"/>
      <c r="XAL22" s="0"/>
      <c r="XAM22" s="0"/>
      <c r="XAN22" s="0"/>
      <c r="XAO22" s="0"/>
      <c r="XAP22" s="0"/>
      <c r="XAQ22" s="0"/>
      <c r="XAR22" s="0"/>
      <c r="XAS22" s="0"/>
      <c r="XAT22" s="0"/>
      <c r="XAU22" s="0"/>
      <c r="XAV22" s="0"/>
      <c r="XAW22" s="0"/>
      <c r="XAX22" s="0"/>
      <c r="XAY22" s="0"/>
      <c r="XAZ22" s="0"/>
      <c r="XBA22" s="0"/>
      <c r="XBB22" s="0"/>
      <c r="XBC22" s="0"/>
      <c r="XBD22" s="0"/>
      <c r="XBE22" s="0"/>
      <c r="XBF22" s="0"/>
      <c r="XBG22" s="0"/>
      <c r="XBH22" s="0"/>
      <c r="XBI22" s="0"/>
      <c r="XBJ22" s="0"/>
      <c r="XBK22" s="0"/>
      <c r="XBL22" s="0"/>
      <c r="XBM22" s="0"/>
      <c r="XBN22" s="0"/>
      <c r="XBO22" s="0"/>
      <c r="XBP22" s="0"/>
      <c r="XBQ22" s="0"/>
      <c r="XBR22" s="0"/>
      <c r="XBS22" s="0"/>
      <c r="XBT22" s="0"/>
      <c r="XBU22" s="0"/>
      <c r="XBV22" s="0"/>
      <c r="XBW22" s="0"/>
      <c r="XBX22" s="0"/>
      <c r="XBY22" s="0"/>
      <c r="XBZ22" s="0"/>
      <c r="XCA22" s="0"/>
      <c r="XCB22" s="0"/>
      <c r="XCC22" s="0"/>
      <c r="XCD22" s="0"/>
      <c r="XCE22" s="0"/>
      <c r="XCF22" s="0"/>
      <c r="XCG22" s="0"/>
      <c r="XCH22" s="0"/>
      <c r="XCI22" s="0"/>
      <c r="XCJ22" s="0"/>
      <c r="XCK22" s="0"/>
      <c r="XCL22" s="0"/>
      <c r="XCM22" s="0"/>
      <c r="XCN22" s="0"/>
      <c r="XCO22" s="0"/>
      <c r="XCP22" s="0"/>
      <c r="XCQ22" s="0"/>
      <c r="XCR22" s="0"/>
      <c r="XCS22" s="0"/>
      <c r="XCT22" s="0"/>
      <c r="XCU22" s="0"/>
      <c r="XCV22" s="0"/>
      <c r="XCW22" s="0"/>
      <c r="XCX22" s="0"/>
      <c r="XCY22" s="0"/>
      <c r="XCZ22" s="0"/>
      <c r="XDA22" s="0"/>
      <c r="XDB22" s="0"/>
      <c r="XDC22" s="0"/>
      <c r="XDD22" s="0"/>
      <c r="XDE22" s="0"/>
      <c r="XDF22" s="0"/>
      <c r="XDG22" s="0"/>
      <c r="XDH22" s="0"/>
      <c r="XDI22" s="0"/>
      <c r="XDJ22" s="0"/>
      <c r="XDK22" s="0"/>
      <c r="XDL22" s="0"/>
      <c r="XDM22" s="0"/>
      <c r="XDN22" s="0"/>
      <c r="XDO22" s="0"/>
      <c r="XDP22" s="0"/>
      <c r="XDQ22" s="0"/>
      <c r="XDR22" s="0"/>
      <c r="XDS22" s="0"/>
      <c r="XDT22" s="0"/>
      <c r="XDU22" s="0"/>
      <c r="XDV22" s="0"/>
      <c r="XDW22" s="0"/>
      <c r="XDX22" s="0"/>
      <c r="XDY22" s="0"/>
      <c r="XDZ22" s="0"/>
      <c r="XEA22" s="0"/>
      <c r="XEB22" s="0"/>
      <c r="XEC22" s="0"/>
      <c r="XED22" s="0"/>
      <c r="XEE22" s="0"/>
      <c r="XEF22" s="0"/>
      <c r="XEG22" s="0"/>
      <c r="XEH22" s="0"/>
      <c r="XEI22" s="0"/>
      <c r="XEJ22" s="0"/>
      <c r="XEK22" s="0"/>
      <c r="XEL22" s="0"/>
      <c r="XEM22" s="0"/>
      <c r="XEN22" s="0"/>
      <c r="XEO22" s="0"/>
      <c r="XEP22" s="0"/>
      <c r="XEQ22" s="0"/>
      <c r="XER22" s="0"/>
      <c r="XES22" s="0"/>
      <c r="XET22" s="0"/>
      <c r="XEU22" s="0"/>
      <c r="XEV22" s="0"/>
      <c r="XEW22" s="0"/>
      <c r="XEX22" s="0"/>
      <c r="XEY22" s="0"/>
      <c r="XEZ22" s="0"/>
      <c r="XFA22" s="0"/>
      <c r="XFB22" s="0"/>
      <c r="XFC22" s="0"/>
      <c r="XFD22" s="0"/>
    </row>
    <row r="23" s="59" customFormat="true" ht="60.75" hidden="false" customHeight="true" outlineLevel="0" collapsed="false">
      <c r="A23" s="49" t="n">
        <v>2</v>
      </c>
      <c r="B23" s="89"/>
      <c r="C23" s="50" t="s">
        <v>57</v>
      </c>
      <c r="D23" s="50" t="n">
        <v>9501089</v>
      </c>
      <c r="E23" s="51" t="n">
        <v>35621</v>
      </c>
      <c r="F23" s="51"/>
      <c r="G23" s="52" t="s">
        <v>58</v>
      </c>
      <c r="H23" s="52" t="s">
        <v>59</v>
      </c>
      <c r="I23" s="53" t="n">
        <v>45779</v>
      </c>
      <c r="J23" s="53" t="n">
        <v>46022</v>
      </c>
      <c r="K23" s="54" t="n">
        <v>30</v>
      </c>
      <c r="L23" s="55" t="n">
        <v>4786</v>
      </c>
      <c r="M23" s="56" t="n">
        <f aca="false">ROUND(L23/30*K23,2)</f>
        <v>4786</v>
      </c>
      <c r="N23" s="57" t="n">
        <v>0</v>
      </c>
      <c r="O23" s="57" t="n">
        <v>0</v>
      </c>
      <c r="P23" s="57" t="n">
        <v>0</v>
      </c>
      <c r="Q23" s="57" t="n">
        <f aca="false">+N23+O23+P23</f>
        <v>0</v>
      </c>
      <c r="R23" s="56" t="n">
        <f aca="false">ROUND(M23-Q23,2)</f>
        <v>4786</v>
      </c>
      <c r="S23" s="58"/>
      <c r="T23" s="59" t="s">
        <v>30</v>
      </c>
      <c r="U23" s="60"/>
      <c r="V23" s="60"/>
      <c r="W23" s="60" t="s">
        <v>31</v>
      </c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WUU23" s="0"/>
      <c r="WUV23" s="0"/>
      <c r="WUW23" s="0"/>
      <c r="WUX23" s="0"/>
      <c r="WUY23" s="0"/>
      <c r="WUZ23" s="0"/>
      <c r="WVA23" s="0"/>
      <c r="WVB23" s="0"/>
      <c r="WVC23" s="0"/>
      <c r="WVD23" s="0"/>
      <c r="WVE23" s="0"/>
      <c r="WVF23" s="0"/>
      <c r="WVG23" s="0"/>
      <c r="WVH23" s="0"/>
      <c r="WVI23" s="0"/>
      <c r="WVJ23" s="0"/>
      <c r="WVK23" s="0"/>
      <c r="WVL23" s="0"/>
      <c r="WVM23" s="0"/>
      <c r="WVN23" s="0"/>
      <c r="WVO23" s="0"/>
      <c r="WVP23" s="0"/>
      <c r="WVQ23" s="0"/>
      <c r="WVR23" s="0"/>
      <c r="WVS23" s="0"/>
      <c r="WVT23" s="0"/>
      <c r="WVU23" s="0"/>
      <c r="WVV23" s="0"/>
      <c r="WVW23" s="0"/>
      <c r="WVX23" s="0"/>
      <c r="WVY23" s="0"/>
      <c r="WVZ23" s="0"/>
      <c r="WWA23" s="0"/>
      <c r="WWB23" s="0"/>
      <c r="WWC23" s="0"/>
      <c r="WWD23" s="0"/>
      <c r="WWE23" s="0"/>
      <c r="WWF23" s="0"/>
      <c r="WWG23" s="0"/>
      <c r="WWH23" s="0"/>
      <c r="WWI23" s="0"/>
      <c r="WWJ23" s="0"/>
      <c r="WWK23" s="0"/>
      <c r="WWL23" s="0"/>
      <c r="WWM23" s="0"/>
      <c r="WWN23" s="0"/>
      <c r="WWO23" s="0"/>
      <c r="WWP23" s="0"/>
      <c r="WWQ23" s="0"/>
      <c r="WWR23" s="0"/>
      <c r="WWS23" s="0"/>
      <c r="WWT23" s="0"/>
      <c r="WWU23" s="0"/>
      <c r="WWV23" s="0"/>
      <c r="WWW23" s="0"/>
      <c r="WWX23" s="0"/>
      <c r="WWY23" s="0"/>
      <c r="WWZ23" s="0"/>
      <c r="WXA23" s="0"/>
      <c r="WXB23" s="0"/>
      <c r="WXC23" s="0"/>
      <c r="WXD23" s="0"/>
      <c r="WXE23" s="0"/>
      <c r="WXF23" s="0"/>
      <c r="WXG23" s="0"/>
      <c r="WXH23" s="0"/>
      <c r="WXI23" s="0"/>
      <c r="WXJ23" s="0"/>
      <c r="WXK23" s="0"/>
      <c r="WXL23" s="0"/>
      <c r="WXM23" s="0"/>
      <c r="WXN23" s="0"/>
      <c r="WXO23" s="0"/>
      <c r="WXP23" s="0"/>
      <c r="WXQ23" s="0"/>
      <c r="WXR23" s="0"/>
      <c r="WXS23" s="0"/>
      <c r="WXT23" s="0"/>
      <c r="WXU23" s="0"/>
      <c r="WXV23" s="0"/>
      <c r="WXW23" s="0"/>
      <c r="WXX23" s="0"/>
      <c r="WXY23" s="0"/>
      <c r="WXZ23" s="0"/>
      <c r="WYA23" s="0"/>
      <c r="WYB23" s="0"/>
      <c r="WYC23" s="0"/>
      <c r="WYD23" s="0"/>
      <c r="WYE23" s="0"/>
      <c r="WYF23" s="0"/>
      <c r="WYG23" s="0"/>
      <c r="WYH23" s="0"/>
      <c r="WYI23" s="0"/>
      <c r="WYJ23" s="0"/>
      <c r="WYK23" s="0"/>
      <c r="WYL23" s="0"/>
      <c r="WYM23" s="0"/>
      <c r="WYN23" s="0"/>
      <c r="WYO23" s="0"/>
      <c r="WYP23" s="0"/>
      <c r="WYQ23" s="0"/>
      <c r="WYR23" s="0"/>
      <c r="WYS23" s="0"/>
      <c r="WYT23" s="0"/>
      <c r="WYU23" s="0"/>
      <c r="WYV23" s="0"/>
      <c r="WYW23" s="0"/>
      <c r="WYX23" s="0"/>
      <c r="WYY23" s="0"/>
      <c r="WYZ23" s="0"/>
      <c r="WZA23" s="0"/>
      <c r="WZB23" s="0"/>
      <c r="WZC23" s="0"/>
      <c r="WZD23" s="0"/>
      <c r="WZE23" s="0"/>
      <c r="WZF23" s="0"/>
      <c r="WZG23" s="0"/>
      <c r="WZH23" s="0"/>
      <c r="WZI23" s="0"/>
      <c r="WZJ23" s="0"/>
      <c r="WZK23" s="0"/>
      <c r="WZL23" s="0"/>
      <c r="WZM23" s="0"/>
      <c r="WZN23" s="0"/>
      <c r="WZO23" s="0"/>
      <c r="WZP23" s="0"/>
      <c r="WZQ23" s="0"/>
      <c r="WZR23" s="0"/>
      <c r="WZS23" s="0"/>
      <c r="WZT23" s="0"/>
      <c r="WZU23" s="0"/>
      <c r="WZV23" s="0"/>
      <c r="WZW23" s="0"/>
      <c r="WZX23" s="0"/>
      <c r="WZY23" s="0"/>
      <c r="WZZ23" s="0"/>
      <c r="XAA23" s="0"/>
      <c r="XAB23" s="0"/>
      <c r="XAC23" s="0"/>
      <c r="XAD23" s="0"/>
      <c r="XAE23" s="0"/>
      <c r="XAF23" s="0"/>
      <c r="XAG23" s="0"/>
      <c r="XAH23" s="0"/>
      <c r="XAI23" s="0"/>
      <c r="XAJ23" s="0"/>
      <c r="XAK23" s="0"/>
      <c r="XAL23" s="0"/>
      <c r="XAM23" s="0"/>
      <c r="XAN23" s="0"/>
      <c r="XAO23" s="0"/>
      <c r="XAP23" s="0"/>
      <c r="XAQ23" s="0"/>
      <c r="XAR23" s="0"/>
      <c r="XAS23" s="0"/>
      <c r="XAT23" s="0"/>
      <c r="XAU23" s="0"/>
      <c r="XAV23" s="0"/>
      <c r="XAW23" s="0"/>
      <c r="XAX23" s="0"/>
      <c r="XAY23" s="0"/>
      <c r="XAZ23" s="0"/>
      <c r="XBA23" s="0"/>
      <c r="XBB23" s="0"/>
      <c r="XBC23" s="0"/>
      <c r="XBD23" s="0"/>
      <c r="XBE23" s="0"/>
      <c r="XBF23" s="0"/>
      <c r="XBG23" s="0"/>
      <c r="XBH23" s="0"/>
      <c r="XBI23" s="0"/>
      <c r="XBJ23" s="0"/>
      <c r="XBK23" s="0"/>
      <c r="XBL23" s="0"/>
      <c r="XBM23" s="0"/>
      <c r="XBN23" s="0"/>
      <c r="XBO23" s="0"/>
      <c r="XBP23" s="0"/>
      <c r="XBQ23" s="0"/>
      <c r="XBR23" s="0"/>
      <c r="XBS23" s="0"/>
      <c r="XBT23" s="0"/>
      <c r="XBU23" s="0"/>
      <c r="XBV23" s="0"/>
      <c r="XBW23" s="0"/>
      <c r="XBX23" s="0"/>
      <c r="XBY23" s="0"/>
      <c r="XBZ23" s="0"/>
      <c r="XCA23" s="0"/>
      <c r="XCB23" s="0"/>
      <c r="XCC23" s="0"/>
      <c r="XCD23" s="0"/>
      <c r="XCE23" s="0"/>
      <c r="XCF23" s="0"/>
      <c r="XCG23" s="0"/>
      <c r="XCH23" s="0"/>
      <c r="XCI23" s="0"/>
      <c r="XCJ23" s="0"/>
      <c r="XCK23" s="0"/>
      <c r="XCL23" s="0"/>
      <c r="XCM23" s="0"/>
      <c r="XCN23" s="0"/>
      <c r="XCO23" s="0"/>
      <c r="XCP23" s="0"/>
      <c r="XCQ23" s="0"/>
      <c r="XCR23" s="0"/>
      <c r="XCS23" s="0"/>
      <c r="XCT23" s="0"/>
      <c r="XCU23" s="0"/>
      <c r="XCV23" s="0"/>
      <c r="XCW23" s="0"/>
      <c r="XCX23" s="0"/>
      <c r="XCY23" s="0"/>
      <c r="XCZ23" s="0"/>
      <c r="XDA23" s="0"/>
      <c r="XDB23" s="0"/>
      <c r="XDC23" s="0"/>
      <c r="XDD23" s="0"/>
      <c r="XDE23" s="0"/>
      <c r="XDF23" s="0"/>
      <c r="XDG23" s="0"/>
      <c r="XDH23" s="0"/>
      <c r="XDI23" s="0"/>
      <c r="XDJ23" s="0"/>
      <c r="XDK23" s="0"/>
      <c r="XDL23" s="0"/>
      <c r="XDM23" s="0"/>
      <c r="XDN23" s="0"/>
      <c r="XDO23" s="0"/>
      <c r="XDP23" s="0"/>
      <c r="XDQ23" s="0"/>
      <c r="XDR23" s="0"/>
      <c r="XDS23" s="0"/>
      <c r="XDT23" s="0"/>
      <c r="XDU23" s="0"/>
      <c r="XDV23" s="0"/>
      <c r="XDW23" s="0"/>
      <c r="XDX23" s="0"/>
      <c r="XDY23" s="0"/>
      <c r="XDZ23" s="0"/>
      <c r="XEA23" s="0"/>
      <c r="XEB23" s="0"/>
      <c r="XEC23" s="0"/>
      <c r="XED23" s="0"/>
      <c r="XEE23" s="0"/>
      <c r="XEF23" s="0"/>
      <c r="XEG23" s="0"/>
      <c r="XEH23" s="0"/>
      <c r="XEI23" s="0"/>
      <c r="XEJ23" s="0"/>
      <c r="XEK23" s="0"/>
      <c r="XEL23" s="0"/>
      <c r="XEM23" s="0"/>
      <c r="XEN23" s="0"/>
      <c r="XEO23" s="0"/>
      <c r="XEP23" s="0"/>
      <c r="XEQ23" s="0"/>
      <c r="XER23" s="0"/>
      <c r="XES23" s="0"/>
      <c r="XET23" s="0"/>
      <c r="XEU23" s="0"/>
      <c r="XEV23" s="0"/>
      <c r="XEW23" s="0"/>
      <c r="XEX23" s="0"/>
      <c r="XEY23" s="0"/>
      <c r="XEZ23" s="0"/>
      <c r="XFA23" s="0"/>
      <c r="XFB23" s="0"/>
      <c r="XFC23" s="0"/>
      <c r="XFD23" s="0"/>
    </row>
    <row r="24" s="59" customFormat="true" ht="60.75" hidden="false" customHeight="true" outlineLevel="0" collapsed="false">
      <c r="A24" s="49" t="n">
        <v>3</v>
      </c>
      <c r="B24" s="89"/>
      <c r="C24" s="50" t="s">
        <v>60</v>
      </c>
      <c r="D24" s="50" t="n">
        <v>5920016</v>
      </c>
      <c r="E24" s="51" t="n">
        <v>33519</v>
      </c>
      <c r="F24" s="51"/>
      <c r="G24" s="52" t="s">
        <v>61</v>
      </c>
      <c r="H24" s="52" t="s">
        <v>53</v>
      </c>
      <c r="I24" s="53" t="n">
        <v>45779</v>
      </c>
      <c r="J24" s="53" t="n">
        <v>46022</v>
      </c>
      <c r="K24" s="54" t="n">
        <v>30</v>
      </c>
      <c r="L24" s="55" t="n">
        <v>4786</v>
      </c>
      <c r="M24" s="56" t="n">
        <f aca="false">ROUND(L24/30*K24,2)</f>
        <v>4786</v>
      </c>
      <c r="N24" s="57" t="n">
        <v>0</v>
      </c>
      <c r="O24" s="57" t="n">
        <v>0</v>
      </c>
      <c r="P24" s="57" t="n">
        <v>0</v>
      </c>
      <c r="Q24" s="57" t="n">
        <f aca="false">+N24+O24+P24</f>
        <v>0</v>
      </c>
      <c r="R24" s="56" t="n">
        <f aca="false">ROUND(M24-Q24,2)</f>
        <v>4786</v>
      </c>
      <c r="S24" s="58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WUU24" s="0"/>
      <c r="WUV24" s="0"/>
      <c r="WUW24" s="0"/>
      <c r="WUX24" s="0"/>
      <c r="WUY24" s="0"/>
      <c r="WUZ24" s="0"/>
      <c r="WVA24" s="0"/>
      <c r="WVB24" s="0"/>
      <c r="WVC24" s="0"/>
      <c r="WVD24" s="0"/>
      <c r="WVE24" s="0"/>
      <c r="WVF24" s="0"/>
      <c r="WVG24" s="0"/>
      <c r="WVH24" s="0"/>
      <c r="WVI24" s="0"/>
      <c r="WVJ24" s="0"/>
      <c r="WVK24" s="0"/>
      <c r="WVL24" s="0"/>
      <c r="WVM24" s="0"/>
      <c r="WVN24" s="0"/>
      <c r="WVO24" s="0"/>
      <c r="WVP24" s="0"/>
      <c r="WVQ24" s="0"/>
      <c r="WVR24" s="0"/>
      <c r="WVS24" s="0"/>
      <c r="WVT24" s="0"/>
      <c r="WVU24" s="0"/>
      <c r="WVV24" s="0"/>
      <c r="WVW24" s="0"/>
      <c r="WVX24" s="0"/>
      <c r="WVY24" s="0"/>
      <c r="WVZ24" s="0"/>
      <c r="WWA24" s="0"/>
      <c r="WWB24" s="0"/>
      <c r="WWC24" s="0"/>
      <c r="WWD24" s="0"/>
      <c r="WWE24" s="0"/>
      <c r="WWF24" s="0"/>
      <c r="WWG24" s="0"/>
      <c r="WWH24" s="0"/>
      <c r="WWI24" s="0"/>
      <c r="WWJ24" s="0"/>
      <c r="WWK24" s="0"/>
      <c r="WWL24" s="0"/>
      <c r="WWM24" s="0"/>
      <c r="WWN24" s="0"/>
      <c r="WWO24" s="0"/>
      <c r="WWP24" s="0"/>
      <c r="WWQ24" s="0"/>
      <c r="WWR24" s="0"/>
      <c r="WWS24" s="0"/>
      <c r="WWT24" s="0"/>
      <c r="WWU24" s="0"/>
      <c r="WWV24" s="0"/>
      <c r="WWW24" s="0"/>
      <c r="WWX24" s="0"/>
      <c r="WWY24" s="0"/>
      <c r="WWZ24" s="0"/>
      <c r="WXA24" s="0"/>
      <c r="WXB24" s="0"/>
      <c r="WXC24" s="0"/>
      <c r="WXD24" s="0"/>
      <c r="WXE24" s="0"/>
      <c r="WXF24" s="0"/>
      <c r="WXG24" s="0"/>
      <c r="WXH24" s="0"/>
      <c r="WXI24" s="0"/>
      <c r="WXJ24" s="0"/>
      <c r="WXK24" s="0"/>
      <c r="WXL24" s="0"/>
      <c r="WXM24" s="0"/>
      <c r="WXN24" s="0"/>
      <c r="WXO24" s="0"/>
      <c r="WXP24" s="0"/>
      <c r="WXQ24" s="0"/>
      <c r="WXR24" s="0"/>
      <c r="WXS24" s="0"/>
      <c r="WXT24" s="0"/>
      <c r="WXU24" s="0"/>
      <c r="WXV24" s="0"/>
      <c r="WXW24" s="0"/>
      <c r="WXX24" s="0"/>
      <c r="WXY24" s="0"/>
      <c r="WXZ24" s="0"/>
      <c r="WYA24" s="0"/>
      <c r="WYB24" s="0"/>
      <c r="WYC24" s="0"/>
      <c r="WYD24" s="0"/>
      <c r="WYE24" s="0"/>
      <c r="WYF24" s="0"/>
      <c r="WYG24" s="0"/>
      <c r="WYH24" s="0"/>
      <c r="WYI24" s="0"/>
      <c r="WYJ24" s="0"/>
      <c r="WYK24" s="0"/>
      <c r="WYL24" s="0"/>
      <c r="WYM24" s="0"/>
      <c r="WYN24" s="0"/>
      <c r="WYO24" s="0"/>
      <c r="WYP24" s="0"/>
      <c r="WYQ24" s="0"/>
      <c r="WYR24" s="0"/>
      <c r="WYS24" s="0"/>
      <c r="WYT24" s="0"/>
      <c r="WYU24" s="0"/>
      <c r="WYV24" s="0"/>
      <c r="WYW24" s="0"/>
      <c r="WYX24" s="0"/>
      <c r="WYY24" s="0"/>
      <c r="WYZ24" s="0"/>
      <c r="WZA24" s="0"/>
      <c r="WZB24" s="0"/>
      <c r="WZC24" s="0"/>
      <c r="WZD24" s="0"/>
      <c r="WZE24" s="0"/>
      <c r="WZF24" s="0"/>
      <c r="WZG24" s="0"/>
      <c r="WZH24" s="0"/>
      <c r="WZI24" s="0"/>
      <c r="WZJ24" s="0"/>
      <c r="WZK24" s="0"/>
      <c r="WZL24" s="0"/>
      <c r="WZM24" s="0"/>
      <c r="WZN24" s="0"/>
      <c r="WZO24" s="0"/>
      <c r="WZP24" s="0"/>
      <c r="WZQ24" s="0"/>
      <c r="WZR24" s="0"/>
      <c r="WZS24" s="0"/>
      <c r="WZT24" s="0"/>
      <c r="WZU24" s="0"/>
      <c r="WZV24" s="0"/>
      <c r="WZW24" s="0"/>
      <c r="WZX24" s="0"/>
      <c r="WZY24" s="0"/>
      <c r="WZZ24" s="0"/>
      <c r="XAA24" s="0"/>
      <c r="XAB24" s="0"/>
      <c r="XAC24" s="0"/>
      <c r="XAD24" s="0"/>
      <c r="XAE24" s="0"/>
      <c r="XAF24" s="0"/>
      <c r="XAG24" s="0"/>
      <c r="XAH24" s="0"/>
      <c r="XAI24" s="0"/>
      <c r="XAJ24" s="0"/>
      <c r="XAK24" s="0"/>
      <c r="XAL24" s="0"/>
      <c r="XAM24" s="0"/>
      <c r="XAN24" s="0"/>
      <c r="XAO24" s="0"/>
      <c r="XAP24" s="0"/>
      <c r="XAQ24" s="0"/>
      <c r="XAR24" s="0"/>
      <c r="XAS24" s="0"/>
      <c r="XAT24" s="0"/>
      <c r="XAU24" s="0"/>
      <c r="XAV24" s="0"/>
      <c r="XAW24" s="0"/>
      <c r="XAX24" s="0"/>
      <c r="XAY24" s="0"/>
      <c r="XAZ24" s="0"/>
      <c r="XBA24" s="0"/>
      <c r="XBB24" s="0"/>
      <c r="XBC24" s="0"/>
      <c r="XBD24" s="0"/>
      <c r="XBE24" s="0"/>
      <c r="XBF24" s="0"/>
      <c r="XBG24" s="0"/>
      <c r="XBH24" s="0"/>
      <c r="XBI24" s="0"/>
      <c r="XBJ24" s="0"/>
      <c r="XBK24" s="0"/>
      <c r="XBL24" s="0"/>
      <c r="XBM24" s="0"/>
      <c r="XBN24" s="0"/>
      <c r="XBO24" s="0"/>
      <c r="XBP24" s="0"/>
      <c r="XBQ24" s="0"/>
      <c r="XBR24" s="0"/>
      <c r="XBS24" s="0"/>
      <c r="XBT24" s="0"/>
      <c r="XBU24" s="0"/>
      <c r="XBV24" s="0"/>
      <c r="XBW24" s="0"/>
      <c r="XBX24" s="0"/>
      <c r="XBY24" s="0"/>
      <c r="XBZ24" s="0"/>
      <c r="XCA24" s="0"/>
      <c r="XCB24" s="0"/>
      <c r="XCC24" s="0"/>
      <c r="XCD24" s="0"/>
      <c r="XCE24" s="0"/>
      <c r="XCF24" s="0"/>
      <c r="XCG24" s="0"/>
      <c r="XCH24" s="0"/>
      <c r="XCI24" s="0"/>
      <c r="XCJ24" s="0"/>
      <c r="XCK24" s="0"/>
      <c r="XCL24" s="0"/>
      <c r="XCM24" s="0"/>
      <c r="XCN24" s="0"/>
      <c r="XCO24" s="0"/>
      <c r="XCP24" s="0"/>
      <c r="XCQ24" s="0"/>
      <c r="XCR24" s="0"/>
      <c r="XCS24" s="0"/>
      <c r="XCT24" s="0"/>
      <c r="XCU24" s="0"/>
      <c r="XCV24" s="0"/>
      <c r="XCW24" s="0"/>
      <c r="XCX24" s="0"/>
      <c r="XCY24" s="0"/>
      <c r="XCZ24" s="0"/>
      <c r="XDA24" s="0"/>
      <c r="XDB24" s="0"/>
      <c r="XDC24" s="0"/>
      <c r="XDD24" s="0"/>
      <c r="XDE24" s="0"/>
      <c r="XDF24" s="0"/>
      <c r="XDG24" s="0"/>
      <c r="XDH24" s="0"/>
      <c r="XDI24" s="0"/>
      <c r="XDJ24" s="0"/>
      <c r="XDK24" s="0"/>
      <c r="XDL24" s="0"/>
      <c r="XDM24" s="0"/>
      <c r="XDN24" s="0"/>
      <c r="XDO24" s="0"/>
      <c r="XDP24" s="0"/>
      <c r="XDQ24" s="0"/>
      <c r="XDR24" s="0"/>
      <c r="XDS24" s="0"/>
      <c r="XDT24" s="0"/>
      <c r="XDU24" s="0"/>
      <c r="XDV24" s="0"/>
      <c r="XDW24" s="0"/>
      <c r="XDX24" s="0"/>
      <c r="XDY24" s="0"/>
      <c r="XDZ24" s="0"/>
      <c r="XEA24" s="0"/>
      <c r="XEB24" s="0"/>
      <c r="XEC24" s="0"/>
      <c r="XED24" s="0"/>
      <c r="XEE24" s="0"/>
      <c r="XEF24" s="0"/>
      <c r="XEG24" s="0"/>
      <c r="XEH24" s="0"/>
      <c r="XEI24" s="0"/>
      <c r="XEJ24" s="0"/>
      <c r="XEK24" s="0"/>
      <c r="XEL24" s="0"/>
      <c r="XEM24" s="0"/>
      <c r="XEN24" s="0"/>
      <c r="XEO24" s="0"/>
      <c r="XEP24" s="0"/>
      <c r="XEQ24" s="0"/>
      <c r="XER24" s="0"/>
      <c r="XES24" s="0"/>
      <c r="XET24" s="0"/>
      <c r="XEU24" s="0"/>
      <c r="XEV24" s="0"/>
      <c r="XEW24" s="0"/>
      <c r="XEX24" s="0"/>
      <c r="XEY24" s="0"/>
      <c r="XEZ24" s="0"/>
      <c r="XFA24" s="0"/>
      <c r="XFB24" s="0"/>
      <c r="XFC24" s="0"/>
      <c r="XFD24" s="0"/>
    </row>
    <row r="25" s="59" customFormat="true" ht="60.75" hidden="false" customHeight="true" outlineLevel="0" collapsed="false">
      <c r="A25" s="49" t="n">
        <v>4</v>
      </c>
      <c r="B25" s="89"/>
      <c r="C25" s="50" t="s">
        <v>62</v>
      </c>
      <c r="D25" s="50" t="n">
        <v>8032990</v>
      </c>
      <c r="E25" s="51" t="n">
        <v>33221</v>
      </c>
      <c r="F25" s="51"/>
      <c r="G25" s="52" t="s">
        <v>63</v>
      </c>
      <c r="H25" s="52" t="s">
        <v>64</v>
      </c>
      <c r="I25" s="53" t="n">
        <v>45779</v>
      </c>
      <c r="J25" s="53" t="n">
        <v>46022</v>
      </c>
      <c r="K25" s="54" t="n">
        <v>30</v>
      </c>
      <c r="L25" s="55" t="n">
        <v>4786</v>
      </c>
      <c r="M25" s="56" t="n">
        <f aca="false">ROUND(L25/30*K25,2)</f>
        <v>4786</v>
      </c>
      <c r="N25" s="57" t="n">
        <v>0</v>
      </c>
      <c r="O25" s="57" t="n">
        <v>0</v>
      </c>
      <c r="P25" s="57" t="n">
        <v>0</v>
      </c>
      <c r="Q25" s="57" t="n">
        <f aca="false">+N25+O25+P25</f>
        <v>0</v>
      </c>
      <c r="R25" s="56" t="n">
        <f aca="false">ROUND(M25-Q25,2)</f>
        <v>4786</v>
      </c>
      <c r="S25" s="58"/>
      <c r="T25" s="59" t="s">
        <v>30</v>
      </c>
      <c r="U25" s="60"/>
      <c r="V25" s="60"/>
      <c r="W25" s="60" t="s">
        <v>31</v>
      </c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WUU25" s="0"/>
      <c r="WUV25" s="0"/>
      <c r="WUW25" s="0"/>
      <c r="WUX25" s="0"/>
      <c r="WUY25" s="0"/>
      <c r="WUZ25" s="0"/>
      <c r="WVA25" s="0"/>
      <c r="WVB25" s="0"/>
      <c r="WVC25" s="0"/>
      <c r="WVD25" s="0"/>
      <c r="WVE25" s="0"/>
      <c r="WVF25" s="0"/>
      <c r="WVG25" s="0"/>
      <c r="WVH25" s="0"/>
      <c r="WVI25" s="0"/>
      <c r="WVJ25" s="0"/>
      <c r="WVK25" s="0"/>
      <c r="WVL25" s="0"/>
      <c r="WVM25" s="0"/>
      <c r="WVN25" s="0"/>
      <c r="WVO25" s="0"/>
      <c r="WVP25" s="0"/>
      <c r="WVQ25" s="0"/>
      <c r="WVR25" s="0"/>
      <c r="WVS25" s="0"/>
      <c r="WVT25" s="0"/>
      <c r="WVU25" s="0"/>
      <c r="WVV25" s="0"/>
      <c r="WVW25" s="0"/>
      <c r="WVX25" s="0"/>
      <c r="WVY25" s="0"/>
      <c r="WVZ25" s="0"/>
      <c r="WWA25" s="0"/>
      <c r="WWB25" s="0"/>
      <c r="WWC25" s="0"/>
      <c r="WWD25" s="0"/>
      <c r="WWE25" s="0"/>
      <c r="WWF25" s="0"/>
      <c r="WWG25" s="0"/>
      <c r="WWH25" s="0"/>
      <c r="WWI25" s="0"/>
      <c r="WWJ25" s="0"/>
      <c r="WWK25" s="0"/>
      <c r="WWL25" s="0"/>
      <c r="WWM25" s="0"/>
      <c r="WWN25" s="0"/>
      <c r="WWO25" s="0"/>
      <c r="WWP25" s="0"/>
      <c r="WWQ25" s="0"/>
      <c r="WWR25" s="0"/>
      <c r="WWS25" s="0"/>
      <c r="WWT25" s="0"/>
      <c r="WWU25" s="0"/>
      <c r="WWV25" s="0"/>
      <c r="WWW25" s="0"/>
      <c r="WWX25" s="0"/>
      <c r="WWY25" s="0"/>
      <c r="WWZ25" s="0"/>
      <c r="WXA25" s="0"/>
      <c r="WXB25" s="0"/>
      <c r="WXC25" s="0"/>
      <c r="WXD25" s="0"/>
      <c r="WXE25" s="0"/>
      <c r="WXF25" s="0"/>
      <c r="WXG25" s="0"/>
      <c r="WXH25" s="0"/>
      <c r="WXI25" s="0"/>
      <c r="WXJ25" s="0"/>
      <c r="WXK25" s="0"/>
      <c r="WXL25" s="0"/>
      <c r="WXM25" s="0"/>
      <c r="WXN25" s="0"/>
      <c r="WXO25" s="0"/>
      <c r="WXP25" s="0"/>
      <c r="WXQ25" s="0"/>
      <c r="WXR25" s="0"/>
      <c r="WXS25" s="0"/>
      <c r="WXT25" s="0"/>
      <c r="WXU25" s="0"/>
      <c r="WXV25" s="0"/>
      <c r="WXW25" s="0"/>
      <c r="WXX25" s="0"/>
      <c r="WXY25" s="0"/>
      <c r="WXZ25" s="0"/>
      <c r="WYA25" s="0"/>
      <c r="WYB25" s="0"/>
      <c r="WYC25" s="0"/>
      <c r="WYD25" s="0"/>
      <c r="WYE25" s="0"/>
      <c r="WYF25" s="0"/>
      <c r="WYG25" s="0"/>
      <c r="WYH25" s="0"/>
      <c r="WYI25" s="0"/>
      <c r="WYJ25" s="0"/>
      <c r="WYK25" s="0"/>
      <c r="WYL25" s="0"/>
      <c r="WYM25" s="0"/>
      <c r="WYN25" s="0"/>
      <c r="WYO25" s="0"/>
      <c r="WYP25" s="0"/>
      <c r="WYQ25" s="0"/>
      <c r="WYR25" s="0"/>
      <c r="WYS25" s="0"/>
      <c r="WYT25" s="0"/>
      <c r="WYU25" s="0"/>
      <c r="WYV25" s="0"/>
      <c r="WYW25" s="0"/>
      <c r="WYX25" s="0"/>
      <c r="WYY25" s="0"/>
      <c r="WYZ25" s="0"/>
      <c r="WZA25" s="0"/>
      <c r="WZB25" s="0"/>
      <c r="WZC25" s="0"/>
      <c r="WZD25" s="0"/>
      <c r="WZE25" s="0"/>
      <c r="WZF25" s="0"/>
      <c r="WZG25" s="0"/>
      <c r="WZH25" s="0"/>
      <c r="WZI25" s="0"/>
      <c r="WZJ25" s="0"/>
      <c r="WZK25" s="0"/>
      <c r="WZL25" s="0"/>
      <c r="WZM25" s="0"/>
      <c r="WZN25" s="0"/>
      <c r="WZO25" s="0"/>
      <c r="WZP25" s="0"/>
      <c r="WZQ25" s="0"/>
      <c r="WZR25" s="0"/>
      <c r="WZS25" s="0"/>
      <c r="WZT25" s="0"/>
      <c r="WZU25" s="0"/>
      <c r="WZV25" s="0"/>
      <c r="WZW25" s="0"/>
      <c r="WZX25" s="0"/>
      <c r="WZY25" s="0"/>
      <c r="WZZ25" s="0"/>
      <c r="XAA25" s="0"/>
      <c r="XAB25" s="0"/>
      <c r="XAC25" s="0"/>
      <c r="XAD25" s="0"/>
      <c r="XAE25" s="0"/>
      <c r="XAF25" s="0"/>
      <c r="XAG25" s="0"/>
      <c r="XAH25" s="0"/>
      <c r="XAI25" s="0"/>
      <c r="XAJ25" s="0"/>
      <c r="XAK25" s="0"/>
      <c r="XAL25" s="0"/>
      <c r="XAM25" s="0"/>
      <c r="XAN25" s="0"/>
      <c r="XAO25" s="0"/>
      <c r="XAP25" s="0"/>
      <c r="XAQ25" s="0"/>
      <c r="XAR25" s="0"/>
      <c r="XAS25" s="0"/>
      <c r="XAT25" s="0"/>
      <c r="XAU25" s="0"/>
      <c r="XAV25" s="0"/>
      <c r="XAW25" s="0"/>
      <c r="XAX25" s="0"/>
      <c r="XAY25" s="0"/>
      <c r="XAZ25" s="0"/>
      <c r="XBA25" s="0"/>
      <c r="XBB25" s="0"/>
      <c r="XBC25" s="0"/>
      <c r="XBD25" s="0"/>
      <c r="XBE25" s="0"/>
      <c r="XBF25" s="0"/>
      <c r="XBG25" s="0"/>
      <c r="XBH25" s="0"/>
      <c r="XBI25" s="0"/>
      <c r="XBJ25" s="0"/>
      <c r="XBK25" s="0"/>
      <c r="XBL25" s="0"/>
      <c r="XBM25" s="0"/>
      <c r="XBN25" s="0"/>
      <c r="XBO25" s="0"/>
      <c r="XBP25" s="0"/>
      <c r="XBQ25" s="0"/>
      <c r="XBR25" s="0"/>
      <c r="XBS25" s="0"/>
      <c r="XBT25" s="0"/>
      <c r="XBU25" s="0"/>
      <c r="XBV25" s="0"/>
      <c r="XBW25" s="0"/>
      <c r="XBX25" s="0"/>
      <c r="XBY25" s="0"/>
      <c r="XBZ25" s="0"/>
      <c r="XCA25" s="0"/>
      <c r="XCB25" s="0"/>
      <c r="XCC25" s="0"/>
      <c r="XCD25" s="0"/>
      <c r="XCE25" s="0"/>
      <c r="XCF25" s="0"/>
      <c r="XCG25" s="0"/>
      <c r="XCH25" s="0"/>
      <c r="XCI25" s="0"/>
      <c r="XCJ25" s="0"/>
      <c r="XCK25" s="0"/>
      <c r="XCL25" s="0"/>
      <c r="XCM25" s="0"/>
      <c r="XCN25" s="0"/>
      <c r="XCO25" s="0"/>
      <c r="XCP25" s="0"/>
      <c r="XCQ25" s="0"/>
      <c r="XCR25" s="0"/>
      <c r="XCS25" s="0"/>
      <c r="XCT25" s="0"/>
      <c r="XCU25" s="0"/>
      <c r="XCV25" s="0"/>
      <c r="XCW25" s="0"/>
      <c r="XCX25" s="0"/>
      <c r="XCY25" s="0"/>
      <c r="XCZ25" s="0"/>
      <c r="XDA25" s="0"/>
      <c r="XDB25" s="0"/>
      <c r="XDC25" s="0"/>
      <c r="XDD25" s="0"/>
      <c r="XDE25" s="0"/>
      <c r="XDF25" s="0"/>
      <c r="XDG25" s="0"/>
      <c r="XDH25" s="0"/>
      <c r="XDI25" s="0"/>
      <c r="XDJ25" s="0"/>
      <c r="XDK25" s="0"/>
      <c r="XDL25" s="0"/>
      <c r="XDM25" s="0"/>
      <c r="XDN25" s="0"/>
      <c r="XDO25" s="0"/>
      <c r="XDP25" s="0"/>
      <c r="XDQ25" s="0"/>
      <c r="XDR25" s="0"/>
      <c r="XDS25" s="0"/>
      <c r="XDT25" s="0"/>
      <c r="XDU25" s="0"/>
      <c r="XDV25" s="0"/>
      <c r="XDW25" s="0"/>
      <c r="XDX25" s="0"/>
      <c r="XDY25" s="0"/>
      <c r="XDZ25" s="0"/>
      <c r="XEA25" s="0"/>
      <c r="XEB25" s="0"/>
      <c r="XEC25" s="0"/>
      <c r="XED25" s="0"/>
      <c r="XEE25" s="0"/>
      <c r="XEF25" s="0"/>
      <c r="XEG25" s="0"/>
      <c r="XEH25" s="0"/>
      <c r="XEI25" s="0"/>
      <c r="XEJ25" s="0"/>
      <c r="XEK25" s="0"/>
      <c r="XEL25" s="0"/>
      <c r="XEM25" s="0"/>
      <c r="XEN25" s="0"/>
      <c r="XEO25" s="0"/>
      <c r="XEP25" s="0"/>
      <c r="XEQ25" s="0"/>
      <c r="XER25" s="0"/>
      <c r="XES25" s="0"/>
      <c r="XET25" s="0"/>
      <c r="XEU25" s="0"/>
      <c r="XEV25" s="0"/>
      <c r="XEW25" s="0"/>
      <c r="XEX25" s="0"/>
      <c r="XEY25" s="0"/>
      <c r="XEZ25" s="0"/>
      <c r="XFA25" s="0"/>
      <c r="XFB25" s="0"/>
      <c r="XFC25" s="0"/>
      <c r="XFD25" s="0"/>
    </row>
    <row r="26" customFormat="false" ht="30" hidden="false" customHeight="true" outlineLevel="0" collapsed="false">
      <c r="A26" s="61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2" t="n">
        <f aca="false">SUM(L22:L25)</f>
        <v>19144</v>
      </c>
      <c r="M26" s="62" t="n">
        <f aca="false">SUM(M22:M25)</f>
        <v>19144</v>
      </c>
      <c r="N26" s="62" t="n">
        <f aca="false">SUM(N22:N25)</f>
        <v>0</v>
      </c>
      <c r="O26" s="62" t="n">
        <f aca="false">SUM(O22:O25)</f>
        <v>0</v>
      </c>
      <c r="P26" s="62" t="n">
        <f aca="false">SUM(P22:P25)</f>
        <v>0</v>
      </c>
      <c r="Q26" s="62" t="n">
        <f aca="false">SUM(Q22:Q25)</f>
        <v>0</v>
      </c>
      <c r="R26" s="62" t="n">
        <f aca="false">SUM(R22:R25)</f>
        <v>19144</v>
      </c>
      <c r="S26" s="63"/>
      <c r="WUU26" s="0"/>
      <c r="WUV26" s="0"/>
      <c r="WUW26" s="0"/>
      <c r="WUX26" s="0"/>
      <c r="WUY26" s="0"/>
      <c r="WUZ26" s="0"/>
      <c r="WVA26" s="0"/>
      <c r="WVB26" s="0"/>
      <c r="WVC26" s="0"/>
      <c r="WVD26" s="0"/>
      <c r="WVE26" s="0"/>
      <c r="WVF26" s="0"/>
      <c r="WVG26" s="0"/>
      <c r="WVH26" s="0"/>
      <c r="WVI26" s="0"/>
      <c r="WVJ26" s="0"/>
      <c r="WVK26" s="0"/>
      <c r="WVL26" s="0"/>
      <c r="WVM26" s="0"/>
      <c r="WVN26" s="0"/>
      <c r="WVO26" s="0"/>
      <c r="WVP26" s="0"/>
      <c r="WVQ26" s="0"/>
      <c r="WVR26" s="0"/>
      <c r="WVS26" s="0"/>
      <c r="WVT26" s="0"/>
      <c r="WVU26" s="0"/>
      <c r="WVV26" s="0"/>
      <c r="WVW26" s="0"/>
      <c r="WVX26" s="0"/>
      <c r="WVY26" s="0"/>
      <c r="WVZ26" s="0"/>
      <c r="WWA26" s="0"/>
      <c r="WWB26" s="0"/>
      <c r="WWC26" s="0"/>
      <c r="WWD26" s="0"/>
      <c r="WWE26" s="0"/>
      <c r="WWF26" s="0"/>
      <c r="WWG26" s="0"/>
      <c r="WWH26" s="0"/>
      <c r="WWI26" s="0"/>
      <c r="WWJ26" s="0"/>
      <c r="WWK26" s="0"/>
      <c r="WWL26" s="0"/>
      <c r="WWM26" s="0"/>
      <c r="WWN26" s="0"/>
      <c r="WWO26" s="0"/>
      <c r="WWP26" s="0"/>
      <c r="WWQ26" s="0"/>
      <c r="WWR26" s="0"/>
      <c r="WWS26" s="0"/>
      <c r="WWT26" s="0"/>
      <c r="WWU26" s="0"/>
      <c r="WWV26" s="0"/>
      <c r="WWW26" s="0"/>
      <c r="WWX26" s="0"/>
      <c r="WWY26" s="0"/>
      <c r="WWZ26" s="0"/>
      <c r="WXA26" s="0"/>
      <c r="WXB26" s="0"/>
      <c r="WXC26" s="0"/>
      <c r="WXD26" s="0"/>
      <c r="WXE26" s="0"/>
      <c r="WXF26" s="0"/>
      <c r="WXG26" s="0"/>
      <c r="WXH26" s="0"/>
      <c r="WXI26" s="0"/>
      <c r="WXJ26" s="0"/>
      <c r="WXK26" s="0"/>
      <c r="WXL26" s="0"/>
      <c r="WXM26" s="0"/>
      <c r="WXN26" s="0"/>
      <c r="WXO26" s="0"/>
      <c r="WXP26" s="0"/>
      <c r="WXQ26" s="0"/>
      <c r="WXR26" s="0"/>
      <c r="WXS26" s="0"/>
      <c r="WXT26" s="0"/>
      <c r="WXU26" s="0"/>
      <c r="WXV26" s="0"/>
      <c r="WXW26" s="0"/>
      <c r="WXX26" s="0"/>
      <c r="WXY26" s="0"/>
      <c r="WXZ26" s="0"/>
      <c r="WYA26" s="0"/>
      <c r="WYB26" s="0"/>
      <c r="WYC26" s="0"/>
      <c r="WYD26" s="0"/>
      <c r="WYE26" s="0"/>
      <c r="WYF26" s="0"/>
      <c r="WYG26" s="0"/>
      <c r="WYH26" s="0"/>
      <c r="WYI26" s="0"/>
      <c r="WYJ26" s="0"/>
      <c r="WYK26" s="0"/>
      <c r="WYL26" s="0"/>
      <c r="WYM26" s="0"/>
      <c r="WYN26" s="0"/>
      <c r="WYO26" s="0"/>
      <c r="WYP26" s="0"/>
      <c r="WYQ26" s="0"/>
      <c r="WYR26" s="0"/>
      <c r="WYS26" s="0"/>
      <c r="WYT26" s="0"/>
      <c r="WYU26" s="0"/>
      <c r="WYV26" s="0"/>
      <c r="WYW26" s="0"/>
      <c r="WYX26" s="0"/>
      <c r="WYY26" s="0"/>
      <c r="WYZ26" s="0"/>
      <c r="WZA26" s="0"/>
      <c r="WZB26" s="0"/>
      <c r="WZC26" s="0"/>
      <c r="WZD26" s="0"/>
      <c r="WZE26" s="0"/>
      <c r="WZF26" s="0"/>
      <c r="WZG26" s="0"/>
      <c r="WZH26" s="0"/>
      <c r="WZI26" s="0"/>
      <c r="WZJ26" s="0"/>
      <c r="WZK26" s="0"/>
      <c r="WZL26" s="0"/>
      <c r="WZM26" s="0"/>
      <c r="WZN26" s="0"/>
      <c r="WZO26" s="0"/>
      <c r="WZP26" s="0"/>
      <c r="WZQ26" s="0"/>
      <c r="WZR26" s="0"/>
      <c r="WZS26" s="0"/>
      <c r="WZT26" s="0"/>
      <c r="WZU26" s="0"/>
      <c r="WZV26" s="0"/>
      <c r="WZW26" s="0"/>
      <c r="WZX26" s="0"/>
      <c r="WZY26" s="0"/>
      <c r="WZZ26" s="0"/>
      <c r="XAA26" s="0"/>
      <c r="XAB26" s="0"/>
      <c r="XAC26" s="0"/>
      <c r="XAD26" s="0"/>
      <c r="XAE26" s="0"/>
      <c r="XAF26" s="0"/>
      <c r="XAG26" s="0"/>
      <c r="XAH26" s="0"/>
      <c r="XAI26" s="0"/>
      <c r="XAJ26" s="0"/>
      <c r="XAK26" s="0"/>
      <c r="XAL26" s="0"/>
      <c r="XAM26" s="0"/>
      <c r="XAN26" s="0"/>
      <c r="XAO26" s="0"/>
      <c r="XAP26" s="0"/>
      <c r="XAQ26" s="0"/>
      <c r="XAR26" s="0"/>
      <c r="XAS26" s="0"/>
      <c r="XAT26" s="0"/>
      <c r="XAU26" s="0"/>
      <c r="XAV26" s="0"/>
      <c r="XAW26" s="0"/>
      <c r="XAX26" s="0"/>
      <c r="XAY26" s="0"/>
      <c r="XAZ26" s="0"/>
      <c r="XBA26" s="0"/>
      <c r="XBB26" s="0"/>
      <c r="XBC26" s="0"/>
      <c r="XBD26" s="0"/>
      <c r="XBE26" s="0"/>
      <c r="XBF26" s="0"/>
      <c r="XBG26" s="0"/>
      <c r="XBH26" s="0"/>
      <c r="XBI26" s="0"/>
      <c r="XBJ26" s="0"/>
      <c r="XBK26" s="0"/>
      <c r="XBL26" s="0"/>
      <c r="XBM26" s="0"/>
      <c r="XBN26" s="0"/>
      <c r="XBO26" s="0"/>
      <c r="XBP26" s="0"/>
      <c r="XBQ26" s="0"/>
      <c r="XBR26" s="0"/>
      <c r="XBS26" s="0"/>
      <c r="XBT26" s="0"/>
      <c r="XBU26" s="0"/>
      <c r="XBV26" s="0"/>
      <c r="XBW26" s="0"/>
      <c r="XBX26" s="0"/>
      <c r="XBY26" s="0"/>
      <c r="XBZ26" s="0"/>
      <c r="XCA26" s="0"/>
      <c r="XCB26" s="0"/>
      <c r="XCC26" s="0"/>
      <c r="XCD26" s="0"/>
      <c r="XCE26" s="0"/>
      <c r="XCF26" s="0"/>
      <c r="XCG26" s="0"/>
      <c r="XCH26" s="0"/>
      <c r="XCI26" s="0"/>
      <c r="XCJ26" s="0"/>
      <c r="XCK26" s="0"/>
      <c r="XCL26" s="0"/>
      <c r="XCM26" s="0"/>
      <c r="XCN26" s="0"/>
      <c r="XCO26" s="0"/>
      <c r="XCP26" s="0"/>
      <c r="XCQ26" s="0"/>
      <c r="XCR26" s="0"/>
      <c r="XCS26" s="0"/>
      <c r="XCT26" s="0"/>
      <c r="XCU26" s="0"/>
      <c r="XCV26" s="0"/>
      <c r="XCW26" s="0"/>
      <c r="XCX26" s="0"/>
      <c r="XCY26" s="0"/>
      <c r="XCZ26" s="0"/>
      <c r="XDA26" s="0"/>
      <c r="XDB26" s="0"/>
      <c r="XDC26" s="0"/>
      <c r="XDD26" s="0"/>
      <c r="XDE26" s="0"/>
      <c r="XDF26" s="0"/>
      <c r="XDG26" s="0"/>
      <c r="XDH26" s="0"/>
      <c r="XDI26" s="0"/>
      <c r="XDJ26" s="0"/>
      <c r="XDK26" s="0"/>
      <c r="XDL26" s="0"/>
      <c r="XDM26" s="0"/>
      <c r="XDN26" s="0"/>
      <c r="XDO26" s="0"/>
      <c r="XDP26" s="0"/>
      <c r="XDQ26" s="0"/>
      <c r="XDR26" s="0"/>
      <c r="XDS26" s="0"/>
      <c r="XDT26" s="0"/>
      <c r="XDU26" s="0"/>
      <c r="XDV26" s="0"/>
      <c r="XDW26" s="0"/>
      <c r="XDX26" s="0"/>
      <c r="XDY26" s="0"/>
      <c r="XDZ26" s="0"/>
      <c r="XEA26" s="0"/>
      <c r="XEB26" s="0"/>
      <c r="XEC26" s="0"/>
      <c r="XED26" s="0"/>
      <c r="XEE26" s="0"/>
      <c r="XEF26" s="0"/>
      <c r="XEG26" s="0"/>
      <c r="XEH26" s="0"/>
      <c r="XEI26" s="0"/>
      <c r="XEJ26" s="0"/>
      <c r="XEK26" s="0"/>
      <c r="XEL26" s="0"/>
      <c r="XEM26" s="0"/>
      <c r="XEN26" s="0"/>
      <c r="XEO26" s="0"/>
      <c r="XEP26" s="0"/>
      <c r="XEQ26" s="0"/>
      <c r="XER26" s="0"/>
      <c r="XES26" s="0"/>
      <c r="XET26" s="0"/>
      <c r="XEU26" s="0"/>
      <c r="XEV26" s="0"/>
      <c r="XEW26" s="0"/>
      <c r="XEX26" s="0"/>
      <c r="XEY26" s="0"/>
      <c r="XEZ26" s="0"/>
      <c r="XFA26" s="0"/>
      <c r="XFB26" s="0"/>
      <c r="XFC26" s="0"/>
      <c r="XFD26" s="0"/>
    </row>
    <row r="27" s="47" customFormat="true" ht="14.25" hidden="false" customHeight="true" outlineLevel="0" collapsed="false">
      <c r="A27" s="46" t="s">
        <v>25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WUU27" s="0"/>
      <c r="WUV27" s="0"/>
      <c r="WUW27" s="0"/>
      <c r="WUX27" s="0"/>
      <c r="WUY27" s="0"/>
      <c r="WUZ27" s="0"/>
      <c r="WVA27" s="0"/>
      <c r="WVB27" s="0"/>
      <c r="WVC27" s="0"/>
      <c r="WVD27" s="0"/>
      <c r="WVE27" s="0"/>
      <c r="WVF27" s="0"/>
      <c r="WVG27" s="0"/>
      <c r="WVH27" s="0"/>
      <c r="WVI27" s="0"/>
      <c r="WVJ27" s="0"/>
      <c r="WVK27" s="0"/>
      <c r="WVL27" s="0"/>
      <c r="WVM27" s="0"/>
      <c r="WVN27" s="0"/>
      <c r="WVO27" s="0"/>
      <c r="WVP27" s="0"/>
      <c r="WVQ27" s="0"/>
      <c r="WVR27" s="0"/>
      <c r="WVS27" s="0"/>
      <c r="WVT27" s="0"/>
      <c r="WVU27" s="0"/>
      <c r="WVV27" s="0"/>
      <c r="WVW27" s="0"/>
      <c r="WVX27" s="0"/>
      <c r="WVY27" s="0"/>
      <c r="WVZ27" s="0"/>
      <c r="WWA27" s="0"/>
      <c r="WWB27" s="0"/>
      <c r="WWC27" s="0"/>
      <c r="WWD27" s="0"/>
      <c r="WWE27" s="0"/>
      <c r="WWF27" s="0"/>
      <c r="WWG27" s="0"/>
      <c r="WWH27" s="0"/>
      <c r="WWI27" s="0"/>
      <c r="WWJ27" s="0"/>
      <c r="WWK27" s="0"/>
      <c r="WWL27" s="0"/>
      <c r="WWM27" s="0"/>
      <c r="WWN27" s="0"/>
      <c r="WWO27" s="0"/>
      <c r="WWP27" s="0"/>
      <c r="WWQ27" s="0"/>
      <c r="WWR27" s="0"/>
      <c r="WWS27" s="0"/>
      <c r="WWT27" s="0"/>
      <c r="WWU27" s="0"/>
      <c r="WWV27" s="0"/>
      <c r="WWW27" s="0"/>
      <c r="WWX27" s="0"/>
      <c r="WWY27" s="0"/>
      <c r="WWZ27" s="0"/>
      <c r="WXA27" s="0"/>
      <c r="WXB27" s="0"/>
      <c r="WXC27" s="0"/>
      <c r="WXD27" s="0"/>
      <c r="WXE27" s="0"/>
      <c r="WXF27" s="0"/>
      <c r="WXG27" s="0"/>
      <c r="WXH27" s="0"/>
      <c r="WXI27" s="0"/>
      <c r="WXJ27" s="0"/>
      <c r="WXK27" s="0"/>
      <c r="WXL27" s="0"/>
      <c r="WXM27" s="0"/>
      <c r="WXN27" s="0"/>
      <c r="WXO27" s="0"/>
      <c r="WXP27" s="0"/>
      <c r="WXQ27" s="0"/>
      <c r="WXR27" s="0"/>
      <c r="WXS27" s="0"/>
      <c r="WXT27" s="0"/>
      <c r="WXU27" s="0"/>
      <c r="WXV27" s="0"/>
      <c r="WXW27" s="0"/>
      <c r="WXX27" s="0"/>
      <c r="WXY27" s="0"/>
      <c r="WXZ27" s="0"/>
      <c r="WYA27" s="0"/>
      <c r="WYB27" s="0"/>
      <c r="WYC27" s="0"/>
      <c r="WYD27" s="0"/>
      <c r="WYE27" s="0"/>
      <c r="WYF27" s="0"/>
      <c r="WYG27" s="0"/>
      <c r="WYH27" s="0"/>
      <c r="WYI27" s="0"/>
      <c r="WYJ27" s="0"/>
      <c r="WYK27" s="0"/>
      <c r="WYL27" s="0"/>
      <c r="WYM27" s="0"/>
      <c r="WYN27" s="0"/>
      <c r="WYO27" s="0"/>
      <c r="WYP27" s="0"/>
      <c r="WYQ27" s="0"/>
      <c r="WYR27" s="0"/>
      <c r="WYS27" s="0"/>
      <c r="WYT27" s="0"/>
      <c r="WYU27" s="0"/>
      <c r="WYV27" s="0"/>
      <c r="WYW27" s="0"/>
      <c r="WYX27" s="0"/>
      <c r="WYY27" s="0"/>
      <c r="WYZ27" s="0"/>
      <c r="WZA27" s="0"/>
      <c r="WZB27" s="0"/>
      <c r="WZC27" s="0"/>
      <c r="WZD27" s="0"/>
      <c r="WZE27" s="0"/>
      <c r="WZF27" s="0"/>
      <c r="WZG27" s="0"/>
      <c r="WZH27" s="0"/>
      <c r="WZI27" s="0"/>
      <c r="WZJ27" s="0"/>
      <c r="WZK27" s="0"/>
      <c r="WZL27" s="0"/>
      <c r="WZM27" s="0"/>
      <c r="WZN27" s="0"/>
      <c r="WZO27" s="0"/>
      <c r="WZP27" s="0"/>
      <c r="WZQ27" s="0"/>
      <c r="WZR27" s="0"/>
      <c r="WZS27" s="0"/>
      <c r="WZT27" s="0"/>
      <c r="WZU27" s="0"/>
      <c r="WZV27" s="0"/>
      <c r="WZW27" s="0"/>
      <c r="WZX27" s="0"/>
      <c r="WZY27" s="0"/>
      <c r="WZZ27" s="0"/>
      <c r="XAA27" s="0"/>
      <c r="XAB27" s="0"/>
      <c r="XAC27" s="0"/>
      <c r="XAD27" s="0"/>
      <c r="XAE27" s="0"/>
      <c r="XAF27" s="0"/>
      <c r="XAG27" s="0"/>
      <c r="XAH27" s="0"/>
      <c r="XAI27" s="0"/>
      <c r="XAJ27" s="0"/>
      <c r="XAK27" s="0"/>
      <c r="XAL27" s="0"/>
      <c r="XAM27" s="0"/>
      <c r="XAN27" s="0"/>
      <c r="XAO27" s="0"/>
      <c r="XAP27" s="0"/>
      <c r="XAQ27" s="0"/>
      <c r="XAR27" s="0"/>
      <c r="XAS27" s="0"/>
      <c r="XAT27" s="0"/>
      <c r="XAU27" s="0"/>
      <c r="XAV27" s="0"/>
      <c r="XAW27" s="0"/>
      <c r="XAX27" s="0"/>
      <c r="XAY27" s="0"/>
      <c r="XAZ27" s="0"/>
      <c r="XBA27" s="0"/>
      <c r="XBB27" s="0"/>
      <c r="XBC27" s="0"/>
      <c r="XBD27" s="0"/>
      <c r="XBE27" s="0"/>
      <c r="XBF27" s="0"/>
      <c r="XBG27" s="0"/>
      <c r="XBH27" s="0"/>
      <c r="XBI27" s="0"/>
      <c r="XBJ27" s="0"/>
      <c r="XBK27" s="0"/>
      <c r="XBL27" s="0"/>
      <c r="XBM27" s="0"/>
      <c r="XBN27" s="0"/>
      <c r="XBO27" s="0"/>
      <c r="XBP27" s="0"/>
      <c r="XBQ27" s="0"/>
      <c r="XBR27" s="0"/>
      <c r="XBS27" s="0"/>
      <c r="XBT27" s="0"/>
      <c r="XBU27" s="0"/>
      <c r="XBV27" s="0"/>
      <c r="XBW27" s="0"/>
      <c r="XBX27" s="0"/>
      <c r="XBY27" s="0"/>
      <c r="XBZ27" s="0"/>
      <c r="XCA27" s="0"/>
      <c r="XCB27" s="0"/>
      <c r="XCC27" s="0"/>
      <c r="XCD27" s="0"/>
      <c r="XCE27" s="0"/>
      <c r="XCF27" s="0"/>
      <c r="XCG27" s="0"/>
      <c r="XCH27" s="0"/>
      <c r="XCI27" s="0"/>
      <c r="XCJ27" s="0"/>
      <c r="XCK27" s="0"/>
      <c r="XCL27" s="0"/>
      <c r="XCM27" s="0"/>
      <c r="XCN27" s="0"/>
      <c r="XCO27" s="0"/>
      <c r="XCP27" s="0"/>
      <c r="XCQ27" s="0"/>
      <c r="XCR27" s="0"/>
      <c r="XCS27" s="0"/>
      <c r="XCT27" s="0"/>
      <c r="XCU27" s="0"/>
      <c r="XCV27" s="0"/>
      <c r="XCW27" s="0"/>
      <c r="XCX27" s="0"/>
      <c r="XCY27" s="0"/>
      <c r="XCZ27" s="0"/>
      <c r="XDA27" s="0"/>
      <c r="XDB27" s="0"/>
      <c r="XDC27" s="0"/>
      <c r="XDD27" s="0"/>
      <c r="XDE27" s="0"/>
      <c r="XDF27" s="0"/>
      <c r="XDG27" s="0"/>
      <c r="XDH27" s="0"/>
      <c r="XDI27" s="0"/>
      <c r="XDJ27" s="0"/>
      <c r="XDK27" s="0"/>
      <c r="XDL27" s="0"/>
      <c r="XDM27" s="0"/>
      <c r="XDN27" s="0"/>
      <c r="XDO27" s="0"/>
      <c r="XDP27" s="0"/>
      <c r="XDQ27" s="0"/>
      <c r="XDR27" s="0"/>
      <c r="XDS27" s="0"/>
      <c r="XDT27" s="0"/>
      <c r="XDU27" s="0"/>
      <c r="XDV27" s="0"/>
      <c r="XDW27" s="0"/>
      <c r="XDX27" s="0"/>
      <c r="XDY27" s="0"/>
      <c r="XDZ27" s="0"/>
      <c r="XEA27" s="0"/>
      <c r="XEB27" s="0"/>
      <c r="XEC27" s="0"/>
      <c r="XED27" s="0"/>
      <c r="XEE27" s="0"/>
      <c r="XEF27" s="0"/>
      <c r="XEG27" s="0"/>
      <c r="XEH27" s="0"/>
      <c r="XEI27" s="0"/>
      <c r="XEJ27" s="0"/>
      <c r="XEK27" s="0"/>
      <c r="XEL27" s="0"/>
      <c r="XEM27" s="0"/>
      <c r="XEN27" s="0"/>
      <c r="XEO27" s="0"/>
      <c r="XEP27" s="0"/>
      <c r="XEQ27" s="0"/>
      <c r="XER27" s="0"/>
      <c r="XES27" s="0"/>
      <c r="XET27" s="0"/>
      <c r="XEU27" s="0"/>
      <c r="XEV27" s="0"/>
      <c r="XEW27" s="0"/>
      <c r="XEX27" s="0"/>
      <c r="XEY27" s="0"/>
      <c r="XEZ27" s="0"/>
      <c r="XFA27" s="0"/>
      <c r="XFB27" s="0"/>
      <c r="XFC27" s="0"/>
      <c r="XFD27" s="0"/>
    </row>
    <row r="28" s="59" customFormat="true" ht="60.75" hidden="false" customHeight="true" outlineLevel="0" collapsed="false">
      <c r="A28" s="49" t="n">
        <v>1</v>
      </c>
      <c r="B28" s="89" t="s">
        <v>66</v>
      </c>
      <c r="C28" s="50" t="s">
        <v>51</v>
      </c>
      <c r="D28" s="50" t="n">
        <v>13384397</v>
      </c>
      <c r="E28" s="51" t="n">
        <v>35363</v>
      </c>
      <c r="F28" s="51"/>
      <c r="G28" s="52" t="s">
        <v>52</v>
      </c>
      <c r="H28" s="52" t="s">
        <v>53</v>
      </c>
      <c r="I28" s="53" t="n">
        <v>45783</v>
      </c>
      <c r="J28" s="53" t="n">
        <v>45819</v>
      </c>
      <c r="K28" s="54" t="n">
        <v>11</v>
      </c>
      <c r="L28" s="55" t="n">
        <v>4786</v>
      </c>
      <c r="M28" s="56" t="n">
        <f aca="false">ROUND(L28/30*K28,2)</f>
        <v>1754.87</v>
      </c>
      <c r="N28" s="57" t="n">
        <v>0</v>
      </c>
      <c r="O28" s="57" t="n">
        <v>398.83</v>
      </c>
      <c r="P28" s="57" t="n">
        <v>0</v>
      </c>
      <c r="Q28" s="57" t="n">
        <f aca="false">+N28+O28+P28</f>
        <v>398.83</v>
      </c>
      <c r="R28" s="56" t="n">
        <f aca="false">ROUND(M28-Q28,2)</f>
        <v>1356.04</v>
      </c>
      <c r="S28" s="58"/>
      <c r="T28" s="59" t="s">
        <v>30</v>
      </c>
      <c r="U28" s="60"/>
      <c r="V28" s="60"/>
      <c r="W28" s="60" t="s">
        <v>31</v>
      </c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WUU28" s="0"/>
      <c r="WUV28" s="0"/>
      <c r="WUW28" s="0"/>
      <c r="WUX28" s="0"/>
      <c r="WUY28" s="0"/>
      <c r="WUZ28" s="0"/>
      <c r="WVA28" s="0"/>
      <c r="WVB28" s="0"/>
      <c r="WVC28" s="0"/>
      <c r="WVD28" s="0"/>
      <c r="WVE28" s="0"/>
      <c r="WVF28" s="0"/>
      <c r="WVG28" s="0"/>
      <c r="WVH28" s="0"/>
      <c r="WVI28" s="0"/>
      <c r="WVJ28" s="0"/>
      <c r="WVK28" s="0"/>
      <c r="WVL28" s="0"/>
      <c r="WVM28" s="0"/>
      <c r="WVN28" s="0"/>
      <c r="WVO28" s="0"/>
      <c r="WVP28" s="0"/>
      <c r="WVQ28" s="0"/>
      <c r="WVR28" s="0"/>
      <c r="WVS28" s="0"/>
      <c r="WVT28" s="0"/>
      <c r="WVU28" s="0"/>
      <c r="WVV28" s="0"/>
      <c r="WVW28" s="0"/>
      <c r="WVX28" s="0"/>
      <c r="WVY28" s="0"/>
      <c r="WVZ28" s="0"/>
      <c r="WWA28" s="0"/>
      <c r="WWB28" s="0"/>
      <c r="WWC28" s="0"/>
      <c r="WWD28" s="0"/>
      <c r="WWE28" s="0"/>
      <c r="WWF28" s="0"/>
      <c r="WWG28" s="0"/>
      <c r="WWH28" s="0"/>
      <c r="WWI28" s="0"/>
      <c r="WWJ28" s="0"/>
      <c r="WWK28" s="0"/>
      <c r="WWL28" s="0"/>
      <c r="WWM28" s="0"/>
      <c r="WWN28" s="0"/>
      <c r="WWO28" s="0"/>
      <c r="WWP28" s="0"/>
      <c r="WWQ28" s="0"/>
      <c r="WWR28" s="0"/>
      <c r="WWS28" s="0"/>
      <c r="WWT28" s="0"/>
      <c r="WWU28" s="0"/>
      <c r="WWV28" s="0"/>
      <c r="WWW28" s="0"/>
      <c r="WWX28" s="0"/>
      <c r="WWY28" s="0"/>
      <c r="WWZ28" s="0"/>
      <c r="WXA28" s="0"/>
      <c r="WXB28" s="0"/>
      <c r="WXC28" s="0"/>
      <c r="WXD28" s="0"/>
      <c r="WXE28" s="0"/>
      <c r="WXF28" s="0"/>
      <c r="WXG28" s="0"/>
      <c r="WXH28" s="0"/>
      <c r="WXI28" s="0"/>
      <c r="WXJ28" s="0"/>
      <c r="WXK28" s="0"/>
      <c r="WXL28" s="0"/>
      <c r="WXM28" s="0"/>
      <c r="WXN28" s="0"/>
      <c r="WXO28" s="0"/>
      <c r="WXP28" s="0"/>
      <c r="WXQ28" s="0"/>
      <c r="WXR28" s="0"/>
      <c r="WXS28" s="0"/>
      <c r="WXT28" s="0"/>
      <c r="WXU28" s="0"/>
      <c r="WXV28" s="0"/>
      <c r="WXW28" s="0"/>
      <c r="WXX28" s="0"/>
      <c r="WXY28" s="0"/>
      <c r="WXZ28" s="0"/>
      <c r="WYA28" s="0"/>
      <c r="WYB28" s="0"/>
      <c r="WYC28" s="0"/>
      <c r="WYD28" s="0"/>
      <c r="WYE28" s="0"/>
      <c r="WYF28" s="0"/>
      <c r="WYG28" s="0"/>
      <c r="WYH28" s="0"/>
      <c r="WYI28" s="0"/>
      <c r="WYJ28" s="0"/>
      <c r="WYK28" s="0"/>
      <c r="WYL28" s="0"/>
      <c r="WYM28" s="0"/>
      <c r="WYN28" s="0"/>
      <c r="WYO28" s="0"/>
      <c r="WYP28" s="0"/>
      <c r="WYQ28" s="0"/>
      <c r="WYR28" s="0"/>
      <c r="WYS28" s="0"/>
      <c r="WYT28" s="0"/>
      <c r="WYU28" s="0"/>
      <c r="WYV28" s="0"/>
      <c r="WYW28" s="0"/>
      <c r="WYX28" s="0"/>
      <c r="WYY28" s="0"/>
      <c r="WYZ28" s="0"/>
      <c r="WZA28" s="0"/>
      <c r="WZB28" s="0"/>
      <c r="WZC28" s="0"/>
      <c r="WZD28" s="0"/>
      <c r="WZE28" s="0"/>
      <c r="WZF28" s="0"/>
      <c r="WZG28" s="0"/>
      <c r="WZH28" s="0"/>
      <c r="WZI28" s="0"/>
      <c r="WZJ28" s="0"/>
      <c r="WZK28" s="0"/>
      <c r="WZL28" s="0"/>
      <c r="WZM28" s="0"/>
      <c r="WZN28" s="0"/>
      <c r="WZO28" s="0"/>
      <c r="WZP28" s="0"/>
      <c r="WZQ28" s="0"/>
      <c r="WZR28" s="0"/>
      <c r="WZS28" s="0"/>
      <c r="WZT28" s="0"/>
      <c r="WZU28" s="0"/>
      <c r="WZV28" s="0"/>
      <c r="WZW28" s="0"/>
      <c r="WZX28" s="0"/>
      <c r="WZY28" s="0"/>
      <c r="WZZ28" s="0"/>
      <c r="XAA28" s="0"/>
      <c r="XAB28" s="0"/>
      <c r="XAC28" s="0"/>
      <c r="XAD28" s="0"/>
      <c r="XAE28" s="0"/>
      <c r="XAF28" s="0"/>
      <c r="XAG28" s="0"/>
      <c r="XAH28" s="0"/>
      <c r="XAI28" s="0"/>
      <c r="XAJ28" s="0"/>
      <c r="XAK28" s="0"/>
      <c r="XAL28" s="0"/>
      <c r="XAM28" s="0"/>
      <c r="XAN28" s="0"/>
      <c r="XAO28" s="0"/>
      <c r="XAP28" s="0"/>
      <c r="XAQ28" s="0"/>
      <c r="XAR28" s="0"/>
      <c r="XAS28" s="0"/>
      <c r="XAT28" s="0"/>
      <c r="XAU28" s="0"/>
      <c r="XAV28" s="0"/>
      <c r="XAW28" s="0"/>
      <c r="XAX28" s="0"/>
      <c r="XAY28" s="0"/>
      <c r="XAZ28" s="0"/>
      <c r="XBA28" s="0"/>
      <c r="XBB28" s="0"/>
      <c r="XBC28" s="0"/>
      <c r="XBD28" s="0"/>
      <c r="XBE28" s="0"/>
      <c r="XBF28" s="0"/>
      <c r="XBG28" s="0"/>
      <c r="XBH28" s="0"/>
      <c r="XBI28" s="0"/>
      <c r="XBJ28" s="0"/>
      <c r="XBK28" s="0"/>
      <c r="XBL28" s="0"/>
      <c r="XBM28" s="0"/>
      <c r="XBN28" s="0"/>
      <c r="XBO28" s="0"/>
      <c r="XBP28" s="0"/>
      <c r="XBQ28" s="0"/>
      <c r="XBR28" s="0"/>
      <c r="XBS28" s="0"/>
      <c r="XBT28" s="0"/>
      <c r="XBU28" s="0"/>
      <c r="XBV28" s="0"/>
      <c r="XBW28" s="0"/>
      <c r="XBX28" s="0"/>
      <c r="XBY28" s="0"/>
      <c r="XBZ28" s="0"/>
      <c r="XCA28" s="0"/>
      <c r="XCB28" s="0"/>
      <c r="XCC28" s="0"/>
      <c r="XCD28" s="0"/>
      <c r="XCE28" s="0"/>
      <c r="XCF28" s="0"/>
      <c r="XCG28" s="0"/>
      <c r="XCH28" s="0"/>
      <c r="XCI28" s="0"/>
      <c r="XCJ28" s="0"/>
      <c r="XCK28" s="0"/>
      <c r="XCL28" s="0"/>
      <c r="XCM28" s="0"/>
      <c r="XCN28" s="0"/>
      <c r="XCO28" s="0"/>
      <c r="XCP28" s="0"/>
      <c r="XCQ28" s="0"/>
      <c r="XCR28" s="0"/>
      <c r="XCS28" s="0"/>
      <c r="XCT28" s="0"/>
      <c r="XCU28" s="0"/>
      <c r="XCV28" s="0"/>
      <c r="XCW28" s="0"/>
      <c r="XCX28" s="0"/>
      <c r="XCY28" s="0"/>
      <c r="XCZ28" s="0"/>
      <c r="XDA28" s="0"/>
      <c r="XDB28" s="0"/>
      <c r="XDC28" s="0"/>
      <c r="XDD28" s="0"/>
      <c r="XDE28" s="0"/>
      <c r="XDF28" s="0"/>
      <c r="XDG28" s="0"/>
      <c r="XDH28" s="0"/>
      <c r="XDI28" s="0"/>
      <c r="XDJ28" s="0"/>
      <c r="XDK28" s="0"/>
      <c r="XDL28" s="0"/>
      <c r="XDM28" s="0"/>
      <c r="XDN28" s="0"/>
      <c r="XDO28" s="0"/>
      <c r="XDP28" s="0"/>
      <c r="XDQ28" s="0"/>
      <c r="XDR28" s="0"/>
      <c r="XDS28" s="0"/>
      <c r="XDT28" s="0"/>
      <c r="XDU28" s="0"/>
      <c r="XDV28" s="0"/>
      <c r="XDW28" s="0"/>
      <c r="XDX28" s="0"/>
      <c r="XDY28" s="0"/>
      <c r="XDZ28" s="0"/>
      <c r="XEA28" s="0"/>
      <c r="XEB28" s="0"/>
      <c r="XEC28" s="0"/>
      <c r="XED28" s="0"/>
      <c r="XEE28" s="0"/>
      <c r="XEF28" s="0"/>
      <c r="XEG28" s="0"/>
      <c r="XEH28" s="0"/>
      <c r="XEI28" s="0"/>
      <c r="XEJ28" s="0"/>
      <c r="XEK28" s="0"/>
      <c r="XEL28" s="0"/>
      <c r="XEM28" s="0"/>
      <c r="XEN28" s="0"/>
      <c r="XEO28" s="0"/>
      <c r="XEP28" s="0"/>
      <c r="XEQ28" s="0"/>
      <c r="XER28" s="0"/>
      <c r="XES28" s="0"/>
      <c r="XET28" s="0"/>
      <c r="XEU28" s="0"/>
      <c r="XEV28" s="0"/>
      <c r="XEW28" s="0"/>
      <c r="XEX28" s="0"/>
      <c r="XEY28" s="0"/>
      <c r="XEZ28" s="0"/>
      <c r="XFA28" s="0"/>
      <c r="XFB28" s="0"/>
      <c r="XFC28" s="0"/>
      <c r="XFD28" s="0"/>
    </row>
    <row r="29" customFormat="false" ht="30" hidden="false" customHeight="true" outlineLevel="0" collapsed="false">
      <c r="A29" s="61" t="s">
        <v>49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2" t="n">
        <f aca="false">SUM(L28:L28)</f>
        <v>4786</v>
      </c>
      <c r="M29" s="62" t="n">
        <f aca="false">SUM(M28:M28)</f>
        <v>1754.87</v>
      </c>
      <c r="N29" s="62" t="n">
        <f aca="false">SUM(N28:N28)</f>
        <v>0</v>
      </c>
      <c r="O29" s="62" t="n">
        <f aca="false">SUM(O28:O28)</f>
        <v>398.83</v>
      </c>
      <c r="P29" s="62" t="n">
        <f aca="false">SUM(P28:P28)</f>
        <v>0</v>
      </c>
      <c r="Q29" s="62" t="n">
        <f aca="false">SUM(Q28:Q28)</f>
        <v>398.83</v>
      </c>
      <c r="R29" s="62" t="n">
        <f aca="false">SUM(R28:R28)</f>
        <v>1356.04</v>
      </c>
      <c r="S29" s="63"/>
      <c r="WUU29" s="0"/>
      <c r="WUV29" s="0"/>
      <c r="WUW29" s="0"/>
      <c r="WUX29" s="0"/>
      <c r="WUY29" s="0"/>
      <c r="WUZ29" s="0"/>
      <c r="WVA29" s="0"/>
      <c r="WVB29" s="0"/>
      <c r="WVC29" s="0"/>
      <c r="WVD29" s="0"/>
      <c r="WVE29" s="0"/>
      <c r="WVF29" s="0"/>
      <c r="WVG29" s="0"/>
      <c r="WVH29" s="0"/>
      <c r="WVI29" s="0"/>
      <c r="WVJ29" s="0"/>
      <c r="WVK29" s="0"/>
      <c r="WVL29" s="0"/>
      <c r="WVM29" s="0"/>
      <c r="WVN29" s="0"/>
      <c r="WVO29" s="0"/>
      <c r="WVP29" s="0"/>
      <c r="WVQ29" s="0"/>
      <c r="WVR29" s="0"/>
      <c r="WVS29" s="0"/>
      <c r="WVT29" s="0"/>
      <c r="WVU29" s="0"/>
      <c r="WVV29" s="0"/>
      <c r="WVW29" s="0"/>
      <c r="WVX29" s="0"/>
      <c r="WVY29" s="0"/>
      <c r="WVZ29" s="0"/>
      <c r="WWA29" s="0"/>
      <c r="WWB29" s="0"/>
      <c r="WWC29" s="0"/>
      <c r="WWD29" s="0"/>
      <c r="WWE29" s="0"/>
      <c r="WWF29" s="0"/>
      <c r="WWG29" s="0"/>
      <c r="WWH29" s="0"/>
      <c r="WWI29" s="0"/>
      <c r="WWJ29" s="0"/>
      <c r="WWK29" s="0"/>
      <c r="WWL29" s="0"/>
      <c r="WWM29" s="0"/>
      <c r="WWN29" s="0"/>
      <c r="WWO29" s="0"/>
      <c r="WWP29" s="0"/>
      <c r="WWQ29" s="0"/>
      <c r="WWR29" s="0"/>
      <c r="WWS29" s="0"/>
      <c r="WWT29" s="0"/>
      <c r="WWU29" s="0"/>
      <c r="WWV29" s="0"/>
      <c r="WWW29" s="0"/>
      <c r="WWX29" s="0"/>
      <c r="WWY29" s="0"/>
      <c r="WWZ29" s="0"/>
      <c r="WXA29" s="0"/>
      <c r="WXB29" s="0"/>
      <c r="WXC29" s="0"/>
      <c r="WXD29" s="0"/>
      <c r="WXE29" s="0"/>
      <c r="WXF29" s="0"/>
      <c r="WXG29" s="0"/>
      <c r="WXH29" s="0"/>
      <c r="WXI29" s="0"/>
      <c r="WXJ29" s="0"/>
      <c r="WXK29" s="0"/>
      <c r="WXL29" s="0"/>
      <c r="WXM29" s="0"/>
      <c r="WXN29" s="0"/>
      <c r="WXO29" s="0"/>
      <c r="WXP29" s="0"/>
      <c r="WXQ29" s="0"/>
      <c r="WXR29" s="0"/>
      <c r="WXS29" s="0"/>
      <c r="WXT29" s="0"/>
      <c r="WXU29" s="0"/>
      <c r="WXV29" s="0"/>
      <c r="WXW29" s="0"/>
      <c r="WXX29" s="0"/>
      <c r="WXY29" s="0"/>
      <c r="WXZ29" s="0"/>
      <c r="WYA29" s="0"/>
      <c r="WYB29" s="0"/>
      <c r="WYC29" s="0"/>
      <c r="WYD29" s="0"/>
      <c r="WYE29" s="0"/>
      <c r="WYF29" s="0"/>
      <c r="WYG29" s="0"/>
      <c r="WYH29" s="0"/>
      <c r="WYI29" s="0"/>
      <c r="WYJ29" s="0"/>
      <c r="WYK29" s="0"/>
      <c r="WYL29" s="0"/>
      <c r="WYM29" s="0"/>
      <c r="WYN29" s="0"/>
      <c r="WYO29" s="0"/>
      <c r="WYP29" s="0"/>
      <c r="WYQ29" s="0"/>
      <c r="WYR29" s="0"/>
      <c r="WYS29" s="0"/>
      <c r="WYT29" s="0"/>
      <c r="WYU29" s="0"/>
      <c r="WYV29" s="0"/>
      <c r="WYW29" s="0"/>
      <c r="WYX29" s="0"/>
      <c r="WYY29" s="0"/>
      <c r="WYZ29" s="0"/>
      <c r="WZA29" s="0"/>
      <c r="WZB29" s="0"/>
      <c r="WZC29" s="0"/>
      <c r="WZD29" s="0"/>
      <c r="WZE29" s="0"/>
      <c r="WZF29" s="0"/>
      <c r="WZG29" s="0"/>
      <c r="WZH29" s="0"/>
      <c r="WZI29" s="0"/>
      <c r="WZJ29" s="0"/>
      <c r="WZK29" s="0"/>
      <c r="WZL29" s="0"/>
      <c r="WZM29" s="0"/>
      <c r="WZN29" s="0"/>
      <c r="WZO29" s="0"/>
      <c r="WZP29" s="0"/>
      <c r="WZQ29" s="0"/>
      <c r="WZR29" s="0"/>
      <c r="WZS29" s="0"/>
      <c r="WZT29" s="0"/>
      <c r="WZU29" s="0"/>
      <c r="WZV29" s="0"/>
      <c r="WZW29" s="0"/>
      <c r="WZX29" s="0"/>
      <c r="WZY29" s="0"/>
      <c r="WZZ29" s="0"/>
      <c r="XAA29" s="0"/>
      <c r="XAB29" s="0"/>
      <c r="XAC29" s="0"/>
      <c r="XAD29" s="0"/>
      <c r="XAE29" s="0"/>
      <c r="XAF29" s="0"/>
      <c r="XAG29" s="0"/>
      <c r="XAH29" s="0"/>
      <c r="XAI29" s="0"/>
      <c r="XAJ29" s="0"/>
      <c r="XAK29" s="0"/>
      <c r="XAL29" s="0"/>
      <c r="XAM29" s="0"/>
      <c r="XAN29" s="0"/>
      <c r="XAO29" s="0"/>
      <c r="XAP29" s="0"/>
      <c r="XAQ29" s="0"/>
      <c r="XAR29" s="0"/>
      <c r="XAS29" s="0"/>
      <c r="XAT29" s="0"/>
      <c r="XAU29" s="0"/>
      <c r="XAV29" s="0"/>
      <c r="XAW29" s="0"/>
      <c r="XAX29" s="0"/>
      <c r="XAY29" s="0"/>
      <c r="XAZ29" s="0"/>
      <c r="XBA29" s="0"/>
      <c r="XBB29" s="0"/>
      <c r="XBC29" s="0"/>
      <c r="XBD29" s="0"/>
      <c r="XBE29" s="0"/>
      <c r="XBF29" s="0"/>
      <c r="XBG29" s="0"/>
      <c r="XBH29" s="0"/>
      <c r="XBI29" s="0"/>
      <c r="XBJ29" s="0"/>
      <c r="XBK29" s="0"/>
      <c r="XBL29" s="0"/>
      <c r="XBM29" s="0"/>
      <c r="XBN29" s="0"/>
      <c r="XBO29" s="0"/>
      <c r="XBP29" s="0"/>
      <c r="XBQ29" s="0"/>
      <c r="XBR29" s="0"/>
      <c r="XBS29" s="0"/>
      <c r="XBT29" s="0"/>
      <c r="XBU29" s="0"/>
      <c r="XBV29" s="0"/>
      <c r="XBW29" s="0"/>
      <c r="XBX29" s="0"/>
      <c r="XBY29" s="0"/>
      <c r="XBZ29" s="0"/>
      <c r="XCA29" s="0"/>
      <c r="XCB29" s="0"/>
      <c r="XCC29" s="0"/>
      <c r="XCD29" s="0"/>
      <c r="XCE29" s="0"/>
      <c r="XCF29" s="0"/>
      <c r="XCG29" s="0"/>
      <c r="XCH29" s="0"/>
      <c r="XCI29" s="0"/>
      <c r="XCJ29" s="0"/>
      <c r="XCK29" s="0"/>
      <c r="XCL29" s="0"/>
      <c r="XCM29" s="0"/>
      <c r="XCN29" s="0"/>
      <c r="XCO29" s="0"/>
      <c r="XCP29" s="0"/>
      <c r="XCQ29" s="0"/>
      <c r="XCR29" s="0"/>
      <c r="XCS29" s="0"/>
      <c r="XCT29" s="0"/>
      <c r="XCU29" s="0"/>
      <c r="XCV29" s="0"/>
      <c r="XCW29" s="0"/>
      <c r="XCX29" s="0"/>
      <c r="XCY29" s="0"/>
      <c r="XCZ29" s="0"/>
      <c r="XDA29" s="0"/>
      <c r="XDB29" s="0"/>
      <c r="XDC29" s="0"/>
      <c r="XDD29" s="0"/>
      <c r="XDE29" s="0"/>
      <c r="XDF29" s="0"/>
      <c r="XDG29" s="0"/>
      <c r="XDH29" s="0"/>
      <c r="XDI29" s="0"/>
      <c r="XDJ29" s="0"/>
      <c r="XDK29" s="0"/>
      <c r="XDL29" s="0"/>
      <c r="XDM29" s="0"/>
      <c r="XDN29" s="0"/>
      <c r="XDO29" s="0"/>
      <c r="XDP29" s="0"/>
      <c r="XDQ29" s="0"/>
      <c r="XDR29" s="0"/>
      <c r="XDS29" s="0"/>
      <c r="XDT29" s="0"/>
      <c r="XDU29" s="0"/>
      <c r="XDV29" s="0"/>
      <c r="XDW29" s="0"/>
      <c r="XDX29" s="0"/>
      <c r="XDY29" s="0"/>
      <c r="XDZ29" s="0"/>
      <c r="XEA29" s="0"/>
      <c r="XEB29" s="0"/>
      <c r="XEC29" s="0"/>
      <c r="XED29" s="0"/>
      <c r="XEE29" s="0"/>
      <c r="XEF29" s="0"/>
      <c r="XEG29" s="0"/>
      <c r="XEH29" s="0"/>
      <c r="XEI29" s="0"/>
      <c r="XEJ29" s="0"/>
      <c r="XEK29" s="0"/>
      <c r="XEL29" s="0"/>
      <c r="XEM29" s="0"/>
      <c r="XEN29" s="0"/>
      <c r="XEO29" s="0"/>
      <c r="XEP29" s="0"/>
      <c r="XEQ29" s="0"/>
      <c r="XER29" s="0"/>
      <c r="XES29" s="0"/>
      <c r="XET29" s="0"/>
      <c r="XEU29" s="0"/>
      <c r="XEV29" s="0"/>
      <c r="XEW29" s="0"/>
      <c r="XEX29" s="0"/>
      <c r="XEY29" s="0"/>
      <c r="XEZ29" s="0"/>
      <c r="XFA29" s="0"/>
      <c r="XFB29" s="0"/>
      <c r="XFC29" s="0"/>
      <c r="XFD29" s="0"/>
    </row>
  </sheetData>
  <autoFilter ref="A10:AE20"/>
  <mergeCells count="24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20:K20"/>
    <mergeCell ref="A21:S21"/>
    <mergeCell ref="A26:K26"/>
    <mergeCell ref="A27:S27"/>
    <mergeCell ref="A29:K29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0" topLeftCell="A11" activePane="bottomLeft" state="frozen"/>
      <selection pane="topLeft" activeCell="A1" activeCellId="0" sqref="A1"/>
      <selection pane="bottomLeft" activeCell="A13" activeCellId="0" sqref="A13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31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48.43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50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65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1" customFormat="true" ht="15.75" hidden="false" customHeight="true" outlineLevel="0" collapsed="false">
      <c r="A9" s="36" t="s">
        <v>6</v>
      </c>
      <c r="B9" s="37" t="s">
        <v>7</v>
      </c>
      <c r="C9" s="36" t="s">
        <v>8</v>
      </c>
      <c r="D9" s="36" t="s">
        <v>9</v>
      </c>
      <c r="E9" s="36" t="s">
        <v>10</v>
      </c>
      <c r="F9" s="38" t="s">
        <v>11</v>
      </c>
      <c r="G9" s="36" t="s">
        <v>12</v>
      </c>
      <c r="H9" s="36" t="s">
        <v>13</v>
      </c>
      <c r="I9" s="36" t="s">
        <v>14</v>
      </c>
      <c r="J9" s="36" t="s">
        <v>15</v>
      </c>
      <c r="K9" s="39" t="s">
        <v>16</v>
      </c>
      <c r="L9" s="39" t="s">
        <v>17</v>
      </c>
      <c r="M9" s="39" t="s">
        <v>18</v>
      </c>
      <c r="N9" s="40" t="s">
        <v>19</v>
      </c>
      <c r="O9" s="40"/>
      <c r="P9" s="40"/>
      <c r="Q9" s="40"/>
      <c r="R9" s="40"/>
      <c r="S9" s="36" t="s">
        <v>20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6"/>
      <c r="B10" s="37"/>
      <c r="C10" s="36"/>
      <c r="D10" s="36"/>
      <c r="E10" s="36"/>
      <c r="F10" s="38"/>
      <c r="G10" s="36"/>
      <c r="H10" s="36"/>
      <c r="I10" s="36"/>
      <c r="J10" s="36"/>
      <c r="K10" s="39"/>
      <c r="L10" s="39"/>
      <c r="M10" s="39"/>
      <c r="N10" s="43" t="n">
        <v>0.16</v>
      </c>
      <c r="O10" s="44" t="s">
        <v>21</v>
      </c>
      <c r="P10" s="44" t="s">
        <v>22</v>
      </c>
      <c r="Q10" s="45" t="s">
        <v>23</v>
      </c>
      <c r="R10" s="45" t="s">
        <v>24</v>
      </c>
      <c r="S10" s="36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s="47" customFormat="true" ht="14.25" hidden="false" customHeight="true" outlineLevel="0" collapsed="false">
      <c r="A11" s="46" t="s">
        <v>25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="59" customFormat="true" ht="60.75" hidden="false" customHeight="true" outlineLevel="0" collapsed="false">
      <c r="A12" s="49" t="n">
        <v>1</v>
      </c>
      <c r="B12" s="89" t="s">
        <v>66</v>
      </c>
      <c r="C12" s="50" t="s">
        <v>51</v>
      </c>
      <c r="D12" s="50" t="n">
        <v>13384397</v>
      </c>
      <c r="E12" s="51" t="n">
        <v>35363</v>
      </c>
      <c r="F12" s="51"/>
      <c r="G12" s="52" t="s">
        <v>52</v>
      </c>
      <c r="H12" s="52" t="s">
        <v>53</v>
      </c>
      <c r="I12" s="53" t="n">
        <v>45783</v>
      </c>
      <c r="J12" s="53" t="n">
        <v>45819</v>
      </c>
      <c r="K12" s="54" t="n">
        <v>11</v>
      </c>
      <c r="L12" s="55" t="n">
        <v>4786</v>
      </c>
      <c r="M12" s="56" t="n">
        <f aca="false">ROUND(L12/30*K12,2)</f>
        <v>1754.87</v>
      </c>
      <c r="N12" s="57" t="n">
        <v>0</v>
      </c>
      <c r="O12" s="57" t="n">
        <v>398.83</v>
      </c>
      <c r="P12" s="57" t="n">
        <v>0</v>
      </c>
      <c r="Q12" s="57" t="n">
        <f aca="false">+N12+O12+P12</f>
        <v>398.83</v>
      </c>
      <c r="R12" s="56" t="n">
        <f aca="false">ROUND(M12-Q12,2)</f>
        <v>1356.04</v>
      </c>
      <c r="S12" s="58"/>
      <c r="T12" s="59" t="s">
        <v>30</v>
      </c>
      <c r="U12" s="60"/>
      <c r="V12" s="60"/>
      <c r="W12" s="60" t="s">
        <v>31</v>
      </c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</row>
    <row r="13" customFormat="false" ht="30" hidden="false" customHeight="true" outlineLevel="0" collapsed="false">
      <c r="A13" s="61" t="s">
        <v>49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 t="n">
        <f aca="false">SUM(L12:L12)</f>
        <v>4786</v>
      </c>
      <c r="M13" s="62" t="n">
        <f aca="false">SUM(M12:M12)</f>
        <v>1754.87</v>
      </c>
      <c r="N13" s="62" t="n">
        <f aca="false">SUM(N12:N12)</f>
        <v>0</v>
      </c>
      <c r="O13" s="62" t="n">
        <f aca="false">SUM(O12:O12)</f>
        <v>398.83</v>
      </c>
      <c r="P13" s="62" t="n">
        <f aca="false">SUM(P12:P12)</f>
        <v>0</v>
      </c>
      <c r="Q13" s="62" t="n">
        <f aca="false">SUM(Q12:Q12)</f>
        <v>398.83</v>
      </c>
      <c r="R13" s="62" t="n">
        <f aca="false">SUM(R12:R12)</f>
        <v>1356.04</v>
      </c>
      <c r="S13" s="63"/>
    </row>
    <row r="14" customFormat="false" ht="15.75" hidden="false" customHeight="false" outlineLevel="0" collapsed="false">
      <c r="R14" s="64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3:K13"/>
  </mergeCells>
  <printOptions headings="false" gridLines="false" gridLinesSet="true" horizontalCentered="false" verticalCentered="false"/>
  <pageMargins left="0.118055555555556" right="0.118055555555556" top="0.39375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2025-07-14T19:01:26Z</cp:lastPrinted>
  <dcterms:modified xsi:type="dcterms:W3CDTF">2025-08-08T08:58:04Z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