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3"/>
  </bookViews>
  <sheets>
    <sheet name="MARZO" sheetId="26" r:id="rId1"/>
    <sheet name="ABRIL 2025" sheetId="36" r:id="rId2"/>
    <sheet name="MAYO 2025" sheetId="37" r:id="rId3"/>
    <sheet name="JUNIO 2025" sheetId="38" r:id="rId4"/>
  </sheets>
  <definedNames>
    <definedName name="_xlnm._FilterDatabase" localSheetId="1" hidden="1">'ABRIL 2025'!$A$10:$AE$13</definedName>
    <definedName name="_xlnm._FilterDatabase" localSheetId="3" hidden="1">'JUNIO 2025'!$A$10:$AE$13</definedName>
    <definedName name="_xlnm._FilterDatabase" localSheetId="0" hidden="1">MARZO!$A$10:$AE$13</definedName>
    <definedName name="_xlnm._FilterDatabase" localSheetId="2" hidden="1">'MAYO 2025'!$A$10:$AE$13</definedName>
    <definedName name="_xlnm.Print_Area" localSheetId="1">'ABRIL 2025'!$A:$S</definedName>
    <definedName name="_xlnm.Print_Area" localSheetId="3">'JUNIO 2025'!$A:$S</definedName>
    <definedName name="_xlnm.Print_Area" localSheetId="0">MARZO!$A:$S</definedName>
    <definedName name="_xlnm.Print_Area" localSheetId="2">'MAYO 2025'!$A:$S</definedName>
    <definedName name="_xlnm.Print_Titles" localSheetId="1">'ABRIL 2025'!$1:$10</definedName>
    <definedName name="_xlnm.Print_Titles" localSheetId="3">'JUNIO 2025'!$1:$10</definedName>
    <definedName name="_xlnm.Print_Titles" localSheetId="0">MARZO!$1:$10</definedName>
    <definedName name="_xlnm.Print_Titles" localSheetId="2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8" l="1"/>
  <c r="Q13" i="38"/>
  <c r="P13" i="38"/>
  <c r="O13" i="38"/>
  <c r="N13" i="38"/>
  <c r="L13" i="38"/>
  <c r="Q12" i="38"/>
  <c r="M12" i="38"/>
  <c r="M13" i="38" s="1"/>
  <c r="R12" i="38" l="1"/>
  <c r="M13" i="37"/>
  <c r="L13" i="37"/>
  <c r="P13" i="37"/>
  <c r="O13" i="37"/>
  <c r="N13" i="37"/>
  <c r="Q12" i="37"/>
  <c r="Q13" i="37" s="1"/>
  <c r="M12" i="37"/>
  <c r="R12" i="37" l="1"/>
  <c r="R13" i="37" s="1"/>
  <c r="R12" i="36"/>
  <c r="P13" i="36"/>
  <c r="O13" i="36"/>
  <c r="N13" i="36"/>
  <c r="L13" i="36"/>
  <c r="Q12" i="36"/>
  <c r="Q13" i="36" s="1"/>
  <c r="M12" i="36"/>
  <c r="M13" i="36" s="1"/>
  <c r="R13" i="36" l="1"/>
  <c r="L13" i="26"/>
  <c r="M13" i="26"/>
  <c r="R13" i="26"/>
  <c r="P13" i="26" l="1"/>
  <c r="O13" i="26"/>
  <c r="N13" i="26"/>
  <c r="Q12" i="26"/>
  <c r="Q13" i="26" s="1"/>
  <c r="M12" i="26"/>
  <c r="R12" i="26" l="1"/>
</calcChain>
</file>

<file path=xl/sharedStrings.xml><?xml version="1.0" encoding="utf-8"?>
<sst xmlns="http://schemas.openxmlformats.org/spreadsheetml/2006/main" count="129" uniqueCount="36">
  <si>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</si>
  <si>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</si>
  <si>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</si>
  <si>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</si>
  <si>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</si>
  <si>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</si>
  <si>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</si>
  <si>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</si>
  <si>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</si>
  <si>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</si>
  <si>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</si>
  <si>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</si>
  <si>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</si>
  <si>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</si>
  <si>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</si>
  <si>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</si>
  <si>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</si>
  <si>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</si>
  <si>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</si>
  <si>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</si>
  <si>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</si>
  <si>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</si>
  <si>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</si>
  <si>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</si>
  <si>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</si>
  <si>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</si>
  <si>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</si>
  <si>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TECNICO II DE TURISMO</t>
  </si>
  <si>
    <t>CORRESPONDIENTE AL MES DE MARZO 2025</t>
  </si>
  <si>
    <t>Nº19/2025</t>
  </si>
  <si>
    <t>LOPEZ SAAVEDRA JOSE NELSON</t>
  </si>
  <si>
    <t>PLANILLA DE CANCELACION DE SUELDO POR PRESTACION DE SERVICIOS DE CONSULTORIA INDIVIDUAL DE LINEA "APOYO A SECTOR DE TURISMO COMUNITARIO DEL MUNICIPIO DE SACABA"</t>
  </si>
  <si>
    <t>240 0  002 PROGRAMA PROMOCION DE SITIOS TURISTICOS PREVENTIVO Nº 247</t>
  </si>
  <si>
    <t>CORRESPONDIENTE AL MES DE ABRIL 2025</t>
  </si>
  <si>
    <t>CORRESPONDIENTE AL MES DE MAYO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</si>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</sst>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A13" sqref="A13:K13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58" t="s">
        <v>31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28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29</v>
      </c>
      <c r="D12" s="22">
        <v>5319539</v>
      </c>
      <c r="E12" s="23">
        <v>30308</v>
      </c>
      <c r="F12" s="23"/>
      <c r="G12" s="24" t="s">
        <v>30</v>
      </c>
      <c r="H12" s="24" t="s">
        <v>27</v>
      </c>
      <c r="I12" s="25">
        <v>45727</v>
      </c>
      <c r="J12" s="25">
        <v>46022</v>
      </c>
      <c r="K12" s="26">
        <v>20</v>
      </c>
      <c r="L12" s="30">
        <v>4379</v>
      </c>
      <c r="M12" s="49">
        <f>ROUND(L12/30*K12,2)</f>
        <v>2919.33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2919.33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4379</v>
      </c>
      <c r="M13" s="51">
        <f>SUM(M12:M12)</f>
        <v>2919.33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2919.33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L18" sqref="L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58" t="s">
        <v>31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5"/>
      <c r="L8" s="46"/>
      <c r="M8" s="55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/>
      <c r="C12" s="22" t="s">
        <v>29</v>
      </c>
      <c r="D12" s="22">
        <v>5319539</v>
      </c>
      <c r="E12" s="23">
        <v>30308</v>
      </c>
      <c r="F12" s="23"/>
      <c r="G12" s="24" t="s">
        <v>30</v>
      </c>
      <c r="H12" s="24" t="s">
        <v>27</v>
      </c>
      <c r="I12" s="25">
        <v>45727</v>
      </c>
      <c r="J12" s="25">
        <v>46022</v>
      </c>
      <c r="K12" s="26">
        <v>30</v>
      </c>
      <c r="L12" s="30">
        <v>4379</v>
      </c>
      <c r="M12" s="49">
        <f>ROUND(L12/30*K12,2)</f>
        <v>4379</v>
      </c>
      <c r="N12" s="50">
        <v>0</v>
      </c>
      <c r="O12" s="50">
        <v>72.98</v>
      </c>
      <c r="P12" s="50">
        <v>0</v>
      </c>
      <c r="Q12" s="50">
        <f>+N12+O12+P12</f>
        <v>72.98</v>
      </c>
      <c r="R12" s="49">
        <f>ROUND(M12-Q12,2)</f>
        <v>4306.0200000000004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4379</v>
      </c>
      <c r="M13" s="51">
        <f>SUM(M12:M12)</f>
        <v>4379</v>
      </c>
      <c r="N13" s="51">
        <f t="shared" ref="N13:Q13" si="0">SUM(N12:N12)</f>
        <v>0</v>
      </c>
      <c r="O13" s="51">
        <f t="shared" si="0"/>
        <v>72.98</v>
      </c>
      <c r="P13" s="51">
        <f t="shared" si="0"/>
        <v>0</v>
      </c>
      <c r="Q13" s="51">
        <f t="shared" si="0"/>
        <v>72.98</v>
      </c>
      <c r="R13" s="51">
        <f>SUM(R12:R12)</f>
        <v>4306.0200000000004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J18" sqref="J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58" t="s">
        <v>31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/>
      <c r="C12" s="22" t="s">
        <v>29</v>
      </c>
      <c r="D12" s="22">
        <v>5319539</v>
      </c>
      <c r="E12" s="23">
        <v>30308</v>
      </c>
      <c r="F12" s="23"/>
      <c r="G12" s="24" t="s">
        <v>30</v>
      </c>
      <c r="H12" s="24" t="s">
        <v>27</v>
      </c>
      <c r="I12" s="25">
        <v>45727</v>
      </c>
      <c r="J12" s="25">
        <v>46022</v>
      </c>
      <c r="K12" s="26">
        <v>30</v>
      </c>
      <c r="L12" s="30">
        <v>4379</v>
      </c>
      <c r="M12" s="49">
        <f>ROUND(L12/30*K12,2)</f>
        <v>4379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4379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4379</v>
      </c>
      <c r="M13" s="51">
        <f>SUM(M12:M12)</f>
        <v>4379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4379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L18" sqref="L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58" t="s">
        <v>31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59" t="s">
        <v>35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0" t="s">
        <v>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7"/>
      <c r="L8" s="46"/>
      <c r="M8" s="57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3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75" t="s">
        <v>20</v>
      </c>
      <c r="L9" s="75" t="s">
        <v>21</v>
      </c>
      <c r="M9" s="75" t="s">
        <v>22</v>
      </c>
      <c r="N9" s="66" t="s">
        <v>23</v>
      </c>
      <c r="O9" s="67"/>
      <c r="P9" s="67"/>
      <c r="Q9" s="67"/>
      <c r="R9" s="68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4"/>
      <c r="C10" s="62"/>
      <c r="D10" s="62"/>
      <c r="E10" s="62"/>
      <c r="F10" s="65"/>
      <c r="G10" s="62"/>
      <c r="H10" s="62"/>
      <c r="I10" s="62"/>
      <c r="J10" s="62"/>
      <c r="K10" s="76"/>
      <c r="L10" s="76"/>
      <c r="M10" s="76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9" t="s">
        <v>32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/>
      <c r="C12" s="22" t="s">
        <v>29</v>
      </c>
      <c r="D12" s="22">
        <v>5319539</v>
      </c>
      <c r="E12" s="23">
        <v>30308</v>
      </c>
      <c r="F12" s="23"/>
      <c r="G12" s="24" t="s">
        <v>30</v>
      </c>
      <c r="H12" s="24" t="s">
        <v>27</v>
      </c>
      <c r="I12" s="25">
        <v>45727</v>
      </c>
      <c r="J12" s="25">
        <v>46022</v>
      </c>
      <c r="K12" s="26">
        <v>30</v>
      </c>
      <c r="L12" s="30">
        <v>4379</v>
      </c>
      <c r="M12" s="49">
        <f>ROUND(L12/30*K12,2)</f>
        <v>4379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4379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72" t="s">
        <v>16</v>
      </c>
      <c r="B13" s="73"/>
      <c r="C13" s="73"/>
      <c r="D13" s="73"/>
      <c r="E13" s="73"/>
      <c r="F13" s="73"/>
      <c r="G13" s="73"/>
      <c r="H13" s="73"/>
      <c r="I13" s="73"/>
      <c r="J13" s="73"/>
      <c r="K13" s="74"/>
      <c r="L13" s="51">
        <f>SUM(L12:L12)</f>
        <v>4379</v>
      </c>
      <c r="M13" s="51">
        <f>SUM(M12:M12)</f>
        <v>4379</v>
      </c>
      <c r="N13" s="51">
        <f t="shared" ref="N13:Q13" si="0">SUM(N12:N12)</f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4379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MARZO</vt:lpstr>
      <vt:lpstr>ABRIL 2025</vt:lpstr>
      <vt:lpstr>MAYO 2025</vt:lpstr>
      <vt:lpstr>JUNIO 2025</vt:lpstr>
      <vt:lpstr>'ABRIL 2025'!Área_de_impresión</vt:lpstr>
      <vt:lpstr>'JUNIO 2025'!Área_de_impresión</vt:lpstr>
      <vt:lpstr>MARZO!Área_de_impresión</vt:lpstr>
      <vt:lpstr>'MAYO 2025'!Área_de_impresión</vt:lpstr>
      <vt:lpstr>'ABRIL 2025'!Títulos_a_imprimir</vt:lpstr>
      <vt:lpstr>'JUNIO 2025'!Títulos_a_imprimir</vt:lpstr>
      <vt:lpstr>MARZO!Títulos_a_imprimir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2025-07-04T15:01:51Z</cp:lastPrinted>
  <dcterms:created xsi:type="dcterms:W3CDTF">2022-02-23T17:33:19Z</dcterms:created>
  <dcterms:modified xsi:type="dcterms:W3CDTF">2025-07-04T15:11:51Z</dcterms:modified>
</cp:coreProperties>
</file>