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L_CRESPO\Desktop\DOC. UD. PLLAS. RR.HH. DEL 5.4.2018 A 31.3.2021\PROF. II PLANILLAS GESTION 2025\PLANILLAS CONSULTORES\"/>
    </mc:Choice>
  </mc:AlternateContent>
  <bookViews>
    <workbookView xWindow="0" yWindow="0" windowWidth="28755" windowHeight="12360" activeTab="2"/>
  </bookViews>
  <sheets>
    <sheet name="ABRIL 2025" sheetId="26" r:id="rId1"/>
    <sheet name="MAYO 2025" sheetId="27" r:id="rId2"/>
    <sheet name="JUNIO 2025" sheetId="28" r:id="rId3"/>
  </sheets>
  <definedNames>
    <definedName name="_xlnm._FilterDatabase" localSheetId="0" hidden="1">'ABRIL 2025'!$A$10:$AE$13</definedName>
    <definedName name="_xlnm._FilterDatabase" localSheetId="2" hidden="1">'JUNIO 2025'!$A$10:$AE$13</definedName>
    <definedName name="_xlnm._FilterDatabase" localSheetId="1" hidden="1">'MAYO 2025'!$A$10:$AE$13</definedName>
    <definedName name="_xlnm.Print_Area" localSheetId="0">'ABRIL 2025'!$A:$S</definedName>
    <definedName name="_xlnm.Print_Area" localSheetId="2">'JUNIO 2025'!$A:$S</definedName>
    <definedName name="_xlnm.Print_Area" localSheetId="1">'MAYO 2025'!$A:$S</definedName>
    <definedName name="_xlnm.Print_Titles" localSheetId="0">'ABRIL 2025'!$1:$10</definedName>
    <definedName name="_xlnm.Print_Titles" localSheetId="2">'JUNIO 2025'!$1:$10</definedName>
    <definedName name="_xlnm.Print_Titles" localSheetId="1">'MAYO 2025'!$1:$10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28" l="1"/>
  <c r="P13" i="28"/>
  <c r="O13" i="28"/>
  <c r="N13" i="28"/>
  <c r="L13" i="28"/>
  <c r="Q12" i="28"/>
  <c r="M12" i="28"/>
  <c r="M13" i="28" s="1"/>
  <c r="R12" i="28" l="1"/>
  <c r="R13" i="28" s="1"/>
  <c r="Q13" i="27"/>
  <c r="P13" i="27"/>
  <c r="O13" i="27"/>
  <c r="N13" i="27"/>
  <c r="L13" i="27"/>
  <c r="Q12" i="27"/>
  <c r="M12" i="27"/>
  <c r="M13" i="27" s="1"/>
  <c r="R12" i="27" l="1"/>
  <c r="R13" i="27" s="1"/>
  <c r="R12" i="26"/>
  <c r="P13" i="26" l="1"/>
  <c r="O13" i="26"/>
  <c r="N13" i="26"/>
  <c r="L13" i="26"/>
  <c r="Q12" i="26"/>
  <c r="Q13" i="26" s="1"/>
  <c r="M12" i="26"/>
  <c r="M13" i="26" s="1"/>
  <c r="R13" i="26" l="1"/>
</calcChain>
</file>

<file path=xl/sharedStrings.xml><?xml version="1.0" encoding="utf-8"?>
<sst xmlns="http://schemas.openxmlformats.org/spreadsheetml/2006/main" count="99" uniqueCount="35">
  <si>
    <t>GOBIERNO AUTONOMO MUNICIPAL DE SACABA</t>
  </si>
  <si>
    <t>DIRECCION DE ORGANIZACIÓN ADMINISTRATIVA Y RR.HH.</t>
  </si>
  <si>
    <t>Pasaje Consistorial Nº s-002</t>
  </si>
  <si>
    <t>(Expresado en Bolivianos)</t>
  </si>
  <si>
    <t>A/B</t>
  </si>
  <si>
    <t>Minuta De  Contrato</t>
  </si>
  <si>
    <t>Carnet</t>
  </si>
  <si>
    <t>Sexo (M/F)</t>
  </si>
  <si>
    <t>Nombre</t>
  </si>
  <si>
    <t>Cargo</t>
  </si>
  <si>
    <t xml:space="preserve">Varios </t>
  </si>
  <si>
    <t xml:space="preserve">Ret.7% </t>
  </si>
  <si>
    <t>Desc.</t>
  </si>
  <si>
    <t>Pagable</t>
  </si>
  <si>
    <t>EN SEP U OCT SE DEBE INSCRIBIR AFP</t>
  </si>
  <si>
    <t>PREVISION</t>
  </si>
  <si>
    <t>TOTAL GENERAL</t>
  </si>
  <si>
    <t>Fecha Nacimiento</t>
  </si>
  <si>
    <t>Fecha Ingreso</t>
  </si>
  <si>
    <t>Fecha Conclus.</t>
  </si>
  <si>
    <t>Dias Trab.</t>
  </si>
  <si>
    <t>Monto Contrato</t>
  </si>
  <si>
    <t>Total  Ganado</t>
  </si>
  <si>
    <t>Descuentos</t>
  </si>
  <si>
    <t>Recibi Conforme</t>
  </si>
  <si>
    <t>Nº</t>
  </si>
  <si>
    <t xml:space="preserve">A </t>
  </si>
  <si>
    <t>PLANILLA DE CANCELACION DE SUELDO POR PRESTACION DE SERVICIOS DE CONSULTORIA INDIVIDUAL DE LINEA RESPONSABLE DE LA PLANTA PROCESADORA DE CARNE DE PESCADO</t>
  </si>
  <si>
    <t>CORRESPONDIENTE AL MES DE ABRIL 2025</t>
  </si>
  <si>
    <t>104 0  002 FORTALECIMIENTO PLANTA PROCESADORA Y ENVASADORA DE PESCADO DE TRUCHA PREVENTIVO Nº576</t>
  </si>
  <si>
    <t>Nº32/2025</t>
  </si>
  <si>
    <t>RESPONSABLE DE LA PLANTA PROCESADORA DE CARNE DE PESCADO</t>
  </si>
  <si>
    <t>QUINTANA CLAROS HENRY</t>
  </si>
  <si>
    <t>CORRESPONDIENTE AL MES DE MAYO 2025</t>
  </si>
  <si>
    <t>CORRESPONDIENTE AL MES DE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</si>
</sst>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u/>
      <sz val="9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4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left" wrapText="1"/>
    </xf>
    <xf numFmtId="0" fontId="1" fillId="2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vertical="center"/>
    </xf>
    <xf numFmtId="4" fontId="4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" fontId="3" fillId="0" borderId="0" xfId="1" applyNumberFormat="1" applyFont="1" applyFill="1" applyAlignment="1">
      <alignment horizontal="center"/>
    </xf>
    <xf numFmtId="0" fontId="4" fillId="2" borderId="0" xfId="1" applyFont="1" applyFill="1"/>
    <xf numFmtId="0" fontId="1" fillId="0" borderId="0" xfId="1" applyFont="1" applyFill="1"/>
    <xf numFmtId="0" fontId="1" fillId="0" borderId="0" xfId="1" applyFont="1" applyFill="1" applyBorder="1"/>
    <xf numFmtId="0" fontId="2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0" xfId="1" applyFont="1" applyFill="1" applyBorder="1"/>
    <xf numFmtId="0" fontId="6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1" fillId="0" borderId="0" xfId="2" applyFont="1" applyFill="1"/>
    <xf numFmtId="0" fontId="1" fillId="0" borderId="0" xfId="2" applyFont="1" applyFill="1" applyBorder="1"/>
    <xf numFmtId="0" fontId="8" fillId="0" borderId="4" xfId="2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1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left" vertical="center" wrapText="1"/>
    </xf>
    <xf numFmtId="14" fontId="3" fillId="0" borderId="4" xfId="1" applyNumberFormat="1" applyFont="1" applyFill="1" applyBorder="1" applyAlignment="1">
      <alignment horizontal="center" vertical="center"/>
    </xf>
    <xf numFmtId="3" fontId="4" fillId="0" borderId="4" xfId="1" applyNumberFormat="1" applyFont="1" applyFill="1" applyBorder="1" applyAlignment="1">
      <alignment horizontal="center" vertical="center"/>
    </xf>
    <xf numFmtId="14" fontId="3" fillId="0" borderId="4" xfId="2" applyNumberFormat="1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Border="1" applyAlignment="1">
      <alignment vertical="center"/>
    </xf>
    <xf numFmtId="4" fontId="4" fillId="0" borderId="4" xfId="2" applyNumberFormat="1" applyFont="1" applyFill="1" applyBorder="1" applyAlignment="1">
      <alignment horizontal="center" vertical="center"/>
    </xf>
    <xf numFmtId="0" fontId="3" fillId="0" borderId="0" xfId="2" applyFont="1" applyFill="1"/>
    <xf numFmtId="4" fontId="3" fillId="2" borderId="0" xfId="2" applyNumberFormat="1" applyFont="1" applyFill="1"/>
    <xf numFmtId="0" fontId="1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left" wrapText="1"/>
    </xf>
    <xf numFmtId="0" fontId="1" fillId="2" borderId="0" xfId="2" applyFont="1" applyFill="1" applyAlignment="1">
      <alignment horizontal="left" wrapText="1"/>
    </xf>
    <xf numFmtId="0" fontId="3" fillId="0" borderId="0" xfId="2" applyFont="1" applyFill="1" applyAlignment="1">
      <alignment horizontal="center" vertical="center"/>
    </xf>
    <xf numFmtId="4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3" fontId="4" fillId="0" borderId="0" xfId="2" applyNumberFormat="1" applyFont="1" applyFill="1" applyAlignment="1">
      <alignment horizontal="center"/>
    </xf>
    <xf numFmtId="0" fontId="3" fillId="2" borderId="0" xfId="2" applyFont="1" applyFill="1"/>
    <xf numFmtId="0" fontId="6" fillId="0" borderId="0" xfId="0" applyFont="1" applyFill="1" applyAlignment="1"/>
    <xf numFmtId="4" fontId="13" fillId="3" borderId="3" xfId="1" applyNumberFormat="1" applyFont="1" applyFill="1" applyBorder="1" applyAlignment="1">
      <alignment horizontal="center" vertical="center" wrapText="1"/>
    </xf>
    <xf numFmtId="0" fontId="11" fillId="3" borderId="5" xfId="2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11" fillId="0" borderId="0" xfId="2" applyFont="1" applyFill="1" applyAlignment="1">
      <alignment horizontal="left" vertical="top"/>
    </xf>
    <xf numFmtId="0" fontId="11" fillId="0" borderId="0" xfId="2" applyFont="1" applyFill="1" applyBorder="1" applyAlignment="1">
      <alignment horizontal="left" vertical="top"/>
    </xf>
    <xf numFmtId="4" fontId="4" fillId="0" borderId="4" xfId="0" applyNumberFormat="1" applyFont="1" applyFill="1" applyBorder="1" applyAlignment="1">
      <alignment horizontal="center" vertical="center"/>
    </xf>
    <xf numFmtId="4" fontId="3" fillId="0" borderId="4" xfId="0" applyNumberFormat="1" applyFont="1" applyFill="1" applyBorder="1" applyAlignment="1">
      <alignment horizontal="center" vertical="center"/>
    </xf>
    <xf numFmtId="4" fontId="4" fillId="3" borderId="5" xfId="2" applyNumberFormat="1" applyFont="1" applyFill="1" applyBorder="1" applyAlignment="1">
      <alignment horizontal="center" vertical="center"/>
    </xf>
    <xf numFmtId="9" fontId="13" fillId="3" borderId="3" xfId="3" applyFont="1" applyFill="1" applyBorder="1" applyAlignment="1">
      <alignment horizontal="center" vertical="center"/>
    </xf>
    <xf numFmtId="4" fontId="13" fillId="3" borderId="3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2" fillId="0" borderId="0" xfId="1" applyFont="1" applyFill="1" applyAlignment="1">
      <alignment horizontal="center" vertical="center" wrapText="1"/>
    </xf>
    <xf numFmtId="0" fontId="12" fillId="0" borderId="0" xfId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13" fillId="3" borderId="6" xfId="1" applyFont="1" applyFill="1" applyBorder="1" applyAlignment="1">
      <alignment horizontal="center" vertical="center" wrapText="1"/>
    </xf>
    <xf numFmtId="4" fontId="13" fillId="3" borderId="10" xfId="1" applyNumberFormat="1" applyFont="1" applyFill="1" applyBorder="1" applyAlignment="1">
      <alignment horizontal="center" vertical="center" wrapText="1"/>
    </xf>
    <xf numFmtId="4" fontId="13" fillId="3" borderId="11" xfId="1" applyNumberFormat="1" applyFont="1" applyFill="1" applyBorder="1" applyAlignment="1">
      <alignment horizontal="center" vertical="center" wrapText="1"/>
    </xf>
    <xf numFmtId="4" fontId="13" fillId="3" borderId="12" xfId="1" applyNumberFormat="1" applyFont="1" applyFill="1" applyBorder="1" applyAlignment="1">
      <alignment horizontal="center" vertical="center" wrapText="1"/>
    </xf>
    <xf numFmtId="0" fontId="10" fillId="4" borderId="13" xfId="2" applyFont="1" applyFill="1" applyBorder="1" applyAlignment="1">
      <alignment horizontal="left" vertical="top" wrapText="1"/>
    </xf>
    <xf numFmtId="0" fontId="10" fillId="4" borderId="14" xfId="2" applyFont="1" applyFill="1" applyBorder="1" applyAlignment="1">
      <alignment horizontal="left" vertical="top" wrapText="1"/>
    </xf>
    <xf numFmtId="0" fontId="10" fillId="4" borderId="15" xfId="2" applyFont="1" applyFill="1" applyBorder="1" applyAlignment="1">
      <alignment horizontal="left" vertical="top" wrapText="1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4" fontId="13" fillId="3" borderId="1" xfId="1" applyNumberFormat="1" applyFont="1" applyFill="1" applyBorder="1" applyAlignment="1">
      <alignment horizontal="center" vertical="center" wrapText="1"/>
    </xf>
    <xf numFmtId="4" fontId="13" fillId="3" borderId="2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4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49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K17" sqref="K17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50.25" customHeight="1" x14ac:dyDescent="0.35">
      <c r="A5" s="57" t="s">
        <v>27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8" t="s">
        <v>28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59" t="s">
        <v>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4"/>
      <c r="L8" s="46"/>
      <c r="M8" s="5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0" t="s">
        <v>25</v>
      </c>
      <c r="B9" s="62" t="s">
        <v>4</v>
      </c>
      <c r="C9" s="60" t="s">
        <v>5</v>
      </c>
      <c r="D9" s="60" t="s">
        <v>6</v>
      </c>
      <c r="E9" s="60" t="s">
        <v>17</v>
      </c>
      <c r="F9" s="60" t="s">
        <v>7</v>
      </c>
      <c r="G9" s="60" t="s">
        <v>8</v>
      </c>
      <c r="H9" s="60" t="s">
        <v>9</v>
      </c>
      <c r="I9" s="60" t="s">
        <v>18</v>
      </c>
      <c r="J9" s="60" t="s">
        <v>19</v>
      </c>
      <c r="K9" s="74" t="s">
        <v>20</v>
      </c>
      <c r="L9" s="74" t="s">
        <v>21</v>
      </c>
      <c r="M9" s="74" t="s">
        <v>22</v>
      </c>
      <c r="N9" s="65" t="s">
        <v>23</v>
      </c>
      <c r="O9" s="66"/>
      <c r="P9" s="66"/>
      <c r="Q9" s="66"/>
      <c r="R9" s="67"/>
      <c r="S9" s="60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1"/>
      <c r="B10" s="63"/>
      <c r="C10" s="61"/>
      <c r="D10" s="61"/>
      <c r="E10" s="61"/>
      <c r="F10" s="64"/>
      <c r="G10" s="61"/>
      <c r="H10" s="61"/>
      <c r="I10" s="61"/>
      <c r="J10" s="61"/>
      <c r="K10" s="75"/>
      <c r="L10" s="75"/>
      <c r="M10" s="75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1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8" t="s">
        <v>29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70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30</v>
      </c>
      <c r="D12" s="22">
        <v>4432260</v>
      </c>
      <c r="E12" s="23">
        <v>33888</v>
      </c>
      <c r="F12" s="23"/>
      <c r="G12" s="24" t="s">
        <v>32</v>
      </c>
      <c r="H12" s="24" t="s">
        <v>31</v>
      </c>
      <c r="I12" s="25">
        <v>45768</v>
      </c>
      <c r="J12" s="25">
        <v>46022</v>
      </c>
      <c r="K12" s="26">
        <v>10</v>
      </c>
      <c r="L12" s="30">
        <v>5200</v>
      </c>
      <c r="M12" s="49">
        <f>ROUND(L12/30*K12,2)</f>
        <v>1733.33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1733.33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1" t="s">
        <v>16</v>
      </c>
      <c r="B13" s="72"/>
      <c r="C13" s="72"/>
      <c r="D13" s="72"/>
      <c r="E13" s="72"/>
      <c r="F13" s="72"/>
      <c r="G13" s="72"/>
      <c r="H13" s="72"/>
      <c r="I13" s="72"/>
      <c r="J13" s="72"/>
      <c r="K13" s="73"/>
      <c r="L13" s="51">
        <f t="shared" ref="L13:R13" si="0">SUM(L12:L12)</f>
        <v>5200</v>
      </c>
      <c r="M13" s="51">
        <f t="shared" si="0"/>
        <v>1733.33</v>
      </c>
      <c r="N13" s="51">
        <f t="shared" si="0"/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 t="shared" si="0"/>
        <v>1733.33</v>
      </c>
      <c r="S13" s="45"/>
    </row>
    <row r="14" spans="1:126" x14ac:dyDescent="0.25">
      <c r="R14" s="32"/>
    </row>
  </sheetData>
  <autoFilter ref="A10:AE13"/>
  <mergeCells count="20">
    <mergeCell ref="A11:S11"/>
    <mergeCell ref="A13:K13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1.1417322834645669" bottom="0.15748031496062992" header="0.31496062992125984" footer="0.31496062992125984"/>
  <pageSetup paperSize="258" scale="59" fitToHeight="0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G23" sqref="G23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50.25" customHeight="1" x14ac:dyDescent="0.35">
      <c r="A5" s="57" t="s">
        <v>27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8" t="s">
        <v>33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59" t="s">
        <v>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5"/>
      <c r="L8" s="46"/>
      <c r="M8" s="55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0" t="s">
        <v>25</v>
      </c>
      <c r="B9" s="62" t="s">
        <v>4</v>
      </c>
      <c r="C9" s="60" t="s">
        <v>5</v>
      </c>
      <c r="D9" s="60" t="s">
        <v>6</v>
      </c>
      <c r="E9" s="60" t="s">
        <v>17</v>
      </c>
      <c r="F9" s="60" t="s">
        <v>7</v>
      </c>
      <c r="G9" s="60" t="s">
        <v>8</v>
      </c>
      <c r="H9" s="60" t="s">
        <v>9</v>
      </c>
      <c r="I9" s="60" t="s">
        <v>18</v>
      </c>
      <c r="J9" s="60" t="s">
        <v>19</v>
      </c>
      <c r="K9" s="74" t="s">
        <v>20</v>
      </c>
      <c r="L9" s="74" t="s">
        <v>21</v>
      </c>
      <c r="M9" s="74" t="s">
        <v>22</v>
      </c>
      <c r="N9" s="65" t="s">
        <v>23</v>
      </c>
      <c r="O9" s="66"/>
      <c r="P9" s="66"/>
      <c r="Q9" s="66"/>
      <c r="R9" s="67"/>
      <c r="S9" s="60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1"/>
      <c r="B10" s="63"/>
      <c r="C10" s="61"/>
      <c r="D10" s="61"/>
      <c r="E10" s="61"/>
      <c r="F10" s="64"/>
      <c r="G10" s="61"/>
      <c r="H10" s="61"/>
      <c r="I10" s="61"/>
      <c r="J10" s="61"/>
      <c r="K10" s="75"/>
      <c r="L10" s="75"/>
      <c r="M10" s="75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1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8" t="s">
        <v>29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70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30</v>
      </c>
      <c r="D12" s="22">
        <v>4432260</v>
      </c>
      <c r="E12" s="23">
        <v>33888</v>
      </c>
      <c r="F12" s="23"/>
      <c r="G12" s="24" t="s">
        <v>32</v>
      </c>
      <c r="H12" s="24" t="s">
        <v>31</v>
      </c>
      <c r="I12" s="25">
        <v>45768</v>
      </c>
      <c r="J12" s="25">
        <v>46022</v>
      </c>
      <c r="K12" s="26">
        <v>30</v>
      </c>
      <c r="L12" s="30">
        <v>5200</v>
      </c>
      <c r="M12" s="49">
        <f>ROUND(L12/30*K12,2)</f>
        <v>5200</v>
      </c>
      <c r="N12" s="50">
        <v>0</v>
      </c>
      <c r="O12" s="50">
        <v>86.67</v>
      </c>
      <c r="P12" s="50">
        <v>0</v>
      </c>
      <c r="Q12" s="50">
        <f>+N12+O12+P12</f>
        <v>86.67</v>
      </c>
      <c r="R12" s="49">
        <f>ROUND(M12-Q12,2)</f>
        <v>5113.33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1" t="s">
        <v>16</v>
      </c>
      <c r="B13" s="72"/>
      <c r="C13" s="72"/>
      <c r="D13" s="72"/>
      <c r="E13" s="72"/>
      <c r="F13" s="72"/>
      <c r="G13" s="72"/>
      <c r="H13" s="72"/>
      <c r="I13" s="72"/>
      <c r="J13" s="72"/>
      <c r="K13" s="73"/>
      <c r="L13" s="51">
        <f t="shared" ref="L13:R13" si="0">SUM(L12:L12)</f>
        <v>5200</v>
      </c>
      <c r="M13" s="51">
        <f t="shared" si="0"/>
        <v>5200</v>
      </c>
      <c r="N13" s="51">
        <f t="shared" si="0"/>
        <v>0</v>
      </c>
      <c r="O13" s="51">
        <f t="shared" si="0"/>
        <v>86.67</v>
      </c>
      <c r="P13" s="51">
        <f t="shared" si="0"/>
        <v>0</v>
      </c>
      <c r="Q13" s="51">
        <f t="shared" si="0"/>
        <v>86.67</v>
      </c>
      <c r="R13" s="51">
        <f t="shared" si="0"/>
        <v>5113.33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1.141732283464566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tabSelected="1" workbookViewId="0">
      <pane ySplit="10" topLeftCell="A11" activePane="bottomLeft" state="frozen"/>
      <selection pane="bottomLeft" activeCell="H21" sqref="H21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50.25" customHeight="1" x14ac:dyDescent="0.35">
      <c r="A5" s="57" t="s">
        <v>27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8" t="s">
        <v>34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59" t="s">
        <v>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6"/>
      <c r="L8" s="46"/>
      <c r="M8" s="56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0" t="s">
        <v>25</v>
      </c>
      <c r="B9" s="62" t="s">
        <v>4</v>
      </c>
      <c r="C9" s="60" t="s">
        <v>5</v>
      </c>
      <c r="D9" s="60" t="s">
        <v>6</v>
      </c>
      <c r="E9" s="60" t="s">
        <v>17</v>
      </c>
      <c r="F9" s="60" t="s">
        <v>7</v>
      </c>
      <c r="G9" s="60" t="s">
        <v>8</v>
      </c>
      <c r="H9" s="60" t="s">
        <v>9</v>
      </c>
      <c r="I9" s="60" t="s">
        <v>18</v>
      </c>
      <c r="J9" s="60" t="s">
        <v>19</v>
      </c>
      <c r="K9" s="74" t="s">
        <v>20</v>
      </c>
      <c r="L9" s="74" t="s">
        <v>21</v>
      </c>
      <c r="M9" s="74" t="s">
        <v>22</v>
      </c>
      <c r="N9" s="65" t="s">
        <v>23</v>
      </c>
      <c r="O9" s="66"/>
      <c r="P9" s="66"/>
      <c r="Q9" s="66"/>
      <c r="R9" s="67"/>
      <c r="S9" s="60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1"/>
      <c r="B10" s="63"/>
      <c r="C10" s="61"/>
      <c r="D10" s="61"/>
      <c r="E10" s="61"/>
      <c r="F10" s="64"/>
      <c r="G10" s="61"/>
      <c r="H10" s="61"/>
      <c r="I10" s="61"/>
      <c r="J10" s="61"/>
      <c r="K10" s="75"/>
      <c r="L10" s="75"/>
      <c r="M10" s="75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1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8" t="s">
        <v>29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70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30</v>
      </c>
      <c r="D12" s="22">
        <v>4432260</v>
      </c>
      <c r="E12" s="23">
        <v>33888</v>
      </c>
      <c r="F12" s="23"/>
      <c r="G12" s="24" t="s">
        <v>32</v>
      </c>
      <c r="H12" s="24" t="s">
        <v>31</v>
      </c>
      <c r="I12" s="25">
        <v>45768</v>
      </c>
      <c r="J12" s="25">
        <v>46022</v>
      </c>
      <c r="K12" s="26">
        <v>30</v>
      </c>
      <c r="L12" s="30">
        <v>5200</v>
      </c>
      <c r="M12" s="49">
        <f>ROUND(L12/30*K12,2)</f>
        <v>5200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5200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1" t="s">
        <v>16</v>
      </c>
      <c r="B13" s="72"/>
      <c r="C13" s="72"/>
      <c r="D13" s="72"/>
      <c r="E13" s="72"/>
      <c r="F13" s="72"/>
      <c r="G13" s="72"/>
      <c r="H13" s="72"/>
      <c r="I13" s="72"/>
      <c r="J13" s="72"/>
      <c r="K13" s="73"/>
      <c r="L13" s="51">
        <f t="shared" ref="L13:P13" si="0">SUM(L12:L12)</f>
        <v>5200</v>
      </c>
      <c r="M13" s="51">
        <f t="shared" si="0"/>
        <v>5200</v>
      </c>
      <c r="N13" s="51">
        <f t="shared" si="0"/>
        <v>0</v>
      </c>
      <c r="O13" s="51">
        <f t="shared" si="0"/>
        <v>0</v>
      </c>
      <c r="P13" s="51">
        <f t="shared" si="0"/>
        <v>0</v>
      </c>
      <c r="Q13" s="51">
        <f>SUM(Q12:Q12)</f>
        <v>0</v>
      </c>
      <c r="R13" s="51">
        <f>SUM(R12:R12)</f>
        <v>5200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1.141732283464566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ABRIL 2025</vt:lpstr>
      <vt:lpstr>MAYO 2025</vt:lpstr>
      <vt:lpstr>JUNIO 2025</vt:lpstr>
      <vt:lpstr>'ABRIL 2025'!Área_de_impresión</vt:lpstr>
      <vt:lpstr>'JUNIO 2025'!Área_de_impresión</vt:lpstr>
      <vt:lpstr>'MAYO 2025'!Área_de_impresión</vt:lpstr>
      <vt:lpstr>'ABRIL 2025'!Títulos_a_imprimir</vt:lpstr>
      <vt:lpstr>'JUNIO 2025'!Títulos_a_imprimir</vt:lpstr>
      <vt:lpstr>'MAYO 2025'!Títulos_a_imprimir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WIL_CRESPO</dc:creator>
  <cp:lastModifiedBy>WIL_CRESPO</cp:lastModifiedBy>
  <cp:lastPrinted>2025-07-04T15:57:11Z</cp:lastPrinted>
  <dcterms:created xsi:type="dcterms:W3CDTF">2022-02-23T17:33:19Z</dcterms:created>
  <dcterms:modified xsi:type="dcterms:W3CDTF">2025-07-04T16:03:08Z</dcterms:modified>
</cp:coreProperties>
</file>