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RZO 2025" sheetId="1" state="visible" r:id="rId3"/>
    <sheet name="ABRIL 2025" sheetId="2" state="visible" r:id="rId4"/>
    <sheet name="MAYO 2025" sheetId="3" state="visible" r:id="rId5"/>
    <sheet name="MAYO 2025 desiertos" sheetId="4" state="visible" r:id="rId6"/>
    <sheet name="JUNIO 202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<sst xmlns="http://schemas.openxmlformats.org/spreadsheetml/2006/main" count="276" uniqueCount="54">
  <si>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</si>
  <si>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</si>
  <si>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</si>
  <si>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SUELDOS POR PRESTACION DE SERVICIOS DE CONSULTORIA DE LINEA 8 ENTRENADORES PARA ESCUELAS DEPORTIVAS MUNICIPALES</t>
  </si>
  <si>
    <t xml:space="preserve">CORRESPONDIENTE AL MES DE MARZO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</si>
  <si>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</si>
  <si>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</si>
  <si>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</si>
  <si>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</si>
  <si>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</si>
  <si>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</si>
  <si>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</si>
  <si>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</si>
  <si>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</si>
  <si>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</si>
  <si>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</si>
  <si>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</si>
  <si>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</si>
  <si>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</si>
  <si>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</si>
  <si>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</si>
  <si>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</si>
  <si>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</si>
  <si>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</si>
  <si>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220 0 09 UNIDAD DE DEPORTES Y PROMOCION PREVENTIVO Nº185</t>
  </si>
  <si>
    <t xml:space="preserve">A</t>
  </si>
  <si>
    <t xml:space="preserve">Nº256/2025</t>
  </si>
  <si>
    <t xml:space="preserve">SOLIS ZAMBRANA BRAYAN FERNANDO </t>
  </si>
  <si>
    <t xml:space="preserve">ENTRENADOR DE FUTBOL</t>
  </si>
  <si>
    <t xml:space="preserve">FUTURO</t>
  </si>
  <si>
    <t xml:space="preserve">YA SE INSCRIBIO</t>
  </si>
  <si>
    <t xml:space="preserve">Nº257/2025</t>
  </si>
  <si>
    <t xml:space="preserve">VAQUIATA OLIVERA FERNANDO</t>
  </si>
  <si>
    <t xml:space="preserve">Nº258/2025</t>
  </si>
  <si>
    <t xml:space="preserve">OROSCO MEJIA JOSE BELTRAN</t>
  </si>
  <si>
    <t xml:space="preserve">Nº259/2025</t>
  </si>
  <si>
    <t xml:space="preserve">VICENTE GONZALES RAUL </t>
  </si>
  <si>
    <t xml:space="preserve">Nº260/2025</t>
  </si>
  <si>
    <t xml:space="preserve">REYES VIGABRIEL ALBERTO</t>
  </si>
  <si>
    <t xml:space="preserve">ENTRENADOR DE FUTBOL DE SALON</t>
  </si>
  <si>
    <t xml:space="preserve">Nº264/2025</t>
  </si>
  <si>
    <t xml:space="preserve">BELTRAN PINTO ORLANDO DANNY</t>
  </si>
  <si>
    <t xml:space="preserve">SUB TOTAL </t>
  </si>
  <si>
    <t xml:space="preserve">TOTAL GENERAL</t>
  </si>
  <si>
    <t xml:space="preserve">CORRESPONDIENTE AL MES DE ABRIL 2025</t>
  </si>
  <si>
    <t xml:space="preserve">CORRESPONDIENTE AL MES DE MAYO 2025</t>
  </si>
  <si>
    <t xml:space="preserve">Nº37/2025</t>
  </si>
  <si>
    <t xml:space="preserve">QUISPE COPA DANIEL</t>
  </si>
  <si>
    <t xml:space="preserve">ENTRENADOR DE FUTSAL</t>
  </si>
  <si>
    <t xml:space="preserve">Nº38/2025</t>
  </si>
  <si>
    <t xml:space="preserve">ROJAS ZAMBRANA GONZALO</t>
  </si>
  <si>
    <t xml:space="preserve">ENTRENADOR DE KARATE</t>
  </si>
  <si>
    <t xml:space="preserve">CORRESPONDIENTE AL MES DE JUNIO 2025</t>
  </si>
  <si>
    <t xml:space="preserve">220 0 09 UNIDAD DE DEPORTES Y PROMOCION PREVENTIVO Nº185 "ITEMS DESIERTOS"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</si>
</sst>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mm\-yy"/>
    <numFmt numFmtId="167" formatCode="0\ %"/>
    <numFmt numFmtId="168" formatCode="dd\/mm\/yyyy"/>
    <numFmt numFmtId="169" formatCode="#,##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1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49320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0400480" y="0"/>
          <a:ext cx="1089360" cy="811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49320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943280" y="0"/>
          <a:ext cx="1089360" cy="811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49320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943280" y="0"/>
          <a:ext cx="1089360" cy="811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49320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0400480" y="0"/>
          <a:ext cx="1089360" cy="811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21</xdr:col>
      <xdr:colOff>0</xdr:colOff>
      <xdr:row>0</xdr:row>
      <xdr:rowOff>0</xdr:rowOff>
    </xdr:from>
    <xdr:to>
      <xdr:col>21</xdr:col>
      <xdr:colOff>360</xdr:colOff>
      <xdr:row>4</xdr:row>
      <xdr:rowOff>11160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3849280" y="0"/>
          <a:ext cx="360" cy="773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0"/>
  <sheetViews>
    <sheetView showFormulas="false" showGridLines="true" showRowColHeaders="true" showZeros="true" rightToLeft="false" tabSelected="false" showOutlineSymbols="true" defaultGridColor="true" view="normal" topLeftCell="A4" colorId="64" zoomScale="82" zoomScaleNormal="82" zoomScalePageLayoutView="100" workbookViewId="0">
      <selection pane="topLeft" activeCell="A12" activeCellId="1" sqref="E:E A12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55.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8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3" customFormat="true" ht="64.5" hidden="false" customHeight="true" outlineLevel="0" collapsed="false">
      <c r="A12" s="40" t="n">
        <v>1</v>
      </c>
      <c r="B12" s="41" t="s">
        <v>25</v>
      </c>
      <c r="C12" s="42" t="s">
        <v>26</v>
      </c>
      <c r="D12" s="43" t="n">
        <v>8787866</v>
      </c>
      <c r="E12" s="44" t="n">
        <v>34377</v>
      </c>
      <c r="F12" s="45" t="s">
        <v>27</v>
      </c>
      <c r="G12" s="46" t="s">
        <v>28</v>
      </c>
      <c r="H12" s="47" t="n">
        <v>45734</v>
      </c>
      <c r="I12" s="47" t="n">
        <v>46022</v>
      </c>
      <c r="J12" s="48" t="n">
        <v>13</v>
      </c>
      <c r="K12" s="49" t="n">
        <v>2960</v>
      </c>
      <c r="L12" s="50" t="n">
        <f aca="false">ROUND(K12/30*J12,2)</f>
        <v>1282.67</v>
      </c>
      <c r="M12" s="51" t="n">
        <v>0</v>
      </c>
      <c r="N12" s="51" t="n">
        <v>0</v>
      </c>
      <c r="O12" s="51" t="n">
        <v>0</v>
      </c>
      <c r="P12" s="51" t="n">
        <f aca="false">+M12+N12+O12</f>
        <v>0</v>
      </c>
      <c r="Q12" s="50" t="n">
        <f aca="false">ROUND(L12-P12,2)</f>
        <v>1282.67</v>
      </c>
      <c r="R12" s="52"/>
      <c r="S12" s="53" t="s">
        <v>29</v>
      </c>
      <c r="T12" s="54" t="s">
        <v>30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</row>
    <row r="13" s="53" customFormat="true" ht="64.5" hidden="false" customHeight="true" outlineLevel="0" collapsed="false">
      <c r="A13" s="40" t="n">
        <v>2</v>
      </c>
      <c r="B13" s="41" t="s">
        <v>25</v>
      </c>
      <c r="C13" s="42" t="s">
        <v>31</v>
      </c>
      <c r="D13" s="43" t="n">
        <v>7894144</v>
      </c>
      <c r="E13" s="44" t="n">
        <v>34162</v>
      </c>
      <c r="F13" s="45" t="s">
        <v>32</v>
      </c>
      <c r="G13" s="46" t="s">
        <v>28</v>
      </c>
      <c r="H13" s="47" t="n">
        <v>45734</v>
      </c>
      <c r="I13" s="47" t="n">
        <v>46022</v>
      </c>
      <c r="J13" s="48" t="n">
        <v>13</v>
      </c>
      <c r="K13" s="49" t="n">
        <v>2960</v>
      </c>
      <c r="L13" s="50" t="n">
        <f aca="false">ROUND(K13/30*J13,2)</f>
        <v>1282.67</v>
      </c>
      <c r="M13" s="51" t="n">
        <v>0</v>
      </c>
      <c r="N13" s="51" t="n">
        <v>0</v>
      </c>
      <c r="O13" s="51" t="n">
        <v>0</v>
      </c>
      <c r="P13" s="51" t="n">
        <f aca="false">+M13+N13+O13</f>
        <v>0</v>
      </c>
      <c r="Q13" s="50" t="n">
        <f aca="false">ROUND(L13-P13,2)</f>
        <v>1282.67</v>
      </c>
      <c r="R13" s="52"/>
      <c r="S13" s="53" t="s">
        <v>29</v>
      </c>
      <c r="T13" s="54" t="s">
        <v>30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</row>
    <row r="14" s="53" customFormat="true" ht="64.5" hidden="false" customHeight="true" outlineLevel="0" collapsed="false">
      <c r="A14" s="40" t="n">
        <v>3</v>
      </c>
      <c r="B14" s="41" t="s">
        <v>25</v>
      </c>
      <c r="C14" s="42" t="s">
        <v>33</v>
      </c>
      <c r="D14" s="43" t="n">
        <v>8824233</v>
      </c>
      <c r="E14" s="44" t="n">
        <v>34248</v>
      </c>
      <c r="F14" s="45" t="s">
        <v>34</v>
      </c>
      <c r="G14" s="46" t="s">
        <v>28</v>
      </c>
      <c r="H14" s="47" t="n">
        <v>45734</v>
      </c>
      <c r="I14" s="47" t="n">
        <v>46022</v>
      </c>
      <c r="J14" s="48" t="n">
        <v>13</v>
      </c>
      <c r="K14" s="49" t="n">
        <v>2960</v>
      </c>
      <c r="L14" s="50" t="n">
        <f aca="false">ROUND(K14/30*J14,2)</f>
        <v>1282.67</v>
      </c>
      <c r="M14" s="51" t="n">
        <v>0</v>
      </c>
      <c r="N14" s="51" t="n">
        <v>0</v>
      </c>
      <c r="O14" s="51" t="n">
        <v>0</v>
      </c>
      <c r="P14" s="51" t="n">
        <f aca="false">+M14+N14+O14</f>
        <v>0</v>
      </c>
      <c r="Q14" s="50" t="n">
        <f aca="false">ROUND(L14-P14,2)</f>
        <v>1282.67</v>
      </c>
      <c r="R14" s="52"/>
      <c r="S14" s="53" t="s">
        <v>29</v>
      </c>
      <c r="T14" s="54" t="s">
        <v>30</v>
      </c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</row>
    <row r="15" s="53" customFormat="true" ht="64.5" hidden="false" customHeight="true" outlineLevel="0" collapsed="false">
      <c r="A15" s="40" t="n">
        <v>4</v>
      </c>
      <c r="B15" s="41" t="s">
        <v>25</v>
      </c>
      <c r="C15" s="42" t="s">
        <v>35</v>
      </c>
      <c r="D15" s="43" t="n">
        <v>8835620</v>
      </c>
      <c r="E15" s="44" t="n">
        <v>33882</v>
      </c>
      <c r="F15" s="45" t="s">
        <v>36</v>
      </c>
      <c r="G15" s="46" t="s">
        <v>28</v>
      </c>
      <c r="H15" s="47" t="n">
        <v>45734</v>
      </c>
      <c r="I15" s="47" t="n">
        <v>46022</v>
      </c>
      <c r="J15" s="48" t="n">
        <v>13</v>
      </c>
      <c r="K15" s="49" t="n">
        <v>2960</v>
      </c>
      <c r="L15" s="50" t="n">
        <f aca="false">ROUND(K15/30*J15,2)</f>
        <v>1282.67</v>
      </c>
      <c r="M15" s="51" t="n">
        <v>0</v>
      </c>
      <c r="N15" s="51" t="n">
        <v>0</v>
      </c>
      <c r="O15" s="51" t="n">
        <v>0</v>
      </c>
      <c r="P15" s="51" t="n">
        <f aca="false">+M15+N15+O15</f>
        <v>0</v>
      </c>
      <c r="Q15" s="50" t="n">
        <f aca="false">ROUND(L15-P15,2)</f>
        <v>1282.67</v>
      </c>
      <c r="R15" s="52"/>
      <c r="S15" s="53" t="s">
        <v>29</v>
      </c>
      <c r="T15" s="54" t="s">
        <v>30</v>
      </c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</row>
    <row r="16" s="53" customFormat="true" ht="64.5" hidden="false" customHeight="true" outlineLevel="0" collapsed="false">
      <c r="A16" s="40" t="n">
        <v>5</v>
      </c>
      <c r="B16" s="41" t="s">
        <v>25</v>
      </c>
      <c r="C16" s="42" t="s">
        <v>37</v>
      </c>
      <c r="D16" s="43" t="n">
        <v>4394822</v>
      </c>
      <c r="E16" s="44" t="n">
        <v>28579</v>
      </c>
      <c r="F16" s="45" t="s">
        <v>38</v>
      </c>
      <c r="G16" s="46" t="s">
        <v>39</v>
      </c>
      <c r="H16" s="47" t="n">
        <v>45734</v>
      </c>
      <c r="I16" s="47" t="n">
        <v>46022</v>
      </c>
      <c r="J16" s="48" t="n">
        <v>13</v>
      </c>
      <c r="K16" s="49" t="n">
        <v>2960</v>
      </c>
      <c r="L16" s="50" t="n">
        <f aca="false">ROUND(K16/30*J16,2)</f>
        <v>1282.67</v>
      </c>
      <c r="M16" s="51" t="n">
        <v>0</v>
      </c>
      <c r="N16" s="51" t="n">
        <v>0</v>
      </c>
      <c r="O16" s="51" t="n">
        <v>0</v>
      </c>
      <c r="P16" s="51" t="n">
        <f aca="false">+M16+N16+O16</f>
        <v>0</v>
      </c>
      <c r="Q16" s="50" t="n">
        <f aca="false">ROUND(L16-P16,2)</f>
        <v>1282.67</v>
      </c>
      <c r="R16" s="52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</row>
    <row r="17" s="53" customFormat="true" ht="64.5" hidden="false" customHeight="true" outlineLevel="0" collapsed="false">
      <c r="A17" s="40" t="n">
        <v>6</v>
      </c>
      <c r="B17" s="41" t="s">
        <v>25</v>
      </c>
      <c r="C17" s="42" t="s">
        <v>40</v>
      </c>
      <c r="D17" s="43" t="n">
        <v>4470583</v>
      </c>
      <c r="E17" s="44" t="n">
        <v>27457</v>
      </c>
      <c r="F17" s="45" t="s">
        <v>41</v>
      </c>
      <c r="G17" s="46" t="s">
        <v>28</v>
      </c>
      <c r="H17" s="47" t="n">
        <v>45741</v>
      </c>
      <c r="I17" s="47" t="n">
        <v>46022</v>
      </c>
      <c r="J17" s="48" t="n">
        <v>6</v>
      </c>
      <c r="K17" s="49" t="n">
        <v>2960</v>
      </c>
      <c r="L17" s="50" t="n">
        <f aca="false">ROUND(K17/30*J17,2)</f>
        <v>592</v>
      </c>
      <c r="M17" s="51" t="n">
        <v>0</v>
      </c>
      <c r="N17" s="51" t="n">
        <v>0</v>
      </c>
      <c r="O17" s="51" t="n">
        <v>0</v>
      </c>
      <c r="P17" s="51" t="n">
        <f aca="false">+M17+N17+O17</f>
        <v>0</v>
      </c>
      <c r="Q17" s="50" t="n">
        <f aca="false">ROUND(L17-P17,2)</f>
        <v>592</v>
      </c>
      <c r="R17" s="52"/>
      <c r="S17" s="53" t="s">
        <v>29</v>
      </c>
      <c r="T17" s="54" t="s">
        <v>30</v>
      </c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</row>
    <row r="18" s="53" customFormat="true" ht="27.75" hidden="false" customHeight="true" outlineLevel="0" collapsed="false">
      <c r="A18" s="55" t="s">
        <v>42</v>
      </c>
      <c r="B18" s="55"/>
      <c r="C18" s="55"/>
      <c r="D18" s="55"/>
      <c r="E18" s="55"/>
      <c r="F18" s="55"/>
      <c r="G18" s="55"/>
      <c r="H18" s="55"/>
      <c r="I18" s="55"/>
      <c r="J18" s="55"/>
      <c r="K18" s="56" t="n">
        <f aca="false">SUM(K12:K17)</f>
        <v>17760</v>
      </c>
      <c r="L18" s="56" t="n">
        <f aca="false">SUM(L12:L17)</f>
        <v>7005.35</v>
      </c>
      <c r="M18" s="56" t="n">
        <f aca="false">SUM(M12:M17)</f>
        <v>0</v>
      </c>
      <c r="N18" s="56" t="n">
        <f aca="false">SUM(N12:N17)</f>
        <v>0</v>
      </c>
      <c r="O18" s="56" t="n">
        <f aca="false">SUM(O12:O17)</f>
        <v>0</v>
      </c>
      <c r="P18" s="56" t="n">
        <f aca="false">SUM(P12:P17)</f>
        <v>0</v>
      </c>
      <c r="Q18" s="56" t="n">
        <f aca="false">SUM(Q12:Q17)</f>
        <v>7005.35</v>
      </c>
      <c r="R18" s="57"/>
      <c r="T18" s="54"/>
      <c r="U18" s="54"/>
      <c r="V18" s="54"/>
      <c r="W18" s="58"/>
      <c r="X18" s="59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</row>
    <row r="19" s="63" customFormat="true" ht="48" hidden="false" customHeight="true" outlineLevel="0" collapsed="false">
      <c r="A19" s="60" t="s">
        <v>43</v>
      </c>
      <c r="B19" s="60"/>
      <c r="C19" s="60"/>
      <c r="D19" s="60"/>
      <c r="E19" s="60"/>
      <c r="F19" s="60"/>
      <c r="G19" s="60"/>
      <c r="H19" s="60"/>
      <c r="I19" s="60"/>
      <c r="J19" s="60"/>
      <c r="K19" s="61" t="n">
        <f aca="false">SUM(K18)</f>
        <v>17760</v>
      </c>
      <c r="L19" s="61" t="n">
        <f aca="false">SUM(L18)</f>
        <v>7005.35</v>
      </c>
      <c r="M19" s="61" t="n">
        <f aca="false">SUM(M18)</f>
        <v>0</v>
      </c>
      <c r="N19" s="61" t="n">
        <f aca="false">SUM(N18)</f>
        <v>0</v>
      </c>
      <c r="O19" s="61" t="n">
        <f aca="false">SUM(O18)</f>
        <v>0</v>
      </c>
      <c r="P19" s="61" t="n">
        <f aca="false">SUM(P18)</f>
        <v>0</v>
      </c>
      <c r="Q19" s="61" t="n">
        <f aca="false">SUM(Q18)</f>
        <v>7005.35</v>
      </c>
      <c r="R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</row>
    <row r="20" s="63" customFormat="true" ht="15" hidden="false" customHeight="false" outlineLevel="0" collapsed="false">
      <c r="A20" s="65"/>
      <c r="B20" s="66"/>
      <c r="C20" s="66"/>
      <c r="D20" s="66"/>
      <c r="E20" s="67"/>
      <c r="F20" s="68"/>
      <c r="G20" s="69"/>
      <c r="H20" s="70"/>
      <c r="I20" s="70"/>
      <c r="J20" s="71"/>
      <c r="K20" s="72"/>
      <c r="L20" s="73"/>
      <c r="M20" s="70"/>
      <c r="N20" s="70"/>
      <c r="O20" s="70"/>
      <c r="P20" s="70"/>
      <c r="Q20" s="7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8:J18"/>
    <mergeCell ref="A19:J19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0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O14" activeCellId="1" sqref="E:E O14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55.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8" t="s">
        <v>44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3" customFormat="true" ht="64.5" hidden="false" customHeight="true" outlineLevel="0" collapsed="false">
      <c r="A12" s="40" t="n">
        <v>1</v>
      </c>
      <c r="B12" s="41"/>
      <c r="C12" s="42" t="s">
        <v>26</v>
      </c>
      <c r="D12" s="43" t="n">
        <v>8787866</v>
      </c>
      <c r="E12" s="44" t="n">
        <v>34377</v>
      </c>
      <c r="F12" s="45" t="s">
        <v>27</v>
      </c>
      <c r="G12" s="46" t="s">
        <v>28</v>
      </c>
      <c r="H12" s="47" t="n">
        <v>45734</v>
      </c>
      <c r="I12" s="47" t="n">
        <v>46022</v>
      </c>
      <c r="J12" s="48" t="n">
        <v>30</v>
      </c>
      <c r="K12" s="49" t="n">
        <v>2960</v>
      </c>
      <c r="L12" s="50" t="n">
        <f aca="false">ROUND(K12/30*J12,2)</f>
        <v>2960</v>
      </c>
      <c r="M12" s="51" t="n">
        <v>0</v>
      </c>
      <c r="N12" s="51" t="n">
        <v>0</v>
      </c>
      <c r="O12" s="51" t="n">
        <v>0</v>
      </c>
      <c r="P12" s="51" t="n">
        <f aca="false">+M12+N12+O12</f>
        <v>0</v>
      </c>
      <c r="Q12" s="50" t="n">
        <f aca="false">ROUND(L12-P12,2)</f>
        <v>2960</v>
      </c>
      <c r="R12" s="52"/>
      <c r="S12" s="53" t="s">
        <v>29</v>
      </c>
      <c r="T12" s="54" t="s">
        <v>30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</row>
    <row r="13" s="53" customFormat="true" ht="64.5" hidden="false" customHeight="true" outlineLevel="0" collapsed="false">
      <c r="A13" s="40" t="n">
        <v>2</v>
      </c>
      <c r="B13" s="41"/>
      <c r="C13" s="42" t="s">
        <v>31</v>
      </c>
      <c r="D13" s="43" t="n">
        <v>7894144</v>
      </c>
      <c r="E13" s="44" t="n">
        <v>34162</v>
      </c>
      <c r="F13" s="45" t="s">
        <v>32</v>
      </c>
      <c r="G13" s="46" t="s">
        <v>28</v>
      </c>
      <c r="H13" s="47" t="n">
        <v>45734</v>
      </c>
      <c r="I13" s="47" t="n">
        <v>46022</v>
      </c>
      <c r="J13" s="48" t="n">
        <v>30</v>
      </c>
      <c r="K13" s="49" t="n">
        <v>2960</v>
      </c>
      <c r="L13" s="50" t="n">
        <f aca="false">ROUND(K13/30*J13,2)</f>
        <v>2960</v>
      </c>
      <c r="M13" s="51" t="n">
        <v>0</v>
      </c>
      <c r="N13" s="51" t="n">
        <v>0</v>
      </c>
      <c r="O13" s="51" t="n">
        <v>0</v>
      </c>
      <c r="P13" s="51" t="n">
        <f aca="false">+M13+N13+O13</f>
        <v>0</v>
      </c>
      <c r="Q13" s="50" t="n">
        <f aca="false">ROUND(L13-P13,2)</f>
        <v>2960</v>
      </c>
      <c r="R13" s="52"/>
      <c r="S13" s="53" t="s">
        <v>29</v>
      </c>
      <c r="T13" s="54" t="s">
        <v>30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</row>
    <row r="14" s="53" customFormat="true" ht="64.5" hidden="false" customHeight="true" outlineLevel="0" collapsed="false">
      <c r="A14" s="40" t="n">
        <v>3</v>
      </c>
      <c r="B14" s="41"/>
      <c r="C14" s="42" t="s">
        <v>33</v>
      </c>
      <c r="D14" s="43" t="n">
        <v>8824233</v>
      </c>
      <c r="E14" s="44" t="n">
        <v>34248</v>
      </c>
      <c r="F14" s="45" t="s">
        <v>34</v>
      </c>
      <c r="G14" s="46" t="s">
        <v>28</v>
      </c>
      <c r="H14" s="47" t="n">
        <v>45734</v>
      </c>
      <c r="I14" s="47" t="n">
        <v>46022</v>
      </c>
      <c r="J14" s="48" t="n">
        <v>30</v>
      </c>
      <c r="K14" s="49" t="n">
        <v>2960</v>
      </c>
      <c r="L14" s="50" t="n">
        <f aca="false">ROUND(K14/30*J14,2)</f>
        <v>2960</v>
      </c>
      <c r="M14" s="51" t="n">
        <v>0</v>
      </c>
      <c r="N14" s="51" t="n">
        <v>0</v>
      </c>
      <c r="O14" s="51" t="n">
        <v>0</v>
      </c>
      <c r="P14" s="51" t="n">
        <f aca="false">+M14+N14+O14</f>
        <v>0</v>
      </c>
      <c r="Q14" s="50" t="n">
        <f aca="false">ROUND(L14-P14,2)</f>
        <v>2960</v>
      </c>
      <c r="R14" s="52"/>
      <c r="S14" s="53" t="s">
        <v>29</v>
      </c>
      <c r="T14" s="54" t="s">
        <v>30</v>
      </c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</row>
    <row r="15" s="53" customFormat="true" ht="64.5" hidden="false" customHeight="true" outlineLevel="0" collapsed="false">
      <c r="A15" s="40" t="n">
        <v>4</v>
      </c>
      <c r="B15" s="41"/>
      <c r="C15" s="42" t="s">
        <v>35</v>
      </c>
      <c r="D15" s="43" t="n">
        <v>8835620</v>
      </c>
      <c r="E15" s="44" t="n">
        <v>33882</v>
      </c>
      <c r="F15" s="45" t="s">
        <v>36</v>
      </c>
      <c r="G15" s="46" t="s">
        <v>28</v>
      </c>
      <c r="H15" s="47" t="n">
        <v>45734</v>
      </c>
      <c r="I15" s="47" t="n">
        <v>46022</v>
      </c>
      <c r="J15" s="48" t="n">
        <v>30</v>
      </c>
      <c r="K15" s="49" t="n">
        <v>2960</v>
      </c>
      <c r="L15" s="50" t="n">
        <f aca="false">ROUND(K15/30*J15,2)</f>
        <v>2960</v>
      </c>
      <c r="M15" s="51" t="n">
        <v>0</v>
      </c>
      <c r="N15" s="51" t="n">
        <v>0</v>
      </c>
      <c r="O15" s="51" t="n">
        <v>0</v>
      </c>
      <c r="P15" s="51" t="n">
        <f aca="false">+M15+N15+O15</f>
        <v>0</v>
      </c>
      <c r="Q15" s="50" t="n">
        <f aca="false">ROUND(L15-P15,2)</f>
        <v>2960</v>
      </c>
      <c r="R15" s="52"/>
      <c r="S15" s="53" t="s">
        <v>29</v>
      </c>
      <c r="T15" s="54" t="s">
        <v>30</v>
      </c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</row>
    <row r="16" s="53" customFormat="true" ht="64.5" hidden="false" customHeight="true" outlineLevel="0" collapsed="false">
      <c r="A16" s="40" t="n">
        <v>5</v>
      </c>
      <c r="B16" s="41"/>
      <c r="C16" s="42" t="s">
        <v>37</v>
      </c>
      <c r="D16" s="43" t="n">
        <v>4394822</v>
      </c>
      <c r="E16" s="44" t="n">
        <v>28579</v>
      </c>
      <c r="F16" s="45" t="s">
        <v>38</v>
      </c>
      <c r="G16" s="46" t="s">
        <v>39</v>
      </c>
      <c r="H16" s="47" t="n">
        <v>45734</v>
      </c>
      <c r="I16" s="47" t="n">
        <v>46022</v>
      </c>
      <c r="J16" s="48" t="n">
        <v>30</v>
      </c>
      <c r="K16" s="49" t="n">
        <v>2960</v>
      </c>
      <c r="L16" s="50" t="n">
        <f aca="false">ROUND(K16/30*J16,2)</f>
        <v>2960</v>
      </c>
      <c r="M16" s="51" t="n">
        <v>0</v>
      </c>
      <c r="N16" s="51" t="n">
        <v>0</v>
      </c>
      <c r="O16" s="51" t="n">
        <v>0</v>
      </c>
      <c r="P16" s="51" t="n">
        <f aca="false">+M16+N16+O16</f>
        <v>0</v>
      </c>
      <c r="Q16" s="50" t="n">
        <f aca="false">ROUND(L16-P16,2)</f>
        <v>2960</v>
      </c>
      <c r="R16" s="52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</row>
    <row r="17" s="53" customFormat="true" ht="64.5" hidden="false" customHeight="true" outlineLevel="0" collapsed="false">
      <c r="A17" s="40" t="n">
        <v>6</v>
      </c>
      <c r="B17" s="41"/>
      <c r="C17" s="42" t="s">
        <v>40</v>
      </c>
      <c r="D17" s="43" t="n">
        <v>4470583</v>
      </c>
      <c r="E17" s="44" t="n">
        <v>27457</v>
      </c>
      <c r="F17" s="45" t="s">
        <v>41</v>
      </c>
      <c r="G17" s="46" t="s">
        <v>28</v>
      </c>
      <c r="H17" s="47" t="n">
        <v>45741</v>
      </c>
      <c r="I17" s="47" t="n">
        <v>46022</v>
      </c>
      <c r="J17" s="48" t="n">
        <v>30</v>
      </c>
      <c r="K17" s="49" t="n">
        <v>2960</v>
      </c>
      <c r="L17" s="50" t="n">
        <f aca="false">ROUND(K17/30*J17,2)</f>
        <v>2960</v>
      </c>
      <c r="M17" s="51" t="n">
        <v>0</v>
      </c>
      <c r="N17" s="51" t="n">
        <v>0</v>
      </c>
      <c r="O17" s="51" t="n">
        <v>0</v>
      </c>
      <c r="P17" s="51" t="n">
        <f aca="false">+M17+N17+O17</f>
        <v>0</v>
      </c>
      <c r="Q17" s="50" t="n">
        <f aca="false">ROUND(L17-P17,2)</f>
        <v>2960</v>
      </c>
      <c r="R17" s="52"/>
      <c r="S17" s="53" t="s">
        <v>29</v>
      </c>
      <c r="T17" s="54" t="s">
        <v>30</v>
      </c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</row>
    <row r="18" s="53" customFormat="true" ht="27.75" hidden="false" customHeight="true" outlineLevel="0" collapsed="false">
      <c r="A18" s="55" t="s">
        <v>42</v>
      </c>
      <c r="B18" s="55"/>
      <c r="C18" s="55"/>
      <c r="D18" s="55"/>
      <c r="E18" s="55"/>
      <c r="F18" s="55"/>
      <c r="G18" s="55"/>
      <c r="H18" s="55"/>
      <c r="I18" s="55"/>
      <c r="J18" s="55"/>
      <c r="K18" s="56" t="n">
        <f aca="false">SUM(K12:K17)</f>
        <v>17760</v>
      </c>
      <c r="L18" s="56" t="n">
        <f aca="false">SUM(L12:L17)</f>
        <v>17760</v>
      </c>
      <c r="M18" s="56" t="n">
        <f aca="false">SUM(M12:M17)</f>
        <v>0</v>
      </c>
      <c r="N18" s="56" t="n">
        <f aca="false">SUM(N12:N17)</f>
        <v>0</v>
      </c>
      <c r="O18" s="56" t="n">
        <f aca="false">SUM(O12:O17)</f>
        <v>0</v>
      </c>
      <c r="P18" s="56" t="n">
        <f aca="false">SUM(P12:P17)</f>
        <v>0</v>
      </c>
      <c r="Q18" s="56" t="n">
        <f aca="false">SUM(Q12:Q17)</f>
        <v>17760</v>
      </c>
      <c r="R18" s="57"/>
      <c r="T18" s="54"/>
      <c r="U18" s="54"/>
      <c r="V18" s="54"/>
      <c r="W18" s="58"/>
      <c r="X18" s="59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</row>
    <row r="19" s="63" customFormat="true" ht="48" hidden="false" customHeight="true" outlineLevel="0" collapsed="false">
      <c r="A19" s="60" t="s">
        <v>43</v>
      </c>
      <c r="B19" s="60"/>
      <c r="C19" s="60"/>
      <c r="D19" s="60"/>
      <c r="E19" s="60"/>
      <c r="F19" s="60"/>
      <c r="G19" s="60"/>
      <c r="H19" s="60"/>
      <c r="I19" s="60"/>
      <c r="J19" s="60"/>
      <c r="K19" s="61" t="n">
        <f aca="false">SUM(K18)</f>
        <v>17760</v>
      </c>
      <c r="L19" s="61" t="n">
        <f aca="false">SUM(L18)</f>
        <v>17760</v>
      </c>
      <c r="M19" s="61" t="n">
        <f aca="false">SUM(M18)</f>
        <v>0</v>
      </c>
      <c r="N19" s="61" t="n">
        <f aca="false">SUM(N18)</f>
        <v>0</v>
      </c>
      <c r="O19" s="61" t="n">
        <f aca="false">SUM(O18)</f>
        <v>0</v>
      </c>
      <c r="P19" s="61" t="n">
        <f aca="false">SUM(P18)</f>
        <v>0</v>
      </c>
      <c r="Q19" s="61" t="n">
        <f aca="false">SUM(Q18)</f>
        <v>17760</v>
      </c>
      <c r="R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</row>
    <row r="20" s="63" customFormat="true" ht="15" hidden="false" customHeight="false" outlineLevel="0" collapsed="false">
      <c r="A20" s="65"/>
      <c r="B20" s="66"/>
      <c r="C20" s="66"/>
      <c r="D20" s="66"/>
      <c r="E20" s="67"/>
      <c r="F20" s="68"/>
      <c r="G20" s="69"/>
      <c r="H20" s="70"/>
      <c r="I20" s="70"/>
      <c r="J20" s="71"/>
      <c r="K20" s="72"/>
      <c r="L20" s="73"/>
      <c r="M20" s="70"/>
      <c r="N20" s="70"/>
      <c r="O20" s="70"/>
      <c r="P20" s="70"/>
      <c r="Q20" s="7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8:J18"/>
    <mergeCell ref="A19:J19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0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R14" activeCellId="1" sqref="E:E R14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55.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8" t="s">
        <v>45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3" customFormat="true" ht="64.5" hidden="false" customHeight="true" outlineLevel="0" collapsed="false">
      <c r="A12" s="40" t="n">
        <v>1</v>
      </c>
      <c r="B12" s="41"/>
      <c r="C12" s="42" t="s">
        <v>26</v>
      </c>
      <c r="D12" s="43" t="n">
        <v>8787866</v>
      </c>
      <c r="E12" s="44" t="n">
        <v>34377</v>
      </c>
      <c r="F12" s="45" t="s">
        <v>27</v>
      </c>
      <c r="G12" s="46" t="s">
        <v>28</v>
      </c>
      <c r="H12" s="47" t="n">
        <v>45734</v>
      </c>
      <c r="I12" s="47" t="n">
        <v>46022</v>
      </c>
      <c r="J12" s="48" t="n">
        <v>30</v>
      </c>
      <c r="K12" s="49" t="n">
        <v>2960</v>
      </c>
      <c r="L12" s="50" t="n">
        <f aca="false">ROUND(K12/30*J12,2)</f>
        <v>2960</v>
      </c>
      <c r="M12" s="51" t="n">
        <v>0</v>
      </c>
      <c r="N12" s="51" t="n">
        <v>0</v>
      </c>
      <c r="O12" s="51" t="n">
        <v>0</v>
      </c>
      <c r="P12" s="51" t="n">
        <f aca="false">+M12+N12+O12</f>
        <v>0</v>
      </c>
      <c r="Q12" s="50" t="n">
        <f aca="false">ROUND(L12-P12,2)</f>
        <v>2960</v>
      </c>
      <c r="R12" s="52"/>
      <c r="S12" s="53" t="s">
        <v>29</v>
      </c>
      <c r="T12" s="54" t="s">
        <v>30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</row>
    <row r="13" s="53" customFormat="true" ht="64.5" hidden="false" customHeight="true" outlineLevel="0" collapsed="false">
      <c r="A13" s="40" t="n">
        <v>2</v>
      </c>
      <c r="B13" s="41"/>
      <c r="C13" s="42" t="s">
        <v>31</v>
      </c>
      <c r="D13" s="43" t="n">
        <v>7894144</v>
      </c>
      <c r="E13" s="44" t="n">
        <v>34162</v>
      </c>
      <c r="F13" s="45" t="s">
        <v>32</v>
      </c>
      <c r="G13" s="46" t="s">
        <v>28</v>
      </c>
      <c r="H13" s="47" t="n">
        <v>45734</v>
      </c>
      <c r="I13" s="47" t="n">
        <v>46022</v>
      </c>
      <c r="J13" s="48" t="n">
        <v>30</v>
      </c>
      <c r="K13" s="49" t="n">
        <v>2960</v>
      </c>
      <c r="L13" s="50" t="n">
        <f aca="false">ROUND(K13/30*J13,2)</f>
        <v>2960</v>
      </c>
      <c r="M13" s="51" t="n">
        <v>0</v>
      </c>
      <c r="N13" s="51" t="n">
        <v>0</v>
      </c>
      <c r="O13" s="51" t="n">
        <v>0</v>
      </c>
      <c r="P13" s="51" t="n">
        <f aca="false">+M13+N13+O13</f>
        <v>0</v>
      </c>
      <c r="Q13" s="50" t="n">
        <f aca="false">ROUND(L13-P13,2)</f>
        <v>2960</v>
      </c>
      <c r="R13" s="52"/>
      <c r="S13" s="53" t="s">
        <v>29</v>
      </c>
      <c r="T13" s="54" t="s">
        <v>30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</row>
    <row r="14" s="53" customFormat="true" ht="64.5" hidden="false" customHeight="true" outlineLevel="0" collapsed="false">
      <c r="A14" s="40" t="n">
        <v>3</v>
      </c>
      <c r="B14" s="41"/>
      <c r="C14" s="42" t="s">
        <v>33</v>
      </c>
      <c r="D14" s="43" t="n">
        <v>8824233</v>
      </c>
      <c r="E14" s="44" t="n">
        <v>34248</v>
      </c>
      <c r="F14" s="45" t="s">
        <v>34</v>
      </c>
      <c r="G14" s="46" t="s">
        <v>28</v>
      </c>
      <c r="H14" s="47" t="n">
        <v>45734</v>
      </c>
      <c r="I14" s="47" t="n">
        <v>46022</v>
      </c>
      <c r="J14" s="48" t="n">
        <v>30</v>
      </c>
      <c r="K14" s="49" t="n">
        <v>2960</v>
      </c>
      <c r="L14" s="50" t="n">
        <f aca="false">ROUND(K14/30*J14,2)</f>
        <v>2960</v>
      </c>
      <c r="M14" s="51" t="n">
        <v>0</v>
      </c>
      <c r="N14" s="51" t="n">
        <v>0</v>
      </c>
      <c r="O14" s="51" t="n">
        <v>0</v>
      </c>
      <c r="P14" s="51" t="n">
        <f aca="false">+M14+N14+O14</f>
        <v>0</v>
      </c>
      <c r="Q14" s="50" t="n">
        <f aca="false">ROUND(L14-P14,2)</f>
        <v>2960</v>
      </c>
      <c r="R14" s="52"/>
      <c r="S14" s="53" t="s">
        <v>29</v>
      </c>
      <c r="T14" s="54" t="s">
        <v>30</v>
      </c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</row>
    <row r="15" s="53" customFormat="true" ht="64.5" hidden="false" customHeight="true" outlineLevel="0" collapsed="false">
      <c r="A15" s="40" t="n">
        <v>4</v>
      </c>
      <c r="B15" s="41"/>
      <c r="C15" s="42" t="s">
        <v>35</v>
      </c>
      <c r="D15" s="43" t="n">
        <v>8835620</v>
      </c>
      <c r="E15" s="44" t="n">
        <v>33882</v>
      </c>
      <c r="F15" s="45" t="s">
        <v>36</v>
      </c>
      <c r="G15" s="46" t="s">
        <v>28</v>
      </c>
      <c r="H15" s="47" t="n">
        <v>45734</v>
      </c>
      <c r="I15" s="47" t="n">
        <v>46022</v>
      </c>
      <c r="J15" s="48" t="n">
        <v>30</v>
      </c>
      <c r="K15" s="49" t="n">
        <v>2960</v>
      </c>
      <c r="L15" s="50" t="n">
        <f aca="false">ROUND(K15/30*J15,2)</f>
        <v>2960</v>
      </c>
      <c r="M15" s="51" t="n">
        <v>0</v>
      </c>
      <c r="N15" s="51" t="n">
        <v>0</v>
      </c>
      <c r="O15" s="51" t="n">
        <v>0</v>
      </c>
      <c r="P15" s="51" t="n">
        <f aca="false">+M15+N15+O15</f>
        <v>0</v>
      </c>
      <c r="Q15" s="50" t="n">
        <f aca="false">ROUND(L15-P15,2)</f>
        <v>2960</v>
      </c>
      <c r="R15" s="52"/>
      <c r="S15" s="53" t="s">
        <v>29</v>
      </c>
      <c r="T15" s="54" t="s">
        <v>30</v>
      </c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</row>
    <row r="16" s="53" customFormat="true" ht="64.5" hidden="false" customHeight="true" outlineLevel="0" collapsed="false">
      <c r="A16" s="40" t="n">
        <v>5</v>
      </c>
      <c r="B16" s="41"/>
      <c r="C16" s="42" t="s">
        <v>37</v>
      </c>
      <c r="D16" s="43" t="n">
        <v>4394822</v>
      </c>
      <c r="E16" s="44" t="n">
        <v>28579</v>
      </c>
      <c r="F16" s="45" t="s">
        <v>38</v>
      </c>
      <c r="G16" s="46" t="s">
        <v>39</v>
      </c>
      <c r="H16" s="47" t="n">
        <v>45734</v>
      </c>
      <c r="I16" s="47" t="n">
        <v>46022</v>
      </c>
      <c r="J16" s="48" t="n">
        <v>30</v>
      </c>
      <c r="K16" s="49" t="n">
        <v>2960</v>
      </c>
      <c r="L16" s="50" t="n">
        <f aca="false">ROUND(K16/30*J16,2)</f>
        <v>2960</v>
      </c>
      <c r="M16" s="51" t="n">
        <v>0</v>
      </c>
      <c r="N16" s="51" t="n">
        <v>0</v>
      </c>
      <c r="O16" s="51" t="n">
        <v>0</v>
      </c>
      <c r="P16" s="51" t="n">
        <f aca="false">+M16+N16+O16</f>
        <v>0</v>
      </c>
      <c r="Q16" s="50" t="n">
        <f aca="false">ROUND(L16-P16,2)</f>
        <v>2960</v>
      </c>
      <c r="R16" s="52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</row>
    <row r="17" s="53" customFormat="true" ht="64.5" hidden="false" customHeight="true" outlineLevel="0" collapsed="false">
      <c r="A17" s="40" t="n">
        <v>6</v>
      </c>
      <c r="B17" s="41"/>
      <c r="C17" s="42" t="s">
        <v>40</v>
      </c>
      <c r="D17" s="43" t="n">
        <v>4470583</v>
      </c>
      <c r="E17" s="44" t="n">
        <v>27457</v>
      </c>
      <c r="F17" s="45" t="s">
        <v>41</v>
      </c>
      <c r="G17" s="46" t="s">
        <v>28</v>
      </c>
      <c r="H17" s="47" t="n">
        <v>45741</v>
      </c>
      <c r="I17" s="47" t="n">
        <v>46022</v>
      </c>
      <c r="J17" s="48" t="n">
        <v>30</v>
      </c>
      <c r="K17" s="49" t="n">
        <v>2960</v>
      </c>
      <c r="L17" s="50" t="n">
        <f aca="false">ROUND(K17/30*J17,2)</f>
        <v>2960</v>
      </c>
      <c r="M17" s="51" t="n">
        <v>0</v>
      </c>
      <c r="N17" s="51" t="n">
        <v>0</v>
      </c>
      <c r="O17" s="51" t="n">
        <v>0</v>
      </c>
      <c r="P17" s="51" t="n">
        <f aca="false">+M17+N17+O17</f>
        <v>0</v>
      </c>
      <c r="Q17" s="50" t="n">
        <f aca="false">ROUND(L17-P17,2)</f>
        <v>2960</v>
      </c>
      <c r="R17" s="52"/>
      <c r="S17" s="53" t="s">
        <v>29</v>
      </c>
      <c r="T17" s="54" t="s">
        <v>30</v>
      </c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</row>
    <row r="18" s="53" customFormat="true" ht="27.75" hidden="false" customHeight="true" outlineLevel="0" collapsed="false">
      <c r="A18" s="55" t="s">
        <v>42</v>
      </c>
      <c r="B18" s="55"/>
      <c r="C18" s="55"/>
      <c r="D18" s="55"/>
      <c r="E18" s="55"/>
      <c r="F18" s="55"/>
      <c r="G18" s="55"/>
      <c r="H18" s="55"/>
      <c r="I18" s="55"/>
      <c r="J18" s="55"/>
      <c r="K18" s="56" t="n">
        <f aca="false">SUM(K12:K17)</f>
        <v>17760</v>
      </c>
      <c r="L18" s="56" t="n">
        <f aca="false">SUM(L12:L17)</f>
        <v>17760</v>
      </c>
      <c r="M18" s="56" t="n">
        <f aca="false">SUM(M12:M17)</f>
        <v>0</v>
      </c>
      <c r="N18" s="56" t="n">
        <f aca="false">SUM(N12:N17)</f>
        <v>0</v>
      </c>
      <c r="O18" s="56" t="n">
        <f aca="false">SUM(O12:O17)</f>
        <v>0</v>
      </c>
      <c r="P18" s="56" t="n">
        <f aca="false">SUM(P12:P17)</f>
        <v>0</v>
      </c>
      <c r="Q18" s="56" t="n">
        <f aca="false">SUM(Q12:Q17)</f>
        <v>17760</v>
      </c>
      <c r="R18" s="57"/>
      <c r="T18" s="54"/>
      <c r="U18" s="54"/>
      <c r="V18" s="54"/>
      <c r="W18" s="58"/>
      <c r="X18" s="59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</row>
    <row r="19" s="63" customFormat="true" ht="48" hidden="false" customHeight="true" outlineLevel="0" collapsed="false">
      <c r="A19" s="60" t="s">
        <v>43</v>
      </c>
      <c r="B19" s="60"/>
      <c r="C19" s="60"/>
      <c r="D19" s="60"/>
      <c r="E19" s="60"/>
      <c r="F19" s="60"/>
      <c r="G19" s="60"/>
      <c r="H19" s="60"/>
      <c r="I19" s="60"/>
      <c r="J19" s="60"/>
      <c r="K19" s="61" t="n">
        <f aca="false">SUM(K18)</f>
        <v>17760</v>
      </c>
      <c r="L19" s="61" t="n">
        <f aca="false">SUM(L18)</f>
        <v>17760</v>
      </c>
      <c r="M19" s="61" t="n">
        <f aca="false">SUM(M18)</f>
        <v>0</v>
      </c>
      <c r="N19" s="61" t="n">
        <f aca="false">SUM(N18)</f>
        <v>0</v>
      </c>
      <c r="O19" s="61" t="n">
        <f aca="false">SUM(O18)</f>
        <v>0</v>
      </c>
      <c r="P19" s="61" t="n">
        <f aca="false">SUM(P18)</f>
        <v>0</v>
      </c>
      <c r="Q19" s="61" t="n">
        <f aca="false">SUM(Q18)</f>
        <v>17760</v>
      </c>
      <c r="R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</row>
    <row r="20" s="63" customFormat="true" ht="15" hidden="false" customHeight="false" outlineLevel="0" collapsed="false">
      <c r="A20" s="65"/>
      <c r="B20" s="66"/>
      <c r="C20" s="66"/>
      <c r="D20" s="66"/>
      <c r="E20" s="67"/>
      <c r="F20" s="68"/>
      <c r="G20" s="69"/>
      <c r="H20" s="70"/>
      <c r="I20" s="70"/>
      <c r="J20" s="71"/>
      <c r="K20" s="72"/>
      <c r="L20" s="73"/>
      <c r="M20" s="70"/>
      <c r="N20" s="70"/>
      <c r="O20" s="70"/>
      <c r="P20" s="70"/>
      <c r="Q20" s="7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8:J18"/>
    <mergeCell ref="A19:J19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M22" activeCellId="1" sqref="E:E M22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55.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8" t="s">
        <v>45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3" customFormat="true" ht="64.5" hidden="false" customHeight="true" outlineLevel="0" collapsed="false">
      <c r="A12" s="40" t="n">
        <v>1</v>
      </c>
      <c r="B12" s="41" t="s">
        <v>25</v>
      </c>
      <c r="C12" s="42" t="s">
        <v>46</v>
      </c>
      <c r="D12" s="43" t="n">
        <v>7923894</v>
      </c>
      <c r="E12" s="44" t="n">
        <v>33642</v>
      </c>
      <c r="F12" s="45" t="s">
        <v>47</v>
      </c>
      <c r="G12" s="46" t="s">
        <v>48</v>
      </c>
      <c r="H12" s="47" t="n">
        <v>45779</v>
      </c>
      <c r="I12" s="47" t="n">
        <v>46022</v>
      </c>
      <c r="J12" s="48" t="n">
        <v>29</v>
      </c>
      <c r="K12" s="49" t="n">
        <v>2960</v>
      </c>
      <c r="L12" s="50" t="n">
        <f aca="false">ROUND(K12/30*J12,2)</f>
        <v>2861.33</v>
      </c>
      <c r="M12" s="51" t="n">
        <v>0</v>
      </c>
      <c r="N12" s="51" t="n">
        <v>0</v>
      </c>
      <c r="O12" s="51" t="n">
        <v>0</v>
      </c>
      <c r="P12" s="51" t="n">
        <f aca="false">+M12+N12+O12</f>
        <v>0</v>
      </c>
      <c r="Q12" s="50" t="n">
        <f aca="false">ROUND(L12-P12,2)</f>
        <v>2861.33</v>
      </c>
      <c r="R12" s="52"/>
      <c r="S12" s="53" t="s">
        <v>29</v>
      </c>
      <c r="T12" s="54" t="s">
        <v>30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</row>
    <row r="13" s="53" customFormat="true" ht="64.5" hidden="false" customHeight="true" outlineLevel="0" collapsed="false">
      <c r="A13" s="40" t="n">
        <v>2</v>
      </c>
      <c r="B13" s="41" t="s">
        <v>25</v>
      </c>
      <c r="C13" s="42" t="s">
        <v>49</v>
      </c>
      <c r="D13" s="43" t="n">
        <v>4533252</v>
      </c>
      <c r="E13" s="44" t="n">
        <v>29191</v>
      </c>
      <c r="F13" s="45" t="s">
        <v>50</v>
      </c>
      <c r="G13" s="46" t="s">
        <v>51</v>
      </c>
      <c r="H13" s="47" t="n">
        <v>45779</v>
      </c>
      <c r="I13" s="47" t="n">
        <v>46022</v>
      </c>
      <c r="J13" s="48" t="n">
        <v>29</v>
      </c>
      <c r="K13" s="49" t="n">
        <v>2960</v>
      </c>
      <c r="L13" s="50" t="n">
        <f aca="false">ROUND(K13/30*J13,2)</f>
        <v>2861.33</v>
      </c>
      <c r="M13" s="51" t="n">
        <v>0</v>
      </c>
      <c r="N13" s="51" t="n">
        <v>0</v>
      </c>
      <c r="O13" s="51" t="n">
        <v>0</v>
      </c>
      <c r="P13" s="51" t="n">
        <f aca="false">+M13+N13+O13</f>
        <v>0</v>
      </c>
      <c r="Q13" s="50" t="n">
        <f aca="false">ROUND(L13-P13,2)</f>
        <v>2861.33</v>
      </c>
      <c r="R13" s="52"/>
      <c r="S13" s="53" t="s">
        <v>29</v>
      </c>
      <c r="T13" s="54" t="s">
        <v>30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</row>
    <row r="14" s="53" customFormat="true" ht="27.75" hidden="false" customHeight="true" outlineLevel="0" collapsed="false">
      <c r="A14" s="55" t="s">
        <v>42</v>
      </c>
      <c r="B14" s="55"/>
      <c r="C14" s="55"/>
      <c r="D14" s="55"/>
      <c r="E14" s="55"/>
      <c r="F14" s="55"/>
      <c r="G14" s="55"/>
      <c r="H14" s="55"/>
      <c r="I14" s="55"/>
      <c r="J14" s="55"/>
      <c r="K14" s="56" t="n">
        <f aca="false">SUM(K12:K13)</f>
        <v>5920</v>
      </c>
      <c r="L14" s="56" t="n">
        <f aca="false">SUM(L12:L13)</f>
        <v>5722.66</v>
      </c>
      <c r="M14" s="56" t="n">
        <f aca="false">SUM(M12:M13)</f>
        <v>0</v>
      </c>
      <c r="N14" s="56" t="n">
        <f aca="false">SUM(N12:N13)</f>
        <v>0</v>
      </c>
      <c r="O14" s="56" t="n">
        <f aca="false">SUM(O12:O13)</f>
        <v>0</v>
      </c>
      <c r="P14" s="56" t="n">
        <f aca="false">SUM(P12:P13)</f>
        <v>0</v>
      </c>
      <c r="Q14" s="56" t="n">
        <f aca="false">SUM(Q12:Q13)</f>
        <v>5722.66</v>
      </c>
      <c r="R14" s="57"/>
      <c r="T14" s="54"/>
      <c r="U14" s="54"/>
      <c r="V14" s="54"/>
      <c r="W14" s="58"/>
      <c r="X14" s="59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</row>
    <row r="15" s="63" customFormat="true" ht="48" hidden="false" customHeight="true" outlineLevel="0" collapsed="false">
      <c r="A15" s="60" t="s">
        <v>43</v>
      </c>
      <c r="B15" s="60"/>
      <c r="C15" s="60"/>
      <c r="D15" s="60"/>
      <c r="E15" s="60"/>
      <c r="F15" s="60"/>
      <c r="G15" s="60"/>
      <c r="H15" s="60"/>
      <c r="I15" s="60"/>
      <c r="J15" s="60"/>
      <c r="K15" s="61" t="n">
        <f aca="false">SUM(K14)</f>
        <v>5920</v>
      </c>
      <c r="L15" s="61" t="n">
        <f aca="false">SUM(L14)</f>
        <v>5722.66</v>
      </c>
      <c r="M15" s="61" t="n">
        <f aca="false">SUM(M14)</f>
        <v>0</v>
      </c>
      <c r="N15" s="61" t="n">
        <f aca="false">SUM(N14)</f>
        <v>0</v>
      </c>
      <c r="O15" s="61" t="n">
        <f aca="false">SUM(O14)</f>
        <v>0</v>
      </c>
      <c r="P15" s="61" t="n">
        <f aca="false">SUM(P14)</f>
        <v>0</v>
      </c>
      <c r="Q15" s="61" t="n">
        <f aca="false">SUM(Q14)</f>
        <v>5722.66</v>
      </c>
      <c r="R15" s="62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</row>
    <row r="16" s="63" customFormat="true" ht="15" hidden="false" customHeight="false" outlineLevel="0" collapsed="false">
      <c r="A16" s="65"/>
      <c r="B16" s="66"/>
      <c r="C16" s="66"/>
      <c r="D16" s="66"/>
      <c r="E16" s="67"/>
      <c r="F16" s="68"/>
      <c r="G16" s="69"/>
      <c r="H16" s="70"/>
      <c r="I16" s="70"/>
      <c r="J16" s="71"/>
      <c r="K16" s="72"/>
      <c r="L16" s="73"/>
      <c r="M16" s="70"/>
      <c r="N16" s="70"/>
      <c r="O16" s="70"/>
      <c r="P16" s="70"/>
      <c r="Q16" s="7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4:J14"/>
    <mergeCell ref="A15:J15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23"/>
  <sheetViews>
    <sheetView showFormulas="false" showGridLines="true" showRowColHeaders="true" showZeros="true" rightToLeft="false" tabSelected="true" showOutlineSymbols="true" defaultGridColor="true" view="normal" topLeftCell="A16" colorId="64" zoomScale="82" zoomScaleNormal="82" zoomScalePageLayoutView="100" workbookViewId="0">
      <selection pane="topLeft" activeCell="E1" activeCellId="0" sqref="E:E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5.67"/>
    <col collapsed="false" customWidth="true" hidden="false" outlineLevel="0" max="7" min="7" style="0" width="30.43"/>
    <col collapsed="false" customWidth="true" hidden="false" outlineLevel="0" max="8" min="8" style="0" width="29.57"/>
    <col collapsed="false" customWidth="true" hidden="false" outlineLevel="0" max="10" min="9" style="0" width="14"/>
    <col collapsed="false" customWidth="true" hidden="false" outlineLevel="0" max="18" min="12" style="1" width="11.43"/>
    <col collapsed="false" customWidth="true" hidden="false" outlineLevel="0" max="19" min="19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4"/>
      <c r="G1" s="5"/>
      <c r="H1" s="6"/>
      <c r="I1" s="7"/>
      <c r="J1" s="7"/>
      <c r="K1" s="8"/>
      <c r="L1" s="7"/>
      <c r="M1" s="9"/>
      <c r="N1" s="10"/>
      <c r="O1" s="10"/>
      <c r="P1" s="10"/>
      <c r="Q1" s="10"/>
      <c r="R1" s="1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0"/>
      <c r="DX1" s="0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4"/>
      <c r="G2" s="5"/>
      <c r="H2" s="6"/>
      <c r="I2" s="7"/>
      <c r="J2" s="7"/>
      <c r="K2" s="8"/>
      <c r="L2" s="7"/>
      <c r="M2" s="9"/>
      <c r="N2" s="10"/>
      <c r="O2" s="10"/>
      <c r="P2" s="10"/>
      <c r="Q2" s="10"/>
      <c r="R2" s="11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0"/>
      <c r="DX2" s="0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4"/>
      <c r="G3" s="5"/>
      <c r="H3" s="6"/>
      <c r="I3" s="7"/>
      <c r="J3" s="7"/>
      <c r="K3" s="8"/>
      <c r="L3" s="7"/>
      <c r="M3" s="9"/>
      <c r="N3" s="10"/>
      <c r="O3" s="10"/>
      <c r="P3" s="10"/>
      <c r="Q3" s="10"/>
      <c r="R3" s="1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0"/>
      <c r="DX3" s="0"/>
    </row>
    <row r="4" s="12" customFormat="true" ht="15" hidden="false" customHeight="false" outlineLevel="0" collapsed="false">
      <c r="A4" s="14"/>
      <c r="B4" s="3"/>
      <c r="C4" s="3"/>
      <c r="D4" s="3"/>
      <c r="E4" s="4"/>
      <c r="F4" s="4"/>
      <c r="G4" s="5"/>
      <c r="H4" s="6"/>
      <c r="I4" s="7"/>
      <c r="J4" s="7"/>
      <c r="K4" s="8"/>
      <c r="L4" s="7"/>
      <c r="M4" s="9"/>
      <c r="N4" s="10"/>
      <c r="O4" s="10"/>
      <c r="P4" s="10"/>
      <c r="Q4" s="10"/>
      <c r="R4" s="11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0"/>
      <c r="DX4" s="0"/>
    </row>
    <row r="5" s="16" customFormat="true" ht="55.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0"/>
      <c r="DX5" s="0"/>
    </row>
    <row r="6" s="16" customFormat="true" ht="23.25" hidden="false" customHeight="true" outlineLevel="0" collapsed="false">
      <c r="A6" s="18" t="s">
        <v>52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0"/>
      <c r="DX6" s="0"/>
    </row>
    <row r="7" s="16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0"/>
      <c r="DX7" s="0"/>
    </row>
    <row r="8" s="16" customFormat="true" ht="18.75" hidden="false" customHeight="true" outlineLevel="0" collapsed="false">
      <c r="A8" s="20"/>
      <c r="B8" s="20"/>
      <c r="C8" s="20"/>
      <c r="D8" s="20"/>
      <c r="E8" s="21"/>
      <c r="F8" s="21"/>
      <c r="G8" s="21"/>
      <c r="H8" s="22"/>
      <c r="I8" s="21"/>
      <c r="J8" s="21"/>
      <c r="K8" s="23"/>
      <c r="L8" s="24"/>
      <c r="M8" s="25"/>
      <c r="N8" s="24"/>
      <c r="O8" s="24"/>
      <c r="P8" s="24"/>
      <c r="Q8" s="24"/>
      <c r="R8" s="24"/>
      <c r="S8" s="21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0"/>
      <c r="DX8" s="0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/>
      <c r="G9" s="26" t="s">
        <v>11</v>
      </c>
      <c r="H9" s="26" t="s">
        <v>12</v>
      </c>
      <c r="I9" s="27" t="s">
        <v>13</v>
      </c>
      <c r="J9" s="27" t="s">
        <v>14</v>
      </c>
      <c r="K9" s="28" t="s">
        <v>15</v>
      </c>
      <c r="L9" s="28" t="s">
        <v>16</v>
      </c>
      <c r="M9" s="29" t="s">
        <v>17</v>
      </c>
      <c r="N9" s="30" t="s">
        <v>18</v>
      </c>
      <c r="O9" s="30"/>
      <c r="P9" s="30"/>
      <c r="Q9" s="31" t="s">
        <v>19</v>
      </c>
      <c r="R9" s="28" t="s">
        <v>20</v>
      </c>
      <c r="S9" s="27" t="s">
        <v>21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0"/>
      <c r="DX9" s="0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75"/>
      <c r="G10" s="26"/>
      <c r="H10" s="26"/>
      <c r="I10" s="27"/>
      <c r="J10" s="27"/>
      <c r="K10" s="28"/>
      <c r="L10" s="28"/>
      <c r="M10" s="29"/>
      <c r="N10" s="34" t="n">
        <v>0.16</v>
      </c>
      <c r="O10" s="35" t="s">
        <v>22</v>
      </c>
      <c r="P10" s="36" t="s">
        <v>23</v>
      </c>
      <c r="Q10" s="31"/>
      <c r="R10" s="28"/>
      <c r="S10" s="27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0"/>
      <c r="DX10" s="0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0"/>
      <c r="DX11" s="0"/>
    </row>
    <row r="12" s="53" customFormat="true" ht="64.5" hidden="false" customHeight="true" outlineLevel="0" collapsed="false">
      <c r="A12" s="40" t="n">
        <v>1</v>
      </c>
      <c r="B12" s="41"/>
      <c r="C12" s="42" t="s">
        <v>26</v>
      </c>
      <c r="D12" s="43" t="n">
        <v>8787866</v>
      </c>
      <c r="E12" s="44" t="n">
        <v>34377</v>
      </c>
      <c r="F12" s="44"/>
      <c r="G12" s="45" t="s">
        <v>27</v>
      </c>
      <c r="H12" s="46" t="s">
        <v>28</v>
      </c>
      <c r="I12" s="47" t="n">
        <v>45734</v>
      </c>
      <c r="J12" s="47" t="n">
        <v>46022</v>
      </c>
      <c r="K12" s="48" t="n">
        <v>30</v>
      </c>
      <c r="L12" s="49" t="n">
        <v>2960</v>
      </c>
      <c r="M12" s="50" t="n">
        <f aca="false">ROUND(L12/30*K12,2)</f>
        <v>2960</v>
      </c>
      <c r="N12" s="51" t="n">
        <v>0</v>
      </c>
      <c r="O12" s="51" t="n">
        <v>0</v>
      </c>
      <c r="P12" s="51" t="n">
        <v>0</v>
      </c>
      <c r="Q12" s="51" t="n">
        <f aca="false">+N12+O12+P12</f>
        <v>0</v>
      </c>
      <c r="R12" s="50" t="n">
        <f aca="false">ROUND(M12-Q12,2)</f>
        <v>2960</v>
      </c>
      <c r="S12" s="52"/>
      <c r="T12" s="53" t="s">
        <v>29</v>
      </c>
      <c r="U12" s="54" t="s">
        <v>30</v>
      </c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0"/>
      <c r="DX12" s="0"/>
    </row>
    <row r="13" s="53" customFormat="true" ht="64.5" hidden="false" customHeight="true" outlineLevel="0" collapsed="false">
      <c r="A13" s="40" t="n">
        <v>2</v>
      </c>
      <c r="B13" s="41"/>
      <c r="C13" s="42" t="s">
        <v>31</v>
      </c>
      <c r="D13" s="43" t="n">
        <v>7894144</v>
      </c>
      <c r="E13" s="44" t="n">
        <v>34162</v>
      </c>
      <c r="F13" s="44"/>
      <c r="G13" s="45" t="s">
        <v>32</v>
      </c>
      <c r="H13" s="46" t="s">
        <v>28</v>
      </c>
      <c r="I13" s="47" t="n">
        <v>45734</v>
      </c>
      <c r="J13" s="47" t="n">
        <v>46022</v>
      </c>
      <c r="K13" s="48" t="n">
        <v>30</v>
      </c>
      <c r="L13" s="49" t="n">
        <v>2960</v>
      </c>
      <c r="M13" s="50" t="n">
        <f aca="false">ROUND(L13/30*K13,2)</f>
        <v>2960</v>
      </c>
      <c r="N13" s="51" t="n">
        <v>0</v>
      </c>
      <c r="O13" s="51" t="n">
        <v>0</v>
      </c>
      <c r="P13" s="51" t="n">
        <v>0</v>
      </c>
      <c r="Q13" s="51" t="n">
        <f aca="false">+N13+O13+P13</f>
        <v>0</v>
      </c>
      <c r="R13" s="50" t="n">
        <f aca="false">ROUND(M13-Q13,2)</f>
        <v>2960</v>
      </c>
      <c r="S13" s="52"/>
      <c r="T13" s="53" t="s">
        <v>29</v>
      </c>
      <c r="U13" s="54" t="s">
        <v>30</v>
      </c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0"/>
      <c r="DX13" s="0"/>
    </row>
    <row r="14" s="53" customFormat="true" ht="64.5" hidden="false" customHeight="true" outlineLevel="0" collapsed="false">
      <c r="A14" s="40" t="n">
        <v>3</v>
      </c>
      <c r="B14" s="41"/>
      <c r="C14" s="42" t="s">
        <v>33</v>
      </c>
      <c r="D14" s="43" t="n">
        <v>8824233</v>
      </c>
      <c r="E14" s="44" t="n">
        <v>34248</v>
      </c>
      <c r="F14" s="44"/>
      <c r="G14" s="45" t="s">
        <v>34</v>
      </c>
      <c r="H14" s="46" t="s">
        <v>28</v>
      </c>
      <c r="I14" s="47" t="n">
        <v>45734</v>
      </c>
      <c r="J14" s="47" t="n">
        <v>46022</v>
      </c>
      <c r="K14" s="48" t="n">
        <v>30</v>
      </c>
      <c r="L14" s="49" t="n">
        <v>2960</v>
      </c>
      <c r="M14" s="50" t="n">
        <f aca="false">ROUND(L14/30*K14,2)</f>
        <v>2960</v>
      </c>
      <c r="N14" s="51" t="n">
        <v>0</v>
      </c>
      <c r="O14" s="51" t="n">
        <v>0</v>
      </c>
      <c r="P14" s="51" t="n">
        <v>0</v>
      </c>
      <c r="Q14" s="51" t="n">
        <f aca="false">+N14+O14+P14</f>
        <v>0</v>
      </c>
      <c r="R14" s="50" t="n">
        <f aca="false">ROUND(M14-Q14,2)</f>
        <v>2960</v>
      </c>
      <c r="S14" s="52"/>
      <c r="T14" s="53" t="s">
        <v>29</v>
      </c>
      <c r="U14" s="54" t="s">
        <v>30</v>
      </c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0"/>
      <c r="DX14" s="0"/>
    </row>
    <row r="15" s="53" customFormat="true" ht="64.5" hidden="false" customHeight="true" outlineLevel="0" collapsed="false">
      <c r="A15" s="40" t="n">
        <v>4</v>
      </c>
      <c r="B15" s="41"/>
      <c r="C15" s="42" t="s">
        <v>35</v>
      </c>
      <c r="D15" s="43" t="n">
        <v>8835620</v>
      </c>
      <c r="E15" s="44" t="n">
        <v>33882</v>
      </c>
      <c r="F15" s="44"/>
      <c r="G15" s="45" t="s">
        <v>36</v>
      </c>
      <c r="H15" s="46" t="s">
        <v>28</v>
      </c>
      <c r="I15" s="47" t="n">
        <v>45734</v>
      </c>
      <c r="J15" s="47" t="n">
        <v>46022</v>
      </c>
      <c r="K15" s="48" t="n">
        <v>30</v>
      </c>
      <c r="L15" s="49" t="n">
        <v>2960</v>
      </c>
      <c r="M15" s="50" t="n">
        <f aca="false">ROUND(L15/30*K15,2)</f>
        <v>2960</v>
      </c>
      <c r="N15" s="51" t="n">
        <v>0</v>
      </c>
      <c r="O15" s="51" t="n">
        <v>0</v>
      </c>
      <c r="P15" s="51" t="n">
        <v>0</v>
      </c>
      <c r="Q15" s="51" t="n">
        <f aca="false">+N15+O15+P15</f>
        <v>0</v>
      </c>
      <c r="R15" s="50" t="n">
        <f aca="false">ROUND(M15-Q15,2)</f>
        <v>2960</v>
      </c>
      <c r="S15" s="52"/>
      <c r="T15" s="53" t="s">
        <v>29</v>
      </c>
      <c r="U15" s="54" t="s">
        <v>30</v>
      </c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0"/>
      <c r="DX15" s="0"/>
    </row>
    <row r="16" s="53" customFormat="true" ht="64.5" hidden="false" customHeight="true" outlineLevel="0" collapsed="false">
      <c r="A16" s="40" t="n">
        <v>5</v>
      </c>
      <c r="B16" s="41"/>
      <c r="C16" s="42" t="s">
        <v>37</v>
      </c>
      <c r="D16" s="43" t="n">
        <v>4394822</v>
      </c>
      <c r="E16" s="44" t="n">
        <v>28579</v>
      </c>
      <c r="F16" s="44"/>
      <c r="G16" s="45" t="s">
        <v>38</v>
      </c>
      <c r="H16" s="46" t="s">
        <v>39</v>
      </c>
      <c r="I16" s="47" t="n">
        <v>45734</v>
      </c>
      <c r="J16" s="47" t="n">
        <v>46022</v>
      </c>
      <c r="K16" s="48" t="n">
        <v>30</v>
      </c>
      <c r="L16" s="49" t="n">
        <v>2960</v>
      </c>
      <c r="M16" s="50" t="n">
        <f aca="false">ROUND(L16/30*K16,2)</f>
        <v>2960</v>
      </c>
      <c r="N16" s="51" t="n">
        <v>0</v>
      </c>
      <c r="O16" s="51" t="n">
        <v>0</v>
      </c>
      <c r="P16" s="51" t="n">
        <v>0</v>
      </c>
      <c r="Q16" s="51" t="n">
        <f aca="false">+N16+O16+P16</f>
        <v>0</v>
      </c>
      <c r="R16" s="50" t="n">
        <f aca="false">ROUND(M16-Q16,2)</f>
        <v>2960</v>
      </c>
      <c r="S16" s="52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0"/>
      <c r="DX16" s="0"/>
    </row>
    <row r="17" s="53" customFormat="true" ht="64.5" hidden="false" customHeight="true" outlineLevel="0" collapsed="false">
      <c r="A17" s="40" t="n">
        <v>6</v>
      </c>
      <c r="B17" s="41"/>
      <c r="C17" s="42" t="s">
        <v>40</v>
      </c>
      <c r="D17" s="43" t="n">
        <v>4470583</v>
      </c>
      <c r="E17" s="44" t="n">
        <v>27457</v>
      </c>
      <c r="F17" s="44"/>
      <c r="G17" s="45" t="s">
        <v>41</v>
      </c>
      <c r="H17" s="46" t="s">
        <v>28</v>
      </c>
      <c r="I17" s="47" t="n">
        <v>45741</v>
      </c>
      <c r="J17" s="47" t="n">
        <v>46022</v>
      </c>
      <c r="K17" s="48" t="n">
        <v>30</v>
      </c>
      <c r="L17" s="49" t="n">
        <v>2960</v>
      </c>
      <c r="M17" s="50" t="n">
        <f aca="false">ROUND(L17/30*K17,2)</f>
        <v>2960</v>
      </c>
      <c r="N17" s="51" t="n">
        <v>0</v>
      </c>
      <c r="O17" s="51" t="n">
        <v>0</v>
      </c>
      <c r="P17" s="51" t="n">
        <v>0</v>
      </c>
      <c r="Q17" s="51" t="n">
        <f aca="false">+N17+O17+P17</f>
        <v>0</v>
      </c>
      <c r="R17" s="50" t="n">
        <f aca="false">ROUND(M17-Q17,2)</f>
        <v>2960</v>
      </c>
      <c r="S17" s="52"/>
      <c r="T17" s="53" t="s">
        <v>29</v>
      </c>
      <c r="U17" s="54" t="s">
        <v>30</v>
      </c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0"/>
      <c r="DX17" s="0"/>
    </row>
    <row r="18" s="38" customFormat="true" ht="15.75" hidden="false" customHeight="true" outlineLevel="0" collapsed="false">
      <c r="A18" s="76" t="s">
        <v>53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0"/>
      <c r="DX18" s="0"/>
    </row>
    <row r="19" s="53" customFormat="true" ht="64.5" hidden="false" customHeight="true" outlineLevel="0" collapsed="false">
      <c r="A19" s="40" t="n">
        <v>7</v>
      </c>
      <c r="B19" s="41"/>
      <c r="C19" s="42" t="s">
        <v>46</v>
      </c>
      <c r="D19" s="43" t="n">
        <v>7923894</v>
      </c>
      <c r="E19" s="44" t="n">
        <v>33642</v>
      </c>
      <c r="F19" s="44"/>
      <c r="G19" s="45" t="s">
        <v>47</v>
      </c>
      <c r="H19" s="46" t="s">
        <v>48</v>
      </c>
      <c r="I19" s="47" t="n">
        <v>45779</v>
      </c>
      <c r="J19" s="47" t="n">
        <v>46022</v>
      </c>
      <c r="K19" s="48" t="n">
        <v>30</v>
      </c>
      <c r="L19" s="49" t="n">
        <v>2960</v>
      </c>
      <c r="M19" s="50" t="n">
        <f aca="false">ROUND(L19/30*K19,2)</f>
        <v>2960</v>
      </c>
      <c r="N19" s="51" t="n">
        <v>0</v>
      </c>
      <c r="O19" s="51" t="n">
        <v>0</v>
      </c>
      <c r="P19" s="51" t="n">
        <v>0</v>
      </c>
      <c r="Q19" s="51" t="n">
        <f aca="false">+N19+O19+P19</f>
        <v>0</v>
      </c>
      <c r="R19" s="50" t="n">
        <f aca="false">ROUND(M19-Q19,2)</f>
        <v>2960</v>
      </c>
      <c r="S19" s="52"/>
      <c r="T19" s="53" t="s">
        <v>29</v>
      </c>
      <c r="U19" s="54" t="s">
        <v>30</v>
      </c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0"/>
      <c r="DX19" s="0"/>
    </row>
    <row r="20" s="53" customFormat="true" ht="64.5" hidden="false" customHeight="true" outlineLevel="0" collapsed="false">
      <c r="A20" s="40" t="n">
        <v>8</v>
      </c>
      <c r="B20" s="41"/>
      <c r="C20" s="42" t="s">
        <v>49</v>
      </c>
      <c r="D20" s="43" t="n">
        <v>4533252</v>
      </c>
      <c r="E20" s="44" t="n">
        <v>29191</v>
      </c>
      <c r="F20" s="44"/>
      <c r="G20" s="45" t="s">
        <v>50</v>
      </c>
      <c r="H20" s="46" t="s">
        <v>51</v>
      </c>
      <c r="I20" s="47" t="n">
        <v>45779</v>
      </c>
      <c r="J20" s="47" t="n">
        <v>46022</v>
      </c>
      <c r="K20" s="48" t="n">
        <v>30</v>
      </c>
      <c r="L20" s="49" t="n">
        <v>2960</v>
      </c>
      <c r="M20" s="50" t="n">
        <f aca="false">ROUND(L20/30*K20,2)</f>
        <v>2960</v>
      </c>
      <c r="N20" s="51" t="n">
        <v>0</v>
      </c>
      <c r="O20" s="51" t="n">
        <v>0</v>
      </c>
      <c r="P20" s="51" t="n">
        <v>0</v>
      </c>
      <c r="Q20" s="51" t="n">
        <f aca="false">+N20+O20+P20</f>
        <v>0</v>
      </c>
      <c r="R20" s="50" t="n">
        <f aca="false">ROUND(M20-Q20,2)</f>
        <v>2960</v>
      </c>
      <c r="S20" s="52"/>
      <c r="T20" s="53" t="s">
        <v>29</v>
      </c>
      <c r="U20" s="54" t="s">
        <v>30</v>
      </c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0"/>
      <c r="DX20" s="0"/>
    </row>
    <row r="21" s="53" customFormat="true" ht="27.75" hidden="false" customHeight="true" outlineLevel="0" collapsed="false">
      <c r="A21" s="55" t="s">
        <v>42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 t="n">
        <f aca="false">SUM(L12:L20)</f>
        <v>23680</v>
      </c>
      <c r="M21" s="56" t="n">
        <f aca="false">SUM(M12:M20)</f>
        <v>23680</v>
      </c>
      <c r="N21" s="56" t="n">
        <f aca="false">SUM(N12:N20)</f>
        <v>0</v>
      </c>
      <c r="O21" s="56" t="n">
        <f aca="false">SUM(O12:O20)</f>
        <v>0</v>
      </c>
      <c r="P21" s="56" t="n">
        <f aca="false">SUM(P12:P20)</f>
        <v>0</v>
      </c>
      <c r="Q21" s="56" t="n">
        <f aca="false">SUM(Q12:Q20)</f>
        <v>0</v>
      </c>
      <c r="R21" s="56" t="n">
        <f aca="false">SUM(R12:R20)</f>
        <v>23680</v>
      </c>
      <c r="S21" s="57"/>
      <c r="U21" s="54"/>
      <c r="V21" s="54"/>
      <c r="W21" s="54"/>
      <c r="X21" s="58"/>
      <c r="Y21" s="59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0"/>
      <c r="DX21" s="0"/>
    </row>
    <row r="22" s="63" customFormat="true" ht="48" hidden="false" customHeight="true" outlineLevel="0" collapsed="false">
      <c r="A22" s="60" t="s">
        <v>43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1" t="n">
        <f aca="false">SUM(L21)</f>
        <v>23680</v>
      </c>
      <c r="M22" s="61" t="n">
        <f aca="false">SUM(M21)</f>
        <v>23680</v>
      </c>
      <c r="N22" s="61" t="n">
        <f aca="false">SUM(N21)</f>
        <v>0</v>
      </c>
      <c r="O22" s="61" t="n">
        <f aca="false">SUM(O21)</f>
        <v>0</v>
      </c>
      <c r="P22" s="61" t="n">
        <f aca="false">SUM(P21)</f>
        <v>0</v>
      </c>
      <c r="Q22" s="61" t="n">
        <f aca="false">SUM(Q21)</f>
        <v>0</v>
      </c>
      <c r="R22" s="61" t="n">
        <f aca="false">SUM(R21)</f>
        <v>23680</v>
      </c>
      <c r="S22" s="62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0"/>
      <c r="DX22" s="0"/>
    </row>
    <row r="23" s="63" customFormat="true" ht="15" hidden="false" customHeight="false" outlineLevel="0" collapsed="false">
      <c r="A23" s="65"/>
      <c r="B23" s="66"/>
      <c r="C23" s="66"/>
      <c r="D23" s="66"/>
      <c r="E23" s="67"/>
      <c r="F23" s="67"/>
      <c r="G23" s="68"/>
      <c r="H23" s="69"/>
      <c r="I23" s="70"/>
      <c r="J23" s="70"/>
      <c r="K23" s="71"/>
      <c r="L23" s="72"/>
      <c r="M23" s="73"/>
      <c r="N23" s="70"/>
      <c r="O23" s="70"/>
      <c r="P23" s="70"/>
      <c r="Q23" s="70"/>
      <c r="R23" s="7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0"/>
      <c r="DX23" s="0"/>
    </row>
  </sheetData>
  <mergeCells count="24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8:S18"/>
    <mergeCell ref="A21:K21"/>
    <mergeCell ref="A22:K22"/>
  </mergeCells>
  <printOptions headings="false" gridLines="false" gridLinesSet="true" horizontalCentered="false" verticalCentered="false"/>
  <pageMargins left="0.39375" right="0.236111111111111" top="0.529861111111111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2025-07-03T18:40:54Z</cp:lastPrinted>
  <dcterms:modified xsi:type="dcterms:W3CDTF">2025-07-30T11:15:25Z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