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49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72.xml"/>
  <Override ContentType="application/vnd.openxmlformats-officedocument.spreadsheetml.worksheet+xml" PartName="/xl/worksheets/sheet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180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168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17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74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7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17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69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185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75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157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187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173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165.xml"/>
  <Override ContentType="application/vnd.openxmlformats-officedocument.drawing+xml" PartName="/xl/drawings/drawing190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5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eek 50922" sheetId="1" r:id="rId4"/>
    <sheet state="hidden" name="may 16-22" sheetId="2" r:id="rId5"/>
    <sheet state="hidden" name="May 23-29" sheetId="3" r:id="rId6"/>
    <sheet state="hidden" name="May 30-5" sheetId="4" r:id="rId7"/>
    <sheet state="hidden" name="week 6-20-26" sheetId="5" r:id="rId8"/>
    <sheet state="hidden" name="week 6-27-03" sheetId="6" r:id="rId9"/>
    <sheet state="hidden" name="week 7-4-10" sheetId="7" r:id="rId10"/>
    <sheet state="hidden" name=" week _7_11_17" sheetId="8" r:id="rId11"/>
    <sheet state="hidden" name="  week _7-18-24" sheetId="9" r:id="rId12"/>
    <sheet state="hidden" name=" week _7-25-31" sheetId="10" r:id="rId13"/>
    <sheet state="hidden" name=" week _8-1-7" sheetId="11" r:id="rId14"/>
    <sheet state="hidden" name=" week 88-14" sheetId="12" r:id="rId15"/>
    <sheet state="hidden" name="  week 81521" sheetId="13" r:id="rId16"/>
    <sheet state="hidden" name="Copy of   week 81521" sheetId="14" r:id="rId17"/>
    <sheet state="hidden" name="  week 82228" sheetId="15" r:id="rId18"/>
    <sheet state="hidden" name="   week 82904" sheetId="16" r:id="rId19"/>
    <sheet state="hidden" name="  week 90511" sheetId="17" r:id="rId20"/>
    <sheet state="hidden" name="  week 91218" sheetId="18" r:id="rId21"/>
    <sheet state="hidden" name="  week 91925" sheetId="19" r:id="rId22"/>
    <sheet state="hidden" name=" week 103106" sheetId="20" r:id="rId23"/>
    <sheet state="hidden" name=" week 117-1222" sheetId="21" r:id="rId24"/>
    <sheet state="hidden" name="Copy of  week 1114-2022" sheetId="22" r:id="rId25"/>
    <sheet state="hidden" name="  week 11212722" sheetId="23" r:id="rId26"/>
    <sheet state="hidden" name="Copy of   week 11212722" sheetId="24" r:id="rId27"/>
    <sheet state="hidden" name="week 1251122" sheetId="25" r:id="rId28"/>
    <sheet state="hidden" name=" week 12121822" sheetId="26" r:id="rId29"/>
    <sheet state="hidden" name="Oct 09 Oct 15" sheetId="27" r:id="rId30"/>
    <sheet state="hidden" name="Oct 16 Oct 22" sheetId="28" r:id="rId31"/>
    <sheet state="hidden" name="Oct 13 - Oct 29" sheetId="29" r:id="rId32"/>
    <sheet state="hidden" name="Oct 30 - Nov 5" sheetId="30" r:id="rId33"/>
    <sheet state="hidden" name="Nov 06-12" sheetId="31" r:id="rId34"/>
    <sheet state="hidden" name="Nov 13-19" sheetId="32" r:id="rId35"/>
    <sheet state="hidden" name="Nov 20-26" sheetId="33" r:id="rId36"/>
    <sheet state="hidden" name="Nov 27- Dic 03" sheetId="34" r:id="rId37"/>
    <sheet state="hidden" name="Dic 04 - Dic 10" sheetId="35" r:id="rId38"/>
    <sheet state="hidden" name="Dic 11 - Dic 17" sheetId="36" r:id="rId39"/>
    <sheet state="hidden" name="Dic 18 - Dic 24" sheetId="37" r:id="rId40"/>
    <sheet state="hidden" name="Dic 25 - Dic 31" sheetId="38" r:id="rId41"/>
    <sheet state="hidden" name="Ene 1-7 2024" sheetId="39" r:id="rId42"/>
    <sheet state="hidden" name="Ene 8-14 2024" sheetId="40" r:id="rId43"/>
    <sheet state="hidden" name="Ene 15-21 2024" sheetId="41" r:id="rId44"/>
    <sheet state="hidden" name="Ene 22-28" sheetId="42" r:id="rId45"/>
    <sheet state="hidden" name="Ene 29- Feb 04 2024" sheetId="43" r:id="rId46"/>
    <sheet state="hidden" name="Feb 05-11" sheetId="44" r:id="rId47"/>
    <sheet state="hidden" name="Feb 12-18" sheetId="45" r:id="rId48"/>
    <sheet state="hidden" name="Feb 19-25" sheetId="46" r:id="rId49"/>
    <sheet state="hidden" name="Feb 26-Mar 03" sheetId="47" r:id="rId50"/>
    <sheet state="hidden" name="Mar 04-10" sheetId="48" r:id="rId51"/>
    <sheet state="hidden" name="Mar 11-17" sheetId="49" r:id="rId52"/>
    <sheet state="hidden" name="Mar 18-24" sheetId="50" r:id="rId53"/>
    <sheet state="hidden" name="Mar 25-31" sheetId="51" r:id="rId54"/>
    <sheet state="hidden" name="Apr 01 -07" sheetId="52" r:id="rId55"/>
    <sheet state="hidden" name="Apr 08-14" sheetId="53" r:id="rId56"/>
    <sheet state="hidden" name="Apr 15-21" sheetId="54" r:id="rId57"/>
    <sheet state="hidden" name="Apr 22-28" sheetId="55" r:id="rId58"/>
    <sheet state="hidden" name="Apr 29-May 05" sheetId="56" r:id="rId59"/>
    <sheet state="hidden" name="MAY 6-May12" sheetId="57" r:id="rId60"/>
    <sheet state="hidden" name="Copy of MAY 6-May12" sheetId="58" r:id="rId61"/>
    <sheet state="hidden" name="MAY 13-19" sheetId="59" r:id="rId62"/>
    <sheet state="hidden" name="MAY 20-26" sheetId="60" r:id="rId63"/>
    <sheet state="hidden" name="MAY 27-JUN 2" sheetId="61" r:id="rId64"/>
    <sheet state="hidden" name="jun 03-09" sheetId="62" r:id="rId65"/>
    <sheet state="hidden" name="JUNIO 10-16" sheetId="63" r:id="rId66"/>
    <sheet state="hidden" name="JUNIO 17-23" sheetId="64" r:id="rId67"/>
    <sheet state="hidden" name="JUNIO 24-30" sheetId="65" r:id="rId68"/>
    <sheet state="hidden" name="Copy of JUNIO 24-30" sheetId="66" r:id="rId69"/>
    <sheet state="hidden" name="Julio 01-07" sheetId="67" r:id="rId70"/>
    <sheet state="hidden" name="Julio 08-14" sheetId="68" r:id="rId71"/>
    <sheet state="hidden" name="Julio 15-21" sheetId="69" r:id="rId72"/>
    <sheet state="hidden" name="Julio 22-28" sheetId="70" r:id="rId73"/>
    <sheet state="hidden" name="1002-1008" sheetId="71" r:id="rId74"/>
    <sheet state="hidden" name="0925-1001" sheetId="72" r:id="rId75"/>
    <sheet state="hidden" name="0918-0924" sheetId="73" r:id="rId76"/>
    <sheet state="hidden" name="0911-0917" sheetId="74" r:id="rId77"/>
    <sheet state="hidden" name="0904-0910" sheetId="75" r:id="rId78"/>
    <sheet state="hidden" name="0828-0903" sheetId="76" r:id="rId79"/>
    <sheet state="hidden" name="0821-0827" sheetId="77" r:id="rId80"/>
    <sheet state="hidden" name="0814-0820" sheetId="78" r:id="rId81"/>
    <sheet state="hidden" name="0807-0813" sheetId="79" r:id="rId82"/>
    <sheet state="hidden" name="0731-0806" sheetId="80" r:id="rId83"/>
    <sheet state="hidden" name="0724-0730" sheetId="81" r:id="rId84"/>
    <sheet state="hidden" name="0717-0723" sheetId="82" r:id="rId85"/>
    <sheet state="hidden" name="0710-0716" sheetId="83" r:id="rId86"/>
    <sheet state="hidden" name="0703-0709" sheetId="84" r:id="rId87"/>
    <sheet state="hidden" name="0626-0702" sheetId="85" r:id="rId88"/>
    <sheet state="hidden" name="0619-0625" sheetId="86" r:id="rId89"/>
    <sheet state="hidden" name="0612-0618" sheetId="87" r:id="rId90"/>
    <sheet state="hidden" name="0605-0611" sheetId="88" r:id="rId91"/>
    <sheet state="hidden" name="0529-0604" sheetId="89" r:id="rId92"/>
    <sheet state="hidden" name="0522-28" sheetId="90" r:id="rId93"/>
    <sheet state="hidden" name="0515-21" sheetId="91" r:id="rId94"/>
    <sheet state="hidden" name="0508-14" sheetId="92" r:id="rId95"/>
    <sheet state="hidden" name="0501-07" sheetId="93" r:id="rId96"/>
    <sheet state="hidden" name="042430" sheetId="94" r:id="rId97"/>
    <sheet state="hidden" name="0417-23" sheetId="95" r:id="rId98"/>
    <sheet state="hidden" name="0410-16" sheetId="96" r:id="rId99"/>
    <sheet state="hidden" name="0403-09" sheetId="97" r:id="rId100"/>
    <sheet state="hidden" name="0327-0402" sheetId="98" r:id="rId101"/>
    <sheet state="hidden" name="0320-26" sheetId="99" r:id="rId102"/>
    <sheet state="hidden" name="0313-19" sheetId="100" r:id="rId103"/>
    <sheet state="hidden" name="0306-0312" sheetId="101" r:id="rId104"/>
    <sheet state="hidden" name="0227-0305" sheetId="102" r:id="rId105"/>
    <sheet state="hidden" name="0220-26" sheetId="103" r:id="rId106"/>
    <sheet state="hidden" name="0213-19" sheetId="104" r:id="rId107"/>
    <sheet state="hidden" name="0206-12" sheetId="105" r:id="rId108"/>
    <sheet state="hidden" name="0130-0205" sheetId="106" r:id="rId109"/>
    <sheet state="hidden" name="0123-29" sheetId="107" r:id="rId110"/>
    <sheet state="hidden" name="0116-22" sheetId="108" r:id="rId111"/>
    <sheet state="hidden" name="010915" sheetId="109" r:id="rId112"/>
    <sheet state="hidden" name="0102-08" sheetId="110" r:id="rId113"/>
    <sheet state="hidden" name="1226-0101" sheetId="111" r:id="rId114"/>
    <sheet state="hidden" name="Copy of  week 12192522" sheetId="112" r:id="rId115"/>
    <sheet state="hidden" name=" week 9262" sheetId="113" r:id="rId116"/>
    <sheet state="hidden" name=" week 1039" sheetId="114" r:id="rId117"/>
    <sheet state="hidden" name="101016" sheetId="115" r:id="rId118"/>
    <sheet state="hidden" name=" 101723" sheetId="116" r:id="rId119"/>
    <sheet state="hidden" name="  102430" sheetId="117" r:id="rId120"/>
    <sheet state="hidden" name="Week 613-19" sheetId="118" r:id="rId121"/>
    <sheet state="hidden" name="Julio 29 -Agosto 04" sheetId="119" r:id="rId122"/>
    <sheet state="hidden" name="Agosto 05-11" sheetId="120" r:id="rId123"/>
    <sheet state="hidden" name="Agosto 12-18" sheetId="121" r:id="rId124"/>
    <sheet state="hidden" name="Agosto 19-25" sheetId="122" r:id="rId125"/>
    <sheet state="hidden" name="Agosto 26-01" sheetId="123" r:id="rId126"/>
    <sheet state="hidden" name="Septiembre 02-08" sheetId="124" r:id="rId127"/>
    <sheet state="hidden" name="Septiembre 09-15" sheetId="125" r:id="rId128"/>
    <sheet state="hidden" name=" Septiembre 16-22" sheetId="126" r:id="rId129"/>
    <sheet state="hidden" name="Septiembre 23-29" sheetId="127" r:id="rId130"/>
    <sheet state="hidden" name="Sep-Oct- 30-06" sheetId="128" r:id="rId131"/>
    <sheet state="hidden" name="Oct- 07-13" sheetId="129" r:id="rId132"/>
    <sheet state="hidden" name=" Oct- 04-20" sheetId="130" r:id="rId133"/>
    <sheet state="hidden" name="Oct 21-27" sheetId="131" r:id="rId134"/>
    <sheet state="hidden" name="Oct 28-Nov 03" sheetId="132" r:id="rId135"/>
    <sheet state="hidden" name="Nov 04 - Nov 10" sheetId="133" r:id="rId136"/>
    <sheet state="hidden" name=" Nov 11 - Nov 17" sheetId="134" r:id="rId137"/>
    <sheet state="hidden" name="Nov 18-24" sheetId="135" r:id="rId138"/>
    <sheet state="hidden" name="Nov 25-Dec 01" sheetId="136" r:id="rId139"/>
    <sheet state="hidden" name="Dec 02-08" sheetId="137" r:id="rId140"/>
    <sheet state="hidden" name="Dec 09-15" sheetId="138" r:id="rId141"/>
    <sheet state="hidden" name=" Dec 16-22" sheetId="139" r:id="rId142"/>
    <sheet state="hidden" name="Dec 13-29" sheetId="140" r:id="rId143"/>
    <sheet state="hidden" name="Dec 30-05" sheetId="141" r:id="rId144"/>
    <sheet state="hidden" name="Ene 06-12" sheetId="142" r:id="rId145"/>
    <sheet state="hidden" name="Ene 13-19" sheetId="143" r:id="rId146"/>
    <sheet state="hidden" name=" Ene 20-26" sheetId="144" r:id="rId147"/>
    <sheet state="hidden" name="Ene 27-31" sheetId="145" r:id="rId148"/>
    <sheet state="hidden" name="Feb 03-09" sheetId="146" r:id="rId149"/>
    <sheet state="hidden" name=" Feb 10-16" sheetId="147" r:id="rId150"/>
    <sheet state="hidden" name="  Feb 17-23" sheetId="148" r:id="rId151"/>
    <sheet state="hidden" name="  Feb 24-2" sheetId="149" r:id="rId152"/>
    <sheet state="hidden" name="March 3-9" sheetId="150" r:id="rId153"/>
    <sheet state="hidden" name="March 10-16" sheetId="151" r:id="rId154"/>
    <sheet state="hidden" name="March 17-23" sheetId="152" r:id="rId155"/>
    <sheet state="hidden" name=" March 24-30" sheetId="153" r:id="rId156"/>
    <sheet state="hidden" name=" Abril 31-06" sheetId="154" r:id="rId157"/>
    <sheet state="hidden" name=" Abril 7-13" sheetId="155" r:id="rId158"/>
    <sheet state="hidden" name="Abril 14-20" sheetId="156" r:id="rId159"/>
    <sheet state="hidden" name=" Abril 21-27" sheetId="157" r:id="rId160"/>
    <sheet state="hidden" name="Abril 28-4" sheetId="158" r:id="rId161"/>
    <sheet state="hidden" name="Mayo 5-11" sheetId="159" r:id="rId162"/>
    <sheet state="hidden" name=" Mayo 12-18" sheetId="160" r:id="rId163"/>
    <sheet state="hidden" name="Mayo 19-25" sheetId="161" r:id="rId164"/>
    <sheet state="hidden" name=" Mayo 26-01" sheetId="162" r:id="rId165"/>
    <sheet state="hidden" name=" JUNIO 02-08" sheetId="163" r:id="rId166"/>
    <sheet state="hidden" name="JUNIO 09-15" sheetId="164" r:id="rId167"/>
    <sheet state="hidden" name="JUNIO 16-22" sheetId="165" r:id="rId168"/>
    <sheet state="hidden" name=" JUNIO 23-29" sheetId="166" r:id="rId169"/>
    <sheet state="hidden" name="JUNIO 30-6" sheetId="167" r:id="rId170"/>
    <sheet state="hidden" name="JULIO 7-13" sheetId="168" r:id="rId171"/>
    <sheet state="hidden" name="JULIO 14-20" sheetId="169" r:id="rId172"/>
    <sheet state="hidden" name="JULIO 21-27" sheetId="170" r:id="rId173"/>
    <sheet state="hidden" name="JULIO 28-03" sheetId="171" r:id="rId174"/>
    <sheet state="hidden" name="Ag 03-10" sheetId="172" r:id="rId175"/>
    <sheet state="hidden" name="Ag 11-17" sheetId="173" r:id="rId176"/>
    <sheet state="hidden" name="Ag 18-24" sheetId="174" r:id="rId177"/>
    <sheet state="hidden" name=" Ag 25-31" sheetId="175" r:id="rId178"/>
    <sheet state="hidden" name="Sep 01-07" sheetId="176" r:id="rId179"/>
    <sheet state="hidden" name="Sep 8-14" sheetId="177" r:id="rId180"/>
    <sheet state="hidden" name="Sep 15-21" sheetId="178" r:id="rId181"/>
    <sheet state="visible" name="Sep 22-28" sheetId="179" r:id="rId182"/>
    <sheet state="visible" name="Sep 29-Oct 05" sheetId="180" r:id="rId183"/>
    <sheet state="visible" name="octubre  6-12" sheetId="181" r:id="rId184"/>
    <sheet state="visible" name="octubre  13-19" sheetId="182" r:id="rId185"/>
    <sheet state="visible" name="octubre  20-26" sheetId="183" r:id="rId186"/>
    <sheet state="visible" name="nov 24 - 30" sheetId="184" r:id="rId187"/>
    <sheet state="visible" name="Dic 01-07" sheetId="185" r:id="rId188"/>
    <sheet state="visible" name="dic 8-14" sheetId="186" r:id="rId189"/>
    <sheet state="visible" name="dic- 15-21" sheetId="187" r:id="rId190"/>
    <sheet state="visible" name="dic 22-28" sheetId="188" r:id="rId191"/>
    <sheet state="visible" name="dic 29-04" sheetId="189" r:id="rId192"/>
    <sheet state="visible" name="Dic- 5-11" sheetId="190" r:id="rId193"/>
    <sheet state="visible" name="dic 12-18" sheetId="191" r:id="rId194"/>
    <sheet state="visible" name="dic 19-26" sheetId="192" r:id="rId195"/>
  </sheets>
  <definedNames/>
  <calcPr/>
</workbook>
</file>

<file path=xl/sharedStrings.xml><?xml version="1.0" encoding="utf-8"?>
<sst xmlns="http://schemas.openxmlformats.org/spreadsheetml/2006/main" count="11454" uniqueCount="154">
  <si>
    <t>Tacos Gavilan : Operations Report</t>
  </si>
  <si>
    <t>Store:</t>
  </si>
  <si>
    <t>Lynwood</t>
  </si>
  <si>
    <t>Monday</t>
  </si>
  <si>
    <t>Tuesday</t>
  </si>
  <si>
    <t>Wednesday</t>
  </si>
  <si>
    <t>Thursday</t>
  </si>
  <si>
    <t>Friday</t>
  </si>
  <si>
    <t>Saturday</t>
  </si>
  <si>
    <t>Sunday</t>
  </si>
  <si>
    <t>Week Total</t>
  </si>
  <si>
    <t>Dated: 5/09/22</t>
  </si>
  <si>
    <t xml:space="preserve">Projected Sales  </t>
  </si>
  <si>
    <t>Actual Sales (TOAST)</t>
  </si>
  <si>
    <t xml:space="preserve">  + or - Sales</t>
  </si>
  <si>
    <t>Total Scheduled Hours</t>
  </si>
  <si>
    <t>Actual Hours (DSR)</t>
  </si>
  <si>
    <t xml:space="preserve">  + or - Hours</t>
  </si>
  <si>
    <t>Target TPCH</t>
  </si>
  <si>
    <t>Actual TPCH</t>
  </si>
  <si>
    <t>TPCH + or -</t>
  </si>
  <si>
    <t>Projected Labor %</t>
  </si>
  <si>
    <t>Actual Labor %</t>
  </si>
  <si>
    <t xml:space="preserve">   + or -  LABOR</t>
  </si>
  <si>
    <t>DAILY CARS</t>
  </si>
  <si>
    <t xml:space="preserve"> </t>
  </si>
  <si>
    <t>MORNING LEADERS</t>
  </si>
  <si>
    <t>LATE LEADERS</t>
  </si>
  <si>
    <t>Reviewed by:</t>
  </si>
  <si>
    <t>Posted by morning assistant on Mondays</t>
  </si>
  <si>
    <t>To be completed by the Opening Manager</t>
  </si>
  <si>
    <t>Reviewed by Manager or Supervisor Daily</t>
  </si>
  <si>
    <t>email to office staff on Monday (Completed)</t>
  </si>
  <si>
    <t>$15,500.00.</t>
  </si>
  <si>
    <t>CARLOS</t>
  </si>
  <si>
    <t>LEONAI</t>
  </si>
  <si>
    <t>carlos</t>
  </si>
  <si>
    <t>MIGUEL</t>
  </si>
  <si>
    <t>MIGIEL</t>
  </si>
  <si>
    <t>miguel</t>
  </si>
  <si>
    <t>JUAN</t>
  </si>
  <si>
    <t>juan</t>
  </si>
  <si>
    <t>leonai</t>
  </si>
  <si>
    <t>Dated: 5/30-5/22</t>
  </si>
  <si>
    <t>Miguel</t>
  </si>
  <si>
    <t>Dated:6/20-26/22</t>
  </si>
  <si>
    <t>Over Time Hrs</t>
  </si>
  <si>
    <t>Carlos</t>
  </si>
  <si>
    <t>Leonai</t>
  </si>
  <si>
    <t>Dated:6/27_03/22</t>
  </si>
  <si>
    <t>$24.910.31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</si>
  <si>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</si>
  <si>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wednesday</t>
  </si>
  <si>
    <t>Dated:7/4-10/22</t>
  </si>
  <si>
    <t>Dated:7/11/17/22</t>
  </si>
  <si>
    <t>Dated:7/18/24/22</t>
  </si>
  <si>
    <t>2.479.28</t>
  </si>
  <si>
    <t>2098,45</t>
  </si>
  <si>
    <t>Dated:7/25/31</t>
  </si>
  <si>
    <t>Dated:8/1/7</t>
  </si>
  <si>
    <t>Dated:8/14/22</t>
  </si>
  <si>
    <t>Dated:8/15/21</t>
  </si>
  <si>
    <t>129.733.26</t>
  </si>
  <si>
    <t>Dated:8/22/28</t>
  </si>
  <si>
    <t>Dated:8/29/04</t>
  </si>
  <si>
    <t>Dated  9/05/11</t>
  </si>
  <si>
    <t>Dated  9/12/18</t>
  </si>
  <si>
    <t>0,33%</t>
  </si>
  <si>
    <t>Dated  9/19/25</t>
  </si>
  <si>
    <t>Dated 10/31/06</t>
  </si>
  <si>
    <t>Dated 11/7/13</t>
  </si>
  <si>
    <t>124.097.30</t>
  </si>
  <si>
    <t>Dated 11/14/20</t>
  </si>
  <si>
    <t>Dated 11/28/04</t>
  </si>
  <si>
    <t>19.223.62</t>
  </si>
  <si>
    <t>Dated 12/5/11/22</t>
  </si>
  <si>
    <t>Dated 12/12/18</t>
  </si>
  <si>
    <t>14.581.72</t>
  </si>
  <si>
    <t>Target Avg order</t>
  </si>
  <si>
    <t>Actual Avg order</t>
  </si>
  <si>
    <t>Avg order + or -</t>
  </si>
  <si>
    <t>Enrique</t>
  </si>
  <si>
    <t>wilian</t>
  </si>
  <si>
    <t>185</t>
  </si>
  <si>
    <t>188</t>
  </si>
  <si>
    <t>174</t>
  </si>
  <si>
    <t>212</t>
  </si>
  <si>
    <t>263</t>
  </si>
  <si>
    <t>276</t>
  </si>
  <si>
    <t>219</t>
  </si>
  <si>
    <t>186</t>
  </si>
  <si>
    <t>193</t>
  </si>
  <si>
    <t>222</t>
  </si>
  <si>
    <t>273</t>
  </si>
  <si>
    <t>253</t>
  </si>
  <si>
    <t>205</t>
  </si>
  <si>
    <t>Dated 10/02-10/08</t>
  </si>
  <si>
    <t>.</t>
  </si>
  <si>
    <t>Oscar</t>
  </si>
  <si>
    <t>Dated 09/25-10/01</t>
  </si>
  <si>
    <t>Dated 09/18-09/24</t>
  </si>
  <si>
    <t>Dated 09/11-09/17</t>
  </si>
  <si>
    <t>Dated 09/04-09/10</t>
  </si>
  <si>
    <t>Dated 08/28-09/03</t>
  </si>
  <si>
    <t>Dated 08/21-27</t>
  </si>
  <si>
    <t>Dated 08/14-08/20</t>
  </si>
  <si>
    <t>Dated 08/07-08/13</t>
  </si>
  <si>
    <t>Dated 07/31-08/06</t>
  </si>
  <si>
    <t>Dated 07/24-07/30</t>
  </si>
  <si>
    <t>Dated 07/17-07/23</t>
  </si>
  <si>
    <t>Dated 07/10-07/16</t>
  </si>
  <si>
    <t>Dated 07/03-07/09</t>
  </si>
  <si>
    <t>Dated 06/26-07/02</t>
  </si>
  <si>
    <t>Dated 06/19-06/25</t>
  </si>
  <si>
    <t>Dated 06/12-06/18</t>
  </si>
  <si>
    <t>Dated 06/05-06/11</t>
  </si>
  <si>
    <t>Dated 05/29-06/04</t>
  </si>
  <si>
    <t>Dated 05/22-28</t>
  </si>
  <si>
    <t>Dated 05/15-21</t>
  </si>
  <si>
    <t>Dated 05/08-14</t>
  </si>
  <si>
    <t>Dated 05/01-07</t>
  </si>
  <si>
    <t>Dated 04/24-30</t>
  </si>
  <si>
    <t>Dated 04/17-23</t>
  </si>
  <si>
    <t>Dated 04/10-04/16</t>
  </si>
  <si>
    <t>Dated 04/03-04/09</t>
  </si>
  <si>
    <t>Dated 03/27-04/02</t>
  </si>
  <si>
    <t>Dated 03/20-26</t>
  </si>
  <si>
    <t>Dated 03/13-19</t>
  </si>
  <si>
    <t>Dated 03/06-12</t>
  </si>
  <si>
    <t>Dated 02/27-03/05</t>
  </si>
  <si>
    <t>Dated 02/20-26</t>
  </si>
  <si>
    <t>Dated 02/13-19</t>
  </si>
  <si>
    <t>Dated 02/06-02/12</t>
  </si>
  <si>
    <t>Dated 01/30-02/05</t>
  </si>
  <si>
    <t>Dated 01/23-29</t>
  </si>
  <si>
    <t>Dated 01/16-22</t>
  </si>
  <si>
    <t>Dated 01/09-15</t>
  </si>
  <si>
    <t>Dated 01/02-01/08</t>
  </si>
  <si>
    <t>Dated 12/26-01/01</t>
  </si>
  <si>
    <t>Dated 12/19-25/22</t>
  </si>
  <si>
    <t>MIguel</t>
  </si>
  <si>
    <t>Dated  9/26/2</t>
  </si>
  <si>
    <t>Dated  10/3/9</t>
  </si>
  <si>
    <t>Dated  10/10/22</t>
  </si>
  <si>
    <t>Dated  10/17/22</t>
  </si>
  <si>
    <t>Dated  10/24/30</t>
  </si>
  <si>
    <t>19.700.00</t>
  </si>
  <si>
    <t>3.:04</t>
  </si>
  <si>
    <t>3;23</t>
  </si>
  <si>
    <t>24323wqwersdfz z  bhn,.</t>
  </si>
  <si>
    <t>Wilian</t>
  </si>
  <si>
    <t>Carlos V</t>
  </si>
  <si>
    <t>Cruz</t>
  </si>
  <si>
    <t>3;49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</si>
</sst>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M/d/yyyy"/>
    <numFmt numFmtId="166" formatCode="d-mmm"/>
    <numFmt numFmtId="167" formatCode="mm/dd/yy"/>
    <numFmt numFmtId="168" formatCode="&quot;+$&quot;#,##0.00;&quot;-$&quot;#,##0.00"/>
    <numFmt numFmtId="169" formatCode="+#,##0.00;-#,##0.00"/>
    <numFmt numFmtId="170" formatCode="+0.00%;-0.00%"/>
  </numFmts>
  <fonts count="21">
    <font>
      <sz val="10.0"/>
      <color rgb="FF000000"/>
      <name val="Arial"/>
      <scheme val="minor"/>
    </font>
    <font>
      <b/>
      <sz val="36.0"/>
      <color rgb="FFFF0000"/>
      <name val="Arial"/>
    </font>
    <font>
      <color theme="1"/>
      <name val="Arial"/>
      <scheme val="minor"/>
    </font>
    <font>
      <b/>
      <sz val="18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3.0"/>
      <color theme="1"/>
      <name val="Calibri"/>
    </font>
    <font>
      <sz val="13.0"/>
      <color theme="1"/>
      <name val="Calibri"/>
    </font>
    <font>
      <b/>
      <color theme="1"/>
      <name val="Arial"/>
      <scheme val="minor"/>
    </font>
    <font>
      <b/>
      <sz val="12.0"/>
      <color rgb="FF252525"/>
      <name val="Calibre"/>
    </font>
    <font>
      <b/>
      <sz val="12.0"/>
      <color rgb="FF252525"/>
      <name val="Arial"/>
    </font>
    <font>
      <color theme="1"/>
      <name val="Arial"/>
    </font>
    <font>
      <b/>
      <sz val="12.0"/>
      <color theme="1"/>
      <name val="Arial"/>
    </font>
    <font>
      <b/>
      <sz val="12.0"/>
      <color theme="1"/>
      <name val="Calibri"/>
    </font>
    <font>
      <sz val="21.0"/>
      <color theme="1"/>
      <name val="Arial"/>
      <scheme val="minor"/>
    </font>
    <font>
      <b/>
      <sz val="21.0"/>
      <color rgb="FFFF0000"/>
      <name val="Arial"/>
    </font>
    <font>
      <sz val="12.0"/>
      <color theme="1"/>
      <name val="Arial"/>
    </font>
    <font>
      <sz val="12.0"/>
      <color theme="1"/>
      <name val="Calibri"/>
    </font>
    <font>
      <color rgb="FF000000"/>
      <name val="Arial"/>
      <scheme val="minor"/>
    </font>
    <font>
      <b/>
      <sz val="13.0"/>
      <color rgb="FF000000"/>
      <name val="Calibri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7F7F7"/>
        <bgColor rgb="FFF7F7F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14" xfId="0" applyAlignment="1" applyFont="1" applyNumberFormat="1">
      <alignment readingOrder="0"/>
    </xf>
    <xf borderId="1" fillId="0" fontId="5" numFmtId="0" xfId="0" applyBorder="1" applyFont="1"/>
    <xf borderId="1" fillId="0" fontId="6" numFmtId="0" xfId="0" applyBorder="1" applyFont="1"/>
    <xf borderId="1" fillId="0" fontId="6" numFmtId="0" xfId="0" applyAlignment="1" applyBorder="1" applyFont="1">
      <alignment readingOrder="0"/>
    </xf>
    <xf borderId="1" fillId="0" fontId="6" numFmtId="16" xfId="0" applyAlignment="1" applyBorder="1" applyFont="1" applyNumberFormat="1">
      <alignment readingOrder="0"/>
    </xf>
    <xf borderId="0" fillId="0" fontId="7" numFmtId="0" xfId="0" applyFont="1"/>
    <xf borderId="1" fillId="0" fontId="6" numFmtId="164" xfId="0" applyAlignment="1" applyBorder="1" applyFont="1" applyNumberFormat="1">
      <alignment readingOrder="0"/>
    </xf>
    <xf borderId="1" fillId="2" fontId="6" numFmtId="0" xfId="0" applyBorder="1" applyFill="1" applyFont="1"/>
    <xf borderId="0" fillId="2" fontId="6" numFmtId="164" xfId="0" applyAlignment="1" applyFont="1" applyNumberFormat="1">
      <alignment horizontal="right" vertical="bottom"/>
    </xf>
    <xf borderId="2" fillId="2" fontId="6" numFmtId="164" xfId="0" applyAlignment="1" applyBorder="1" applyFont="1" applyNumberFormat="1">
      <alignment horizontal="right" vertical="bottom"/>
    </xf>
    <xf borderId="1" fillId="2" fontId="6" numFmtId="0" xfId="0" applyAlignment="1" applyBorder="1" applyFont="1">
      <alignment readingOrder="0"/>
    </xf>
    <xf borderId="1" fillId="0" fontId="6" numFmtId="164" xfId="0" applyBorder="1" applyFont="1" applyNumberFormat="1"/>
    <xf borderId="1" fillId="0" fontId="6" numFmtId="10" xfId="0" applyAlignment="1" applyBorder="1" applyFont="1" applyNumberFormat="1">
      <alignment readingOrder="0"/>
    </xf>
    <xf borderId="1" fillId="0" fontId="6" numFmtId="10" xfId="0" applyBorder="1" applyFont="1" applyNumberFormat="1"/>
    <xf borderId="1" fillId="2" fontId="6" numFmtId="10" xfId="0" applyBorder="1" applyFont="1" applyNumberFormat="1"/>
    <xf borderId="1" fillId="0" fontId="8" numFmtId="0" xfId="0" applyBorder="1" applyFont="1"/>
    <xf borderId="0" fillId="0" fontId="6" numFmtId="0" xfId="0" applyFont="1"/>
    <xf borderId="0" fillId="0" fontId="6" numFmtId="0" xfId="0" applyAlignment="1" applyFont="1">
      <alignment readingOrder="0"/>
    </xf>
    <xf borderId="0" fillId="0" fontId="2" numFmtId="0" xfId="0" applyFont="1"/>
    <xf borderId="1" fillId="0" fontId="6" numFmtId="16" xfId="0" applyAlignment="1" applyBorder="1" applyFont="1" applyNumberFormat="1">
      <alignment horizontal="center" readingOrder="0"/>
    </xf>
    <xf borderId="1" fillId="3" fontId="9" numFmtId="164" xfId="0" applyAlignment="1" applyBorder="1" applyFill="1" applyFont="1" applyNumberFormat="1">
      <alignment horizontal="right" readingOrder="0"/>
    </xf>
    <xf borderId="0" fillId="2" fontId="6" numFmtId="164" xfId="0" applyAlignment="1" applyFont="1" applyNumberFormat="1">
      <alignment horizontal="center" readingOrder="0" vertical="bottom"/>
    </xf>
    <xf borderId="1" fillId="2" fontId="10" numFmtId="164" xfId="0" applyAlignment="1" applyBorder="1" applyFont="1" applyNumberFormat="1">
      <alignment horizontal="center" readingOrder="0"/>
    </xf>
    <xf borderId="1" fillId="2" fontId="10" numFmtId="164" xfId="0" applyAlignment="1" applyBorder="1" applyFont="1" applyNumberFormat="1">
      <alignment readingOrder="0"/>
    </xf>
    <xf borderId="3" fillId="2" fontId="6" numFmtId="164" xfId="0" applyAlignment="1" applyBorder="1" applyFont="1" applyNumberFormat="1">
      <alignment horizontal="right" readingOrder="0" vertical="bottom"/>
    </xf>
    <xf borderId="2" fillId="2" fontId="6" numFmtId="164" xfId="0" applyAlignment="1" applyBorder="1" applyFont="1" applyNumberFormat="1">
      <alignment horizontal="right" readingOrder="0" vertical="bottom"/>
    </xf>
    <xf borderId="1" fillId="2" fontId="6" numFmtId="3" xfId="0" applyAlignment="1" applyBorder="1" applyFont="1" applyNumberFormat="1">
      <alignment readingOrder="0"/>
    </xf>
    <xf borderId="1" fillId="3" fontId="10" numFmtId="164" xfId="0" applyAlignment="1" applyBorder="1" applyFont="1" applyNumberFormat="1">
      <alignment horizontal="right" readingOrder="0"/>
    </xf>
    <xf borderId="1" fillId="0" fontId="6" numFmtId="3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  <xf borderId="1" fillId="4" fontId="6" numFmtId="0" xfId="0" applyAlignment="1" applyBorder="1" applyFill="1" applyFont="1">
      <alignment readingOrder="0"/>
    </xf>
    <xf borderId="1" fillId="4" fontId="6" numFmtId="16" xfId="0" applyAlignment="1" applyBorder="1" applyFont="1" applyNumberFormat="1">
      <alignment horizontal="center" readingOrder="0"/>
    </xf>
    <xf borderId="1" fillId="4" fontId="6" numFmtId="0" xfId="0" applyBorder="1" applyFont="1"/>
    <xf borderId="1" fillId="4" fontId="6" numFmtId="164" xfId="0" applyAlignment="1" applyBorder="1" applyFont="1" applyNumberFormat="1">
      <alignment readingOrder="0"/>
    </xf>
    <xf borderId="1" fillId="4" fontId="10" numFmtId="164" xfId="0" applyAlignment="1" applyBorder="1" applyFont="1" applyNumberFormat="1">
      <alignment horizontal="right" readingOrder="0"/>
    </xf>
    <xf borderId="0" fillId="4" fontId="6" numFmtId="164" xfId="0" applyAlignment="1" applyFont="1" applyNumberFormat="1">
      <alignment horizontal="center" readingOrder="0" vertical="bottom"/>
    </xf>
    <xf borderId="1" fillId="4" fontId="10" numFmtId="164" xfId="0" applyAlignment="1" applyBorder="1" applyFont="1" applyNumberFormat="1">
      <alignment horizontal="center" readingOrder="0"/>
    </xf>
    <xf borderId="1" fillId="4" fontId="10" numFmtId="164" xfId="0" applyAlignment="1" applyBorder="1" applyFont="1" applyNumberFormat="1">
      <alignment readingOrder="0"/>
    </xf>
    <xf borderId="3" fillId="4" fontId="6" numFmtId="164" xfId="0" applyAlignment="1" applyBorder="1" applyFont="1" applyNumberFormat="1">
      <alignment horizontal="right" readingOrder="0" vertical="bottom"/>
    </xf>
    <xf borderId="2" fillId="4" fontId="6" numFmtId="164" xfId="0" applyAlignment="1" applyBorder="1" applyFont="1" applyNumberFormat="1">
      <alignment horizontal="right" readingOrder="0" vertical="bottom"/>
    </xf>
    <xf borderId="1" fillId="5" fontId="6" numFmtId="0" xfId="0" applyBorder="1" applyFill="1" applyFont="1"/>
    <xf borderId="1" fillId="4" fontId="6" numFmtId="3" xfId="0" applyAlignment="1" applyBorder="1" applyFont="1" applyNumberFormat="1">
      <alignment readingOrder="0"/>
    </xf>
    <xf borderId="0" fillId="4" fontId="8" numFmtId="0" xfId="0" applyAlignment="1" applyFont="1">
      <alignment readingOrder="0"/>
    </xf>
    <xf borderId="1" fillId="4" fontId="6" numFmtId="164" xfId="0" applyAlignment="1" applyBorder="1" applyFont="1" applyNumberFormat="1">
      <alignment readingOrder="0"/>
    </xf>
    <xf borderId="1" fillId="4" fontId="6" numFmtId="10" xfId="0" applyAlignment="1" applyBorder="1" applyFont="1" applyNumberFormat="1">
      <alignment readingOrder="0"/>
    </xf>
    <xf borderId="1" fillId="5" fontId="6" numFmtId="0" xfId="0" applyAlignment="1" applyBorder="1" applyFont="1">
      <alignment readingOrder="0"/>
    </xf>
    <xf borderId="1" fillId="5" fontId="6" numFmtId="3" xfId="0" applyAlignment="1" applyBorder="1" applyFont="1" applyNumberFormat="1">
      <alignment readingOrder="0"/>
    </xf>
    <xf borderId="0" fillId="0" fontId="7" numFmtId="0" xfId="0" applyAlignment="1" applyFont="1">
      <alignment readingOrder="0"/>
    </xf>
    <xf borderId="1" fillId="2" fontId="6" numFmtId="164" xfId="0" applyAlignment="1" applyBorder="1" applyFont="1" applyNumberFormat="1">
      <alignment horizontal="right" readingOrder="0" vertical="bottom"/>
    </xf>
    <xf borderId="1" fillId="5" fontId="11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5" fillId="4" fontId="11" numFmtId="0" xfId="0" applyAlignment="1" applyBorder="1" applyFont="1">
      <alignment vertical="bottom"/>
    </xf>
    <xf borderId="6" fillId="0" fontId="6" numFmtId="165" xfId="0" applyAlignment="1" applyBorder="1" applyFont="1" applyNumberFormat="1">
      <alignment horizontal="right" vertical="bottom"/>
    </xf>
    <xf borderId="7" fillId="4" fontId="11" numFmtId="0" xfId="0" applyAlignment="1" applyBorder="1" applyFont="1">
      <alignment vertical="bottom"/>
    </xf>
    <xf borderId="5" fillId="4" fontId="6" numFmtId="0" xfId="0" applyAlignment="1" applyBorder="1" applyFont="1">
      <alignment vertical="bottom"/>
    </xf>
    <xf borderId="7" fillId="4" fontId="6" numFmtId="164" xfId="0" applyAlignment="1" applyBorder="1" applyFont="1" applyNumberFormat="1">
      <alignment horizontal="center" readingOrder="0" vertical="bottom"/>
    </xf>
    <xf borderId="7" fillId="4" fontId="6" numFmtId="164" xfId="0" applyAlignment="1" applyBorder="1" applyFont="1" applyNumberFormat="1">
      <alignment horizontal="center" vertical="bottom"/>
    </xf>
    <xf borderId="7" fillId="4" fontId="12" numFmtId="164" xfId="0" applyAlignment="1" applyBorder="1" applyFont="1" applyNumberFormat="1">
      <alignment horizontal="center" readingOrder="0" vertical="bottom"/>
    </xf>
    <xf borderId="5" fillId="2" fontId="6" numFmtId="0" xfId="0" applyAlignment="1" applyBorder="1" applyFont="1">
      <alignment vertical="bottom"/>
    </xf>
    <xf borderId="7" fillId="2" fontId="12" numFmtId="164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7" fillId="0" fontId="11" numFmtId="164" xfId="0" applyAlignment="1" applyBorder="1" applyFont="1" applyNumberFormat="1">
      <alignment vertical="bottom"/>
    </xf>
    <xf borderId="7" fillId="4" fontId="13" numFmtId="0" xfId="0" applyAlignment="1" applyBorder="1" applyFont="1">
      <alignment horizontal="center" readingOrder="0" vertical="bottom"/>
    </xf>
    <xf borderId="7" fillId="4" fontId="13" numFmtId="0" xfId="0" applyAlignment="1" applyBorder="1" applyFont="1">
      <alignment horizontal="center" vertical="bottom"/>
    </xf>
    <xf borderId="7" fillId="4" fontId="13" numFmtId="164" xfId="0" applyAlignment="1" applyBorder="1" applyFont="1" applyNumberFormat="1">
      <alignment horizontal="center" readingOrder="0" vertical="bottom"/>
    </xf>
    <xf borderId="7" fillId="4" fontId="13" numFmtId="164" xfId="0" applyAlignment="1" applyBorder="1" applyFont="1" applyNumberFormat="1">
      <alignment horizontal="center" vertical="bottom"/>
    </xf>
    <xf borderId="7" fillId="4" fontId="13" numFmtId="0" xfId="0" applyAlignment="1" applyBorder="1" applyFont="1">
      <alignment horizontal="center" vertical="bottom"/>
    </xf>
    <xf borderId="7" fillId="4" fontId="12" numFmtId="0" xfId="0" applyAlignment="1" applyBorder="1" applyFont="1">
      <alignment horizontal="center" readingOrder="0" vertical="bottom"/>
    </xf>
    <xf borderId="7" fillId="4" fontId="13" numFmtId="3" xfId="0" applyAlignment="1" applyBorder="1" applyFont="1" applyNumberFormat="1">
      <alignment horizontal="center" vertical="bottom"/>
    </xf>
    <xf borderId="5" fillId="5" fontId="11" numFmtId="0" xfId="0" applyAlignment="1" applyBorder="1" applyFont="1">
      <alignment vertical="bottom"/>
    </xf>
    <xf borderId="7" fillId="5" fontId="11" numFmtId="0" xfId="0" applyAlignment="1" applyBorder="1" applyFont="1">
      <alignment vertical="bottom"/>
    </xf>
    <xf borderId="7" fillId="5" fontId="11" numFmtId="3" xfId="0" applyAlignment="1" applyBorder="1" applyFont="1" applyNumberFormat="1">
      <alignment vertical="bottom"/>
    </xf>
    <xf borderId="7" fillId="4" fontId="12" numFmtId="164" xfId="0" applyAlignment="1" applyBorder="1" applyFont="1" applyNumberFormat="1">
      <alignment horizontal="center" vertical="bottom"/>
    </xf>
    <xf borderId="5" fillId="5" fontId="11" numFmtId="0" xfId="0" applyAlignment="1" applyBorder="1" applyFont="1">
      <alignment vertical="bottom"/>
    </xf>
    <xf borderId="7" fillId="5" fontId="11" numFmtId="164" xfId="0" applyAlignment="1" applyBorder="1" applyFont="1" applyNumberFormat="1">
      <alignment vertical="bottom"/>
    </xf>
    <xf borderId="7" fillId="5" fontId="11" numFmtId="164" xfId="0" applyAlignment="1" applyBorder="1" applyFont="1" applyNumberFormat="1">
      <alignment vertical="bottom"/>
    </xf>
    <xf borderId="7" fillId="5" fontId="11" numFmtId="164" xfId="0" applyAlignment="1" applyBorder="1" applyFont="1" applyNumberFormat="1">
      <alignment vertical="bottom"/>
    </xf>
    <xf borderId="7" fillId="4" fontId="6" numFmtId="10" xfId="0" applyAlignment="1" applyBorder="1" applyFont="1" applyNumberFormat="1">
      <alignment horizontal="center" vertical="bottom"/>
    </xf>
    <xf borderId="7" fillId="4" fontId="6" numFmtId="10" xfId="0" applyAlignment="1" applyBorder="1" applyFont="1" applyNumberFormat="1">
      <alignment horizontal="center" readingOrder="0" vertical="bottom"/>
    </xf>
    <xf borderId="7" fillId="4" fontId="12" numFmtId="10" xfId="0" applyAlignment="1" applyBorder="1" applyFont="1" applyNumberFormat="1">
      <alignment horizontal="center" readingOrder="0" vertical="bottom"/>
    </xf>
    <xf borderId="7" fillId="5" fontId="11" numFmtId="10" xfId="0" applyAlignment="1" applyBorder="1" applyFont="1" applyNumberFormat="1">
      <alignment vertical="bottom"/>
    </xf>
    <xf borderId="7" fillId="4" fontId="12" numFmtId="3" xfId="0" applyAlignment="1" applyBorder="1" applyFont="1" applyNumberFormat="1">
      <alignment horizontal="center" vertical="bottom"/>
    </xf>
    <xf borderId="5" fillId="2" fontId="6" numFmtId="0" xfId="0" applyAlignment="1" applyBorder="1" applyFont="1">
      <alignment vertical="bottom"/>
    </xf>
    <xf borderId="7" fillId="5" fontId="11" numFmtId="0" xfId="0" applyAlignment="1" applyBorder="1" applyFont="1">
      <alignment vertical="bottom"/>
    </xf>
    <xf borderId="5" fillId="4" fontId="6" numFmtId="0" xfId="0" applyAlignment="1" applyBorder="1" applyFont="1">
      <alignment vertical="bottom"/>
    </xf>
    <xf borderId="7" fillId="4" fontId="6" numFmtId="0" xfId="0" applyAlignment="1" applyBorder="1" applyFont="1">
      <alignment horizontal="center" vertical="bottom"/>
    </xf>
    <xf borderId="7" fillId="4" fontId="6" numFmtId="0" xfId="0" applyAlignment="1" applyBorder="1" applyFont="1">
      <alignment horizontal="center" vertical="bottom"/>
    </xf>
    <xf borderId="6" fillId="0" fontId="6" numFmtId="165" xfId="0" applyAlignment="1" applyBorder="1" applyFont="1" applyNumberFormat="1">
      <alignment horizontal="right" readingOrder="0" vertical="bottom"/>
    </xf>
    <xf borderId="0" fillId="0" fontId="14" numFmtId="0" xfId="0" applyFont="1"/>
    <xf borderId="0" fillId="0" fontId="15" numFmtId="0" xfId="0" applyAlignment="1" applyFont="1">
      <alignment horizontal="center" readingOrder="0"/>
    </xf>
    <xf borderId="0" fillId="0" fontId="14" numFmtId="0" xfId="0" applyAlignment="1" applyFont="1">
      <alignment horizontal="center"/>
    </xf>
    <xf borderId="7" fillId="4" fontId="13" numFmtId="49" xfId="0" applyAlignment="1" applyBorder="1" applyFont="1" applyNumberFormat="1">
      <alignment horizontal="center" readingOrder="0" vertical="bottom"/>
    </xf>
    <xf borderId="7" fillId="4" fontId="13" numFmtId="49" xfId="0" applyAlignment="1" applyBorder="1" applyFont="1" applyNumberFormat="1">
      <alignment horizontal="center" vertical="bottom"/>
    </xf>
    <xf borderId="7" fillId="2" fontId="13" numFmtId="0" xfId="0" applyAlignment="1" applyBorder="1" applyFont="1">
      <alignment horizontal="center" vertical="bottom"/>
    </xf>
    <xf borderId="7" fillId="4" fontId="13" numFmtId="4" xfId="0" applyAlignment="1" applyBorder="1" applyFont="1" applyNumberFormat="1">
      <alignment horizontal="center" readingOrder="0" vertical="bottom"/>
    </xf>
    <xf borderId="7" fillId="4" fontId="13" numFmtId="4" xfId="0" applyAlignment="1" applyBorder="1" applyFont="1" applyNumberFormat="1">
      <alignment horizontal="center" vertical="bottom"/>
    </xf>
    <xf borderId="7" fillId="4" fontId="12" numFmtId="4" xfId="0" applyAlignment="1" applyBorder="1" applyFont="1" applyNumberFormat="1">
      <alignment horizontal="center" readingOrder="0" vertical="bottom"/>
    </xf>
    <xf borderId="7" fillId="2" fontId="16" numFmtId="164" xfId="0" applyAlignment="1" applyBorder="1" applyFont="1" applyNumberFormat="1">
      <alignment horizontal="center" vertical="bottom"/>
    </xf>
    <xf borderId="7" fillId="4" fontId="17" numFmtId="0" xfId="0" applyAlignment="1" applyBorder="1" applyFont="1">
      <alignment horizontal="center" readingOrder="0" vertical="bottom"/>
    </xf>
    <xf borderId="7" fillId="4" fontId="17" numFmtId="4" xfId="0" applyAlignment="1" applyBorder="1" applyFont="1" applyNumberFormat="1">
      <alignment horizontal="center" readingOrder="0" vertical="bottom"/>
    </xf>
    <xf borderId="7" fillId="4" fontId="17" numFmtId="4" xfId="0" applyAlignment="1" applyBorder="1" applyFont="1" applyNumberFormat="1">
      <alignment horizontal="center" vertical="bottom"/>
    </xf>
    <xf borderId="7" fillId="4" fontId="16" numFmtId="4" xfId="0" applyAlignment="1" applyBorder="1" applyFont="1" applyNumberFormat="1">
      <alignment horizontal="center" readingOrder="0" vertical="bottom"/>
    </xf>
    <xf borderId="7" fillId="4" fontId="7" numFmtId="164" xfId="0" applyAlignment="1" applyBorder="1" applyFont="1" applyNumberFormat="1">
      <alignment horizontal="center" readingOrder="0" vertical="bottom"/>
    </xf>
    <xf borderId="7" fillId="4" fontId="16" numFmtId="164" xfId="0" applyAlignment="1" applyBorder="1" applyFont="1" applyNumberFormat="1">
      <alignment horizontal="center" readingOrder="0" vertical="bottom"/>
    </xf>
    <xf borderId="7" fillId="4" fontId="7" numFmtId="10" xfId="0" applyAlignment="1" applyBorder="1" applyFont="1" applyNumberFormat="1">
      <alignment horizontal="center" vertical="bottom"/>
    </xf>
    <xf borderId="7" fillId="4" fontId="7" numFmtId="10" xfId="0" applyAlignment="1" applyBorder="1" applyFont="1" applyNumberFormat="1">
      <alignment horizontal="center" readingOrder="0" vertical="bottom"/>
    </xf>
    <xf borderId="7" fillId="4" fontId="16" numFmtId="10" xfId="0" applyAlignment="1" applyBorder="1" applyFont="1" applyNumberFormat="1">
      <alignment horizontal="center" readingOrder="0" vertical="bottom"/>
    </xf>
    <xf borderId="7" fillId="4" fontId="16" numFmtId="0" xfId="0" applyAlignment="1" applyBorder="1" applyFont="1">
      <alignment horizontal="center" readingOrder="0" vertical="bottom"/>
    </xf>
    <xf borderId="1" fillId="4" fontId="6" numFmtId="164" xfId="0" applyAlignment="1" applyBorder="1" applyFont="1" applyNumberFormat="1">
      <alignment readingOrder="0"/>
    </xf>
    <xf borderId="0" fillId="4" fontId="6" numFmtId="164" xfId="0" applyAlignment="1" applyFont="1" applyNumberFormat="1">
      <alignment readingOrder="0"/>
    </xf>
    <xf borderId="1" fillId="5" fontId="6" numFmtId="9" xfId="0" applyAlignment="1" applyBorder="1" applyFont="1" applyNumberFormat="1">
      <alignment readingOrder="0"/>
    </xf>
    <xf borderId="0" fillId="4" fontId="6" numFmtId="0" xfId="0" applyAlignment="1" applyFont="1">
      <alignment readingOrder="0"/>
    </xf>
    <xf borderId="0" fillId="5" fontId="2" numFmtId="0" xfId="0" applyFont="1"/>
    <xf borderId="1" fillId="4" fontId="6" numFmtId="166" xfId="0" applyAlignment="1" applyBorder="1" applyFont="1" applyNumberFormat="1">
      <alignment horizontal="center" readingOrder="0"/>
    </xf>
    <xf borderId="8" fillId="0" fontId="6" numFmtId="0" xfId="0" applyBorder="1" applyFont="1"/>
    <xf borderId="9" fillId="4" fontId="6" numFmtId="0" xfId="0" applyBorder="1" applyFont="1"/>
    <xf borderId="2" fillId="4" fontId="2" numFmtId="3" xfId="0" applyAlignment="1" applyBorder="1" applyFont="1" applyNumberFormat="1">
      <alignment readingOrder="0"/>
    </xf>
    <xf borderId="4" fillId="4" fontId="6" numFmtId="164" xfId="0" applyAlignment="1" applyBorder="1" applyFont="1" applyNumberFormat="1">
      <alignment readingOrder="0"/>
    </xf>
    <xf borderId="2" fillId="6" fontId="18" numFmtId="4" xfId="0" applyAlignment="1" applyBorder="1" applyFill="1" applyFont="1" applyNumberFormat="1">
      <alignment readingOrder="0"/>
    </xf>
    <xf borderId="4" fillId="4" fontId="10" numFmtId="164" xfId="0" applyAlignment="1" applyBorder="1" applyFont="1" applyNumberFormat="1">
      <alignment horizontal="right" readingOrder="0"/>
    </xf>
    <xf borderId="10" fillId="0" fontId="7" numFmtId="0" xfId="0" applyBorder="1" applyFont="1"/>
    <xf borderId="10" fillId="4" fontId="19" numFmtId="164" xfId="0" applyAlignment="1" applyBorder="1" applyFont="1" applyNumberFormat="1">
      <alignment horizontal="center" readingOrder="0" vertical="bottom"/>
    </xf>
    <xf borderId="5" fillId="5" fontId="6" numFmtId="0" xfId="0" applyBorder="1" applyFont="1"/>
    <xf borderId="0" fillId="0" fontId="7" numFmtId="0" xfId="0" applyAlignment="1" applyFont="1">
      <alignment vertical="bottom"/>
    </xf>
    <xf borderId="0" fillId="0" fontId="2" numFmtId="0" xfId="0" applyAlignment="1" applyFont="1">
      <alignment vertical="top"/>
    </xf>
    <xf borderId="10" fillId="0" fontId="7" numFmtId="3" xfId="0" applyAlignment="1" applyBorder="1" applyFont="1" applyNumberFormat="1">
      <alignment readingOrder="0" vertical="center"/>
    </xf>
    <xf borderId="0" fillId="0" fontId="7" numFmtId="0" xfId="0" applyAlignment="1" applyFont="1">
      <alignment vertical="center"/>
    </xf>
    <xf borderId="0" fillId="0" fontId="2" numFmtId="0" xfId="0" applyAlignment="1" applyFont="1">
      <alignment vertical="bottom"/>
    </xf>
    <xf borderId="10" fillId="0" fontId="7" numFmtId="164" xfId="0" applyAlignment="1" applyBorder="1" applyFont="1" applyNumberFormat="1">
      <alignment readingOrder="0" vertical="bottom"/>
    </xf>
    <xf borderId="0" fillId="0" fontId="7" numFmtId="0" xfId="0" applyAlignment="1" applyFont="1">
      <alignment vertical="top"/>
    </xf>
    <xf borderId="7" fillId="5" fontId="11" numFmtId="20" xfId="0" applyAlignment="1" applyBorder="1" applyFont="1" applyNumberFormat="1">
      <alignment horizontal="center" readingOrder="0" vertical="bottom"/>
    </xf>
    <xf borderId="7" fillId="5" fontId="11" numFmtId="0" xfId="0" applyAlignment="1" applyBorder="1" applyFont="1">
      <alignment horizontal="center" readingOrder="0" vertical="bottom"/>
    </xf>
    <xf borderId="7" fillId="5" fontId="11" numFmtId="0" xfId="0" applyAlignment="1" applyBorder="1" applyFont="1">
      <alignment readingOrder="0" vertical="bottom"/>
    </xf>
    <xf borderId="7" fillId="2" fontId="16" numFmtId="164" xfId="0" applyAlignment="1" applyBorder="1" applyFont="1" applyNumberFormat="1">
      <alignment horizontal="center" readingOrder="0" vertical="bottom"/>
    </xf>
    <xf borderId="7" fillId="4" fontId="6" numFmtId="0" xfId="0" applyAlignment="1" applyBorder="1" applyFont="1">
      <alignment horizontal="center" readingOrder="0" vertical="bottom"/>
    </xf>
    <xf borderId="7" fillId="4" fontId="16" numFmtId="20" xfId="0" applyAlignment="1" applyBorder="1" applyFont="1" applyNumberFormat="1">
      <alignment horizontal="center" readingOrder="0" vertical="bottom"/>
    </xf>
    <xf borderId="6" fillId="0" fontId="6" numFmtId="167" xfId="0" applyAlignment="1" applyBorder="1" applyFont="1" applyNumberFormat="1">
      <alignment horizontal="right" readingOrder="0" vertical="bottom"/>
    </xf>
    <xf borderId="6" fillId="0" fontId="6" numFmtId="167" xfId="0" applyAlignment="1" applyBorder="1" applyFont="1" applyNumberFormat="1">
      <alignment horizontal="center" readingOrder="0" vertical="bottom"/>
    </xf>
    <xf borderId="6" fillId="0" fontId="6" numFmtId="165" xfId="0" applyAlignment="1" applyBorder="1" applyFont="1" applyNumberFormat="1">
      <alignment horizontal="center" vertical="bottom"/>
    </xf>
    <xf borderId="7" fillId="2" fontId="16" numFmtId="168" xfId="0" applyAlignment="1" applyBorder="1" applyFont="1" applyNumberFormat="1">
      <alignment horizontal="center" vertical="bottom"/>
    </xf>
    <xf borderId="7" fillId="2" fontId="12" numFmtId="168" xfId="0" applyAlignment="1" applyBorder="1" applyFont="1" applyNumberFormat="1">
      <alignment horizontal="center" vertical="bottom"/>
    </xf>
    <xf borderId="7" fillId="4" fontId="7" numFmtId="169" xfId="0" applyAlignment="1" applyBorder="1" applyFont="1" applyNumberFormat="1">
      <alignment horizontal="center" vertical="bottom"/>
    </xf>
    <xf borderId="0" fillId="0" fontId="7" numFmtId="10" xfId="0" applyAlignment="1" applyFont="1" applyNumberFormat="1">
      <alignment readingOrder="0"/>
    </xf>
    <xf borderId="7" fillId="4" fontId="7" numFmtId="170" xfId="0" applyAlignment="1" applyBorder="1" applyFont="1" applyNumberFormat="1">
      <alignment horizontal="center" vertical="bottom"/>
    </xf>
    <xf borderId="7" fillId="4" fontId="6" numFmtId="170" xfId="0" applyAlignment="1" applyBorder="1" applyFont="1" applyNumberFormat="1">
      <alignment horizontal="center" vertical="bottom"/>
    </xf>
    <xf borderId="7" fillId="4" fontId="6" numFmtId="20" xfId="0" applyAlignment="1" applyBorder="1" applyFont="1" applyNumberFormat="1">
      <alignment horizontal="center" readingOrder="0" vertical="bottom"/>
    </xf>
    <xf borderId="7" fillId="5" fontId="20" numFmtId="20" xfId="0" applyAlignment="1" applyBorder="1" applyFont="1" applyNumberFormat="1">
      <alignment horizontal="center" readingOrder="0" vertical="bottom"/>
    </xf>
    <xf borderId="7" fillId="5" fontId="20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2">
    <dxf>
      <font>
        <b/>
        <color rgb="FF6AA84F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190" Type="http://schemas.openxmlformats.org/officeDocument/2006/relationships/worksheet" Target="worksheets/sheet18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194" Type="http://schemas.openxmlformats.org/officeDocument/2006/relationships/worksheet" Target="worksheets/sheet191.xml"/><Relationship Id="rId43" Type="http://schemas.openxmlformats.org/officeDocument/2006/relationships/worksheet" Target="worksheets/sheet40.xml"/><Relationship Id="rId193" Type="http://schemas.openxmlformats.org/officeDocument/2006/relationships/worksheet" Target="worksheets/sheet190.xml"/><Relationship Id="rId46" Type="http://schemas.openxmlformats.org/officeDocument/2006/relationships/worksheet" Target="worksheets/sheet43.xml"/><Relationship Id="rId192" Type="http://schemas.openxmlformats.org/officeDocument/2006/relationships/worksheet" Target="worksheets/sheet189.xml"/><Relationship Id="rId45" Type="http://schemas.openxmlformats.org/officeDocument/2006/relationships/worksheet" Target="worksheets/sheet42.xml"/><Relationship Id="rId191" Type="http://schemas.openxmlformats.org/officeDocument/2006/relationships/worksheet" Target="worksheets/sheet188.xml"/><Relationship Id="rId48" Type="http://schemas.openxmlformats.org/officeDocument/2006/relationships/worksheet" Target="worksheets/sheet45.xml"/><Relationship Id="rId187" Type="http://schemas.openxmlformats.org/officeDocument/2006/relationships/worksheet" Target="worksheets/sheet184.xml"/><Relationship Id="rId47" Type="http://schemas.openxmlformats.org/officeDocument/2006/relationships/worksheet" Target="worksheets/sheet44.xml"/><Relationship Id="rId186" Type="http://schemas.openxmlformats.org/officeDocument/2006/relationships/worksheet" Target="worksheets/sheet183.xml"/><Relationship Id="rId185" Type="http://schemas.openxmlformats.org/officeDocument/2006/relationships/worksheet" Target="worksheets/sheet182.xml"/><Relationship Id="rId49" Type="http://schemas.openxmlformats.org/officeDocument/2006/relationships/worksheet" Target="worksheets/sheet46.xml"/><Relationship Id="rId184" Type="http://schemas.openxmlformats.org/officeDocument/2006/relationships/worksheet" Target="worksheets/sheet181.xml"/><Relationship Id="rId189" Type="http://schemas.openxmlformats.org/officeDocument/2006/relationships/worksheet" Target="worksheets/sheet186.xml"/><Relationship Id="rId188" Type="http://schemas.openxmlformats.org/officeDocument/2006/relationships/worksheet" Target="worksheets/sheet18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183" Type="http://schemas.openxmlformats.org/officeDocument/2006/relationships/worksheet" Target="worksheets/sheet180.xml"/><Relationship Id="rId32" Type="http://schemas.openxmlformats.org/officeDocument/2006/relationships/worksheet" Target="worksheets/sheet29.xml"/><Relationship Id="rId182" Type="http://schemas.openxmlformats.org/officeDocument/2006/relationships/worksheet" Target="worksheets/sheet179.xml"/><Relationship Id="rId35" Type="http://schemas.openxmlformats.org/officeDocument/2006/relationships/worksheet" Target="worksheets/sheet32.xml"/><Relationship Id="rId181" Type="http://schemas.openxmlformats.org/officeDocument/2006/relationships/worksheet" Target="worksheets/sheet178.xml"/><Relationship Id="rId34" Type="http://schemas.openxmlformats.org/officeDocument/2006/relationships/worksheet" Target="worksheets/sheet31.xml"/><Relationship Id="rId180" Type="http://schemas.openxmlformats.org/officeDocument/2006/relationships/worksheet" Target="worksheets/sheet177.xml"/><Relationship Id="rId37" Type="http://schemas.openxmlformats.org/officeDocument/2006/relationships/worksheet" Target="worksheets/sheet34.xml"/><Relationship Id="rId176" Type="http://schemas.openxmlformats.org/officeDocument/2006/relationships/worksheet" Target="worksheets/sheet173.xml"/><Relationship Id="rId36" Type="http://schemas.openxmlformats.org/officeDocument/2006/relationships/worksheet" Target="worksheets/sheet33.xml"/><Relationship Id="rId175" Type="http://schemas.openxmlformats.org/officeDocument/2006/relationships/worksheet" Target="worksheets/sheet172.xml"/><Relationship Id="rId39" Type="http://schemas.openxmlformats.org/officeDocument/2006/relationships/worksheet" Target="worksheets/sheet36.xml"/><Relationship Id="rId174" Type="http://schemas.openxmlformats.org/officeDocument/2006/relationships/worksheet" Target="worksheets/sheet171.xml"/><Relationship Id="rId38" Type="http://schemas.openxmlformats.org/officeDocument/2006/relationships/worksheet" Target="worksheets/sheet35.xml"/><Relationship Id="rId173" Type="http://schemas.openxmlformats.org/officeDocument/2006/relationships/worksheet" Target="worksheets/sheet170.xml"/><Relationship Id="rId179" Type="http://schemas.openxmlformats.org/officeDocument/2006/relationships/worksheet" Target="worksheets/sheet176.xml"/><Relationship Id="rId178" Type="http://schemas.openxmlformats.org/officeDocument/2006/relationships/worksheet" Target="worksheets/sheet175.xml"/><Relationship Id="rId177" Type="http://schemas.openxmlformats.org/officeDocument/2006/relationships/worksheet" Target="worksheets/sheet174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5" Type="http://schemas.openxmlformats.org/officeDocument/2006/relationships/worksheet" Target="worksheets/sheet192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150" Type="http://schemas.openxmlformats.org/officeDocument/2006/relationships/worksheet" Target="worksheets/sheet147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6.xml"/><Relationship Id="rId4" Type="http://schemas.openxmlformats.org/officeDocument/2006/relationships/worksheet" Target="worksheets/sheet1.xml"/><Relationship Id="rId148" Type="http://schemas.openxmlformats.org/officeDocument/2006/relationships/worksheet" Target="worksheets/sheet145.xml"/><Relationship Id="rId9" Type="http://schemas.openxmlformats.org/officeDocument/2006/relationships/worksheet" Target="worksheets/sheet6.xml"/><Relationship Id="rId143" Type="http://schemas.openxmlformats.org/officeDocument/2006/relationships/worksheet" Target="worksheets/sheet140.xml"/><Relationship Id="rId142" Type="http://schemas.openxmlformats.org/officeDocument/2006/relationships/worksheet" Target="worksheets/sheet139.xml"/><Relationship Id="rId141" Type="http://schemas.openxmlformats.org/officeDocument/2006/relationships/worksheet" Target="worksheets/sheet138.xml"/><Relationship Id="rId140" Type="http://schemas.openxmlformats.org/officeDocument/2006/relationships/worksheet" Target="worksheets/sheet137.xml"/><Relationship Id="rId5" Type="http://schemas.openxmlformats.org/officeDocument/2006/relationships/worksheet" Target="worksheets/sheet2.xml"/><Relationship Id="rId147" Type="http://schemas.openxmlformats.org/officeDocument/2006/relationships/worksheet" Target="worksheets/sheet144.xml"/><Relationship Id="rId6" Type="http://schemas.openxmlformats.org/officeDocument/2006/relationships/worksheet" Target="worksheets/sheet3.xml"/><Relationship Id="rId146" Type="http://schemas.openxmlformats.org/officeDocument/2006/relationships/worksheet" Target="worksheets/sheet143.xml"/><Relationship Id="rId7" Type="http://schemas.openxmlformats.org/officeDocument/2006/relationships/worksheet" Target="worksheets/sheet4.xml"/><Relationship Id="rId145" Type="http://schemas.openxmlformats.org/officeDocument/2006/relationships/worksheet" Target="worksheets/sheet142.xml"/><Relationship Id="rId8" Type="http://schemas.openxmlformats.org/officeDocument/2006/relationships/worksheet" Target="worksheets/sheet5.xml"/><Relationship Id="rId144" Type="http://schemas.openxmlformats.org/officeDocument/2006/relationships/worksheet" Target="worksheets/sheet141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139" Type="http://schemas.openxmlformats.org/officeDocument/2006/relationships/worksheet" Target="worksheets/sheet136.xml"/><Relationship Id="rId138" Type="http://schemas.openxmlformats.org/officeDocument/2006/relationships/worksheet" Target="worksheets/sheet135.xml"/><Relationship Id="rId137" Type="http://schemas.openxmlformats.org/officeDocument/2006/relationships/worksheet" Target="worksheets/sheet134.xml"/><Relationship Id="rId132" Type="http://schemas.openxmlformats.org/officeDocument/2006/relationships/worksheet" Target="worksheets/sheet129.xml"/><Relationship Id="rId131" Type="http://schemas.openxmlformats.org/officeDocument/2006/relationships/worksheet" Target="worksheets/sheet128.xml"/><Relationship Id="rId130" Type="http://schemas.openxmlformats.org/officeDocument/2006/relationships/worksheet" Target="worksheets/sheet127.xml"/><Relationship Id="rId136" Type="http://schemas.openxmlformats.org/officeDocument/2006/relationships/worksheet" Target="worksheets/sheet133.xml"/><Relationship Id="rId135" Type="http://schemas.openxmlformats.org/officeDocument/2006/relationships/worksheet" Target="worksheets/sheet132.xml"/><Relationship Id="rId134" Type="http://schemas.openxmlformats.org/officeDocument/2006/relationships/worksheet" Target="worksheets/sheet131.xml"/><Relationship Id="rId133" Type="http://schemas.openxmlformats.org/officeDocument/2006/relationships/worksheet" Target="worksheets/sheet130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172" Type="http://schemas.openxmlformats.org/officeDocument/2006/relationships/worksheet" Target="worksheets/sheet169.xml"/><Relationship Id="rId65" Type="http://schemas.openxmlformats.org/officeDocument/2006/relationships/worksheet" Target="worksheets/sheet62.xml"/><Relationship Id="rId171" Type="http://schemas.openxmlformats.org/officeDocument/2006/relationships/worksheet" Target="worksheets/sheet168.xml"/><Relationship Id="rId68" Type="http://schemas.openxmlformats.org/officeDocument/2006/relationships/worksheet" Target="worksheets/sheet65.xml"/><Relationship Id="rId170" Type="http://schemas.openxmlformats.org/officeDocument/2006/relationships/worksheet" Target="worksheets/sheet167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165" Type="http://schemas.openxmlformats.org/officeDocument/2006/relationships/worksheet" Target="worksheets/sheet162.xml"/><Relationship Id="rId69" Type="http://schemas.openxmlformats.org/officeDocument/2006/relationships/worksheet" Target="worksheets/sheet66.xml"/><Relationship Id="rId164" Type="http://schemas.openxmlformats.org/officeDocument/2006/relationships/worksheet" Target="worksheets/sheet161.xml"/><Relationship Id="rId163" Type="http://schemas.openxmlformats.org/officeDocument/2006/relationships/worksheet" Target="worksheets/sheet160.xml"/><Relationship Id="rId162" Type="http://schemas.openxmlformats.org/officeDocument/2006/relationships/worksheet" Target="worksheets/sheet159.xml"/><Relationship Id="rId169" Type="http://schemas.openxmlformats.org/officeDocument/2006/relationships/worksheet" Target="worksheets/sheet166.xml"/><Relationship Id="rId168" Type="http://schemas.openxmlformats.org/officeDocument/2006/relationships/worksheet" Target="worksheets/sheet165.xml"/><Relationship Id="rId167" Type="http://schemas.openxmlformats.org/officeDocument/2006/relationships/worksheet" Target="worksheets/sheet164.xml"/><Relationship Id="rId166" Type="http://schemas.openxmlformats.org/officeDocument/2006/relationships/worksheet" Target="worksheets/sheet163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161" Type="http://schemas.openxmlformats.org/officeDocument/2006/relationships/worksheet" Target="worksheets/sheet158.xml"/><Relationship Id="rId54" Type="http://schemas.openxmlformats.org/officeDocument/2006/relationships/worksheet" Target="worksheets/sheet51.xml"/><Relationship Id="rId160" Type="http://schemas.openxmlformats.org/officeDocument/2006/relationships/worksheet" Target="worksheets/sheet157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159" Type="http://schemas.openxmlformats.org/officeDocument/2006/relationships/worksheet" Target="worksheets/sheet156.xml"/><Relationship Id="rId59" Type="http://schemas.openxmlformats.org/officeDocument/2006/relationships/worksheet" Target="worksheets/sheet56.xml"/><Relationship Id="rId154" Type="http://schemas.openxmlformats.org/officeDocument/2006/relationships/worksheet" Target="worksheets/sheet151.xml"/><Relationship Id="rId58" Type="http://schemas.openxmlformats.org/officeDocument/2006/relationships/worksheet" Target="worksheets/sheet55.xml"/><Relationship Id="rId153" Type="http://schemas.openxmlformats.org/officeDocument/2006/relationships/worksheet" Target="worksheets/sheet150.xml"/><Relationship Id="rId152" Type="http://schemas.openxmlformats.org/officeDocument/2006/relationships/worksheet" Target="worksheets/sheet149.xml"/><Relationship Id="rId151" Type="http://schemas.openxmlformats.org/officeDocument/2006/relationships/worksheet" Target="worksheets/sheet148.xml"/><Relationship Id="rId158" Type="http://schemas.openxmlformats.org/officeDocument/2006/relationships/worksheet" Target="worksheets/sheet155.xml"/><Relationship Id="rId157" Type="http://schemas.openxmlformats.org/officeDocument/2006/relationships/worksheet" Target="worksheets/sheet154.xml"/><Relationship Id="rId156" Type="http://schemas.openxmlformats.org/officeDocument/2006/relationships/worksheet" Target="worksheets/sheet153.xml"/><Relationship Id="rId155" Type="http://schemas.openxmlformats.org/officeDocument/2006/relationships/worksheet" Target="worksheets/sheet15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129" Type="http://schemas.openxmlformats.org/officeDocument/2006/relationships/worksheet" Target="worksheets/sheet126.xml"/><Relationship Id="rId128" Type="http://schemas.openxmlformats.org/officeDocument/2006/relationships/worksheet" Target="worksheets/sheet125.xml"/><Relationship Id="rId127" Type="http://schemas.openxmlformats.org/officeDocument/2006/relationships/worksheet" Target="worksheets/sheet124.xml"/><Relationship Id="rId126" Type="http://schemas.openxmlformats.org/officeDocument/2006/relationships/worksheet" Target="worksheets/sheet123.xml"/><Relationship Id="rId121" Type="http://schemas.openxmlformats.org/officeDocument/2006/relationships/worksheet" Target="worksheets/sheet118.xml"/><Relationship Id="rId120" Type="http://schemas.openxmlformats.org/officeDocument/2006/relationships/worksheet" Target="worksheets/sheet117.xml"/><Relationship Id="rId125" Type="http://schemas.openxmlformats.org/officeDocument/2006/relationships/worksheet" Target="worksheets/sheet122.xml"/><Relationship Id="rId124" Type="http://schemas.openxmlformats.org/officeDocument/2006/relationships/worksheet" Target="worksheets/sheet121.xml"/><Relationship Id="rId123" Type="http://schemas.openxmlformats.org/officeDocument/2006/relationships/worksheet" Target="worksheets/sheet120.xml"/><Relationship Id="rId122" Type="http://schemas.openxmlformats.org/officeDocument/2006/relationships/worksheet" Target="worksheets/sheet119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99" Type="http://schemas.openxmlformats.org/officeDocument/2006/relationships/worksheet" Target="worksheets/sheet96.xml"/><Relationship Id="rId98" Type="http://schemas.openxmlformats.org/officeDocument/2006/relationships/worksheet" Target="worksheets/sheet95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117" Type="http://schemas.openxmlformats.org/officeDocument/2006/relationships/worksheet" Target="worksheets/sheet114.xml"/><Relationship Id="rId116" Type="http://schemas.openxmlformats.org/officeDocument/2006/relationships/worksheet" Target="worksheets/sheet113.xml"/><Relationship Id="rId115" Type="http://schemas.openxmlformats.org/officeDocument/2006/relationships/worksheet" Target="worksheets/sheet112.xml"/><Relationship Id="rId119" Type="http://schemas.openxmlformats.org/officeDocument/2006/relationships/worksheet" Target="worksheets/sheet116.xml"/><Relationship Id="rId110" Type="http://schemas.openxmlformats.org/officeDocument/2006/relationships/worksheet" Target="worksheets/sheet107.xml"/><Relationship Id="rId114" Type="http://schemas.openxmlformats.org/officeDocument/2006/relationships/worksheet" Target="worksheets/sheet111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5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628650</xdr:colOff>
      <xdr:row>0</xdr:row>
      <xdr:rowOff>0</xdr:rowOff>
    </xdr:from>
    <xdr:ext cx="847725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247650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247650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247650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247650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247650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247650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247650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247650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247650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247650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990600</xdr:colOff>
      <xdr:row>7</xdr:row>
      <xdr:rowOff>247650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990600</xdr:colOff>
      <xdr:row>7</xdr:row>
      <xdr:rowOff>247650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990600</xdr:colOff>
      <xdr:row>7</xdr:row>
      <xdr:rowOff>247650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990600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990600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990600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990600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990600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990600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7</xdr:row>
      <xdr:rowOff>266700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66675</xdr:colOff>
      <xdr:row>7</xdr:row>
      <xdr:rowOff>247650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7</xdr:row>
      <xdr:rowOff>257175</xdr:rowOff>
    </xdr:from>
    <xdr:ext cx="885825" cy="247650"/>
    <xdr:sp>
      <xdr:nvSpPr>
        <xdr:cNvPr id="3" name="Shape 3"/>
        <xdr:cNvSpPr txBox="1"/>
      </xdr:nvSpPr>
      <xdr:spPr>
        <a:xfrm>
          <a:off x="2601600" y="1838575"/>
          <a:ext cx="1174800" cy="400200"/>
        </a:xfrm>
        <a:prstGeom prst="rect">
          <a:avLst/>
        </a:prstGeom>
        <a:solidFill>
          <a:srgbClr val="00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Next Week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495300</xdr:colOff>
      <xdr:row>1</xdr:row>
      <xdr:rowOff>114300</xdr:rowOff>
    </xdr:from>
    <xdr:ext cx="1381125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6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7" t="s">
        <v>11</v>
      </c>
      <c r="B9" s="8">
        <v>44690.0</v>
      </c>
      <c r="C9" s="8">
        <v>44691.0</v>
      </c>
      <c r="D9" s="8">
        <v>44692.0</v>
      </c>
      <c r="E9" s="8">
        <v>44693.0</v>
      </c>
      <c r="F9" s="8">
        <v>44694.0</v>
      </c>
      <c r="G9" s="8">
        <v>44695.0</v>
      </c>
      <c r="H9" s="8">
        <v>44696.0</v>
      </c>
      <c r="I9" s="6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" t="s">
        <v>12</v>
      </c>
      <c r="B11" s="10">
        <v>7500.0</v>
      </c>
      <c r="C11" s="10">
        <v>8000.0</v>
      </c>
      <c r="D11" s="10">
        <v>7500.0</v>
      </c>
      <c r="E11" s="10">
        <v>8000.0</v>
      </c>
      <c r="F11" s="10">
        <v>11000.0</v>
      </c>
      <c r="G11" s="10">
        <v>11000.0</v>
      </c>
      <c r="H11" s="10">
        <v>7500.0</v>
      </c>
      <c r="I11" s="10">
        <v>60500.0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" t="s">
        <v>13</v>
      </c>
      <c r="B12" s="10">
        <v>7648.32</v>
      </c>
      <c r="C12" s="10">
        <v>7998.25</v>
      </c>
      <c r="D12" s="10">
        <v>8079.94</v>
      </c>
      <c r="E12" s="10">
        <v>8606.32</v>
      </c>
      <c r="F12" s="10">
        <v>11215.64</v>
      </c>
      <c r="G12" s="10">
        <v>10635.0</v>
      </c>
      <c r="H12" s="10">
        <v>7825.92</v>
      </c>
      <c r="I12" s="10">
        <v>62011.81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11" t="s">
        <v>14</v>
      </c>
      <c r="B13" s="12">
        <f t="shared" ref="B13:I13" si="1">MINUS(B12,B11)</f>
        <v>148.32</v>
      </c>
      <c r="C13" s="13">
        <f t="shared" si="1"/>
        <v>-1.75</v>
      </c>
      <c r="D13" s="13">
        <f t="shared" si="1"/>
        <v>579.94</v>
      </c>
      <c r="E13" s="13">
        <f t="shared" si="1"/>
        <v>606.32</v>
      </c>
      <c r="F13" s="13">
        <f t="shared" si="1"/>
        <v>215.64</v>
      </c>
      <c r="G13" s="13">
        <f t="shared" si="1"/>
        <v>-365</v>
      </c>
      <c r="H13" s="13">
        <f t="shared" si="1"/>
        <v>325.92</v>
      </c>
      <c r="I13" s="13">
        <f t="shared" si="1"/>
        <v>1511.81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6"/>
      <c r="C14" s="6"/>
      <c r="D14" s="6"/>
      <c r="E14" s="6"/>
      <c r="F14" s="6"/>
      <c r="G14" s="6"/>
      <c r="H14" s="6"/>
      <c r="I14" s="6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" t="s">
        <v>15</v>
      </c>
      <c r="B15" s="7">
        <v>85.0</v>
      </c>
      <c r="C15" s="7">
        <v>100.0</v>
      </c>
      <c r="D15" s="7">
        <v>90.0</v>
      </c>
      <c r="E15" s="7">
        <v>100.0</v>
      </c>
      <c r="F15" s="7">
        <v>130.0</v>
      </c>
      <c r="G15" s="7">
        <v>130.0</v>
      </c>
      <c r="H15" s="7">
        <v>85.0</v>
      </c>
      <c r="I15" s="6">
        <f t="shared" ref="I15:I16" si="2">SUM(B15:H15)</f>
        <v>720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" t="s">
        <v>16</v>
      </c>
      <c r="B16" s="7">
        <v>70.0</v>
      </c>
      <c r="C16" s="7">
        <v>96.0</v>
      </c>
      <c r="D16" s="7">
        <v>75.0</v>
      </c>
      <c r="E16" s="7">
        <v>94.0</v>
      </c>
      <c r="F16" s="7">
        <v>112.0</v>
      </c>
      <c r="G16" s="7">
        <v>98.0</v>
      </c>
      <c r="H16" s="7">
        <v>77.0</v>
      </c>
      <c r="I16" s="6">
        <f t="shared" si="2"/>
        <v>622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11" t="s">
        <v>17</v>
      </c>
      <c r="B17" s="14">
        <f t="shared" ref="B17:I17" si="3">MINUS(B15,B16)</f>
        <v>15</v>
      </c>
      <c r="C17" s="14">
        <f t="shared" si="3"/>
        <v>4</v>
      </c>
      <c r="D17" s="14">
        <f t="shared" si="3"/>
        <v>15</v>
      </c>
      <c r="E17" s="14">
        <f t="shared" si="3"/>
        <v>6</v>
      </c>
      <c r="F17" s="14">
        <f t="shared" si="3"/>
        <v>18</v>
      </c>
      <c r="G17" s="14">
        <f t="shared" si="3"/>
        <v>32</v>
      </c>
      <c r="H17" s="14">
        <f t="shared" si="3"/>
        <v>8</v>
      </c>
      <c r="I17" s="14">
        <f t="shared" si="3"/>
        <v>98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6"/>
      <c r="B18" s="6"/>
      <c r="C18" s="6"/>
      <c r="D18" s="6"/>
      <c r="E18" s="6"/>
      <c r="F18" s="6"/>
      <c r="G18" s="6"/>
      <c r="H18" s="6"/>
      <c r="I18" s="6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 t="s">
        <v>18</v>
      </c>
      <c r="B19" s="10">
        <v>17.5</v>
      </c>
      <c r="C19" s="10">
        <v>17.5</v>
      </c>
      <c r="D19" s="10">
        <v>17.5</v>
      </c>
      <c r="E19" s="10">
        <v>17.5</v>
      </c>
      <c r="F19" s="10">
        <v>19.0</v>
      </c>
      <c r="G19" s="10">
        <v>19.0</v>
      </c>
      <c r="H19" s="10">
        <v>18.0</v>
      </c>
      <c r="I19" s="15">
        <f t="shared" ref="I19:I20" si="4">AVERAGE(B19:H19)</f>
        <v>18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" t="s">
        <v>19</v>
      </c>
      <c r="B20" s="10">
        <v>17.91</v>
      </c>
      <c r="C20" s="10">
        <v>16.08</v>
      </c>
      <c r="D20" s="10">
        <v>17.08</v>
      </c>
      <c r="E20" s="10">
        <v>16.82</v>
      </c>
      <c r="F20" s="10">
        <v>18.5</v>
      </c>
      <c r="G20" s="10">
        <v>18.94</v>
      </c>
      <c r="H20" s="10">
        <v>18.17</v>
      </c>
      <c r="I20" s="15">
        <f t="shared" si="4"/>
        <v>17.64285714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" t="s">
        <v>20</v>
      </c>
      <c r="B21" s="10">
        <f t="shared" ref="B21:I21" si="5">MINUS(B19,B20)</f>
        <v>-0.41</v>
      </c>
      <c r="C21" s="10">
        <f t="shared" si="5"/>
        <v>1.42</v>
      </c>
      <c r="D21" s="10">
        <f t="shared" si="5"/>
        <v>0.42</v>
      </c>
      <c r="E21" s="10">
        <f t="shared" si="5"/>
        <v>0.68</v>
      </c>
      <c r="F21" s="10">
        <f t="shared" si="5"/>
        <v>0.5</v>
      </c>
      <c r="G21" s="10">
        <f t="shared" si="5"/>
        <v>0.06</v>
      </c>
      <c r="H21" s="10">
        <f t="shared" si="5"/>
        <v>-0.17</v>
      </c>
      <c r="I21" s="10">
        <f t="shared" si="5"/>
        <v>0.3571428571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6"/>
      <c r="B22" s="6"/>
      <c r="C22" s="6"/>
      <c r="D22" s="6"/>
      <c r="E22" s="6"/>
      <c r="F22" s="6"/>
      <c r="G22" s="6"/>
      <c r="H22" s="6"/>
      <c r="I22" s="6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 t="s">
        <v>21</v>
      </c>
      <c r="B23" s="16">
        <v>0.2</v>
      </c>
      <c r="C23" s="16">
        <v>0.2</v>
      </c>
      <c r="D23" s="16">
        <v>0.2</v>
      </c>
      <c r="E23" s="16">
        <v>0.2</v>
      </c>
      <c r="F23" s="16">
        <v>0.2</v>
      </c>
      <c r="G23" s="16">
        <v>0.2</v>
      </c>
      <c r="H23" s="16">
        <v>0.2</v>
      </c>
      <c r="I23" s="16"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" t="s">
        <v>22</v>
      </c>
      <c r="B24" s="16">
        <v>0.1561</v>
      </c>
      <c r="C24" s="16">
        <v>0.1804</v>
      </c>
      <c r="D24" s="16">
        <v>0.1337</v>
      </c>
      <c r="E24" s="16">
        <v>0.1597</v>
      </c>
      <c r="F24" s="16">
        <v>0.1596</v>
      </c>
      <c r="G24" s="16">
        <v>0.1641</v>
      </c>
      <c r="H24" s="16">
        <v>0.1703</v>
      </c>
      <c r="I24" s="17">
        <f>AVERAGE(B24:H24)</f>
        <v>0.1605571429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" t="s">
        <v>23</v>
      </c>
      <c r="B25" s="16">
        <f t="shared" ref="B25:I25" si="6">MINUS(B24,B23)</f>
        <v>-0.0439</v>
      </c>
      <c r="C25" s="16">
        <f t="shared" si="6"/>
        <v>-0.0196</v>
      </c>
      <c r="D25" s="16">
        <f t="shared" si="6"/>
        <v>-0.0663</v>
      </c>
      <c r="E25" s="16">
        <f t="shared" si="6"/>
        <v>-0.0403</v>
      </c>
      <c r="F25" s="16">
        <f t="shared" si="6"/>
        <v>-0.0404</v>
      </c>
      <c r="G25" s="16">
        <f t="shared" si="6"/>
        <v>-0.0359</v>
      </c>
      <c r="H25" s="16">
        <f t="shared" si="6"/>
        <v>-0.0297</v>
      </c>
      <c r="I25" s="16">
        <f t="shared" si="6"/>
        <v>-0.03944285714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11" t="s">
        <v>24</v>
      </c>
      <c r="B26" s="18" t="s">
        <v>25</v>
      </c>
      <c r="C26" s="18" t="s">
        <v>25</v>
      </c>
      <c r="D26" s="18" t="s">
        <v>25</v>
      </c>
      <c r="E26" s="18" t="s">
        <v>25</v>
      </c>
      <c r="F26" s="18" t="s">
        <v>25</v>
      </c>
      <c r="G26" s="18" t="s">
        <v>25</v>
      </c>
      <c r="H26" s="18" t="s">
        <v>25</v>
      </c>
      <c r="I26" s="18" t="s">
        <v>25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7" t="s">
        <v>26</v>
      </c>
      <c r="B27" s="7"/>
      <c r="C27" s="6"/>
      <c r="D27" s="7"/>
      <c r="E27" s="7"/>
      <c r="F27" s="7"/>
      <c r="G27" s="7"/>
      <c r="H27" s="7"/>
      <c r="I27" s="7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27</v>
      </c>
      <c r="B28" s="11"/>
      <c r="C28" s="11"/>
      <c r="D28" s="11"/>
      <c r="E28" s="11"/>
      <c r="F28" s="11"/>
      <c r="G28" s="11"/>
      <c r="H28" s="11"/>
      <c r="I28" s="11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19"/>
      <c r="B29" s="6"/>
      <c r="C29" s="6"/>
      <c r="D29" s="11"/>
      <c r="E29" s="11"/>
      <c r="F29" s="11"/>
      <c r="G29" s="11"/>
      <c r="H29" s="11"/>
      <c r="I29" s="11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" t="s">
        <v>28</v>
      </c>
      <c r="B30" s="6"/>
      <c r="C30" s="6"/>
      <c r="D30" s="6"/>
      <c r="E30" s="6"/>
      <c r="F30" s="6"/>
      <c r="G30" s="6"/>
      <c r="H30" s="6"/>
      <c r="I30" s="6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20"/>
    </row>
    <row r="32"/>
    <row r="33">
      <c r="A33" s="21" t="s">
        <v>29</v>
      </c>
    </row>
    <row r="34">
      <c r="A34" s="22" t="s">
        <v>30</v>
      </c>
    </row>
    <row r="35">
      <c r="A35" s="22" t="s">
        <v>31</v>
      </c>
    </row>
    <row r="36">
      <c r="A36" s="22" t="s">
        <v>32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1"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6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7" t="s">
        <v>11</v>
      </c>
      <c r="B9" s="23">
        <v>44697.0</v>
      </c>
      <c r="C9" s="23">
        <v>44698.0</v>
      </c>
      <c r="D9" s="23">
        <v>44699.0</v>
      </c>
      <c r="E9" s="23">
        <v>44700.0</v>
      </c>
      <c r="F9" s="23">
        <v>44701.0</v>
      </c>
      <c r="G9" s="23">
        <v>44702.0</v>
      </c>
      <c r="H9" s="23">
        <v>44703.0</v>
      </c>
      <c r="I9" s="6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" t="s">
        <v>12</v>
      </c>
      <c r="B11" s="10">
        <v>13300.0</v>
      </c>
      <c r="C11" s="10">
        <v>13800.0</v>
      </c>
      <c r="D11" s="10">
        <v>13000.0</v>
      </c>
      <c r="E11" s="10">
        <v>14800.0</v>
      </c>
      <c r="F11" s="10">
        <v>22500.0</v>
      </c>
      <c r="G11" s="10">
        <v>23900.0</v>
      </c>
      <c r="H11" s="10">
        <v>19000.0</v>
      </c>
      <c r="I11" s="10">
        <v>120300.0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" t="s">
        <v>13</v>
      </c>
      <c r="B12" s="10">
        <v>13341.34</v>
      </c>
      <c r="C12" s="24">
        <v>12853.0</v>
      </c>
      <c r="D12" s="24">
        <v>14067.67</v>
      </c>
      <c r="E12" s="24">
        <v>15425.38</v>
      </c>
      <c r="F12" s="10">
        <v>21987.82</v>
      </c>
      <c r="G12" s="10">
        <v>23984.35</v>
      </c>
      <c r="H12" s="10">
        <v>20271.82</v>
      </c>
      <c r="I12" s="10">
        <v>121931.38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11" t="s">
        <v>14</v>
      </c>
      <c r="B13" s="25">
        <v>341.0</v>
      </c>
      <c r="C13" s="26">
        <v>-947.0</v>
      </c>
      <c r="D13" s="27">
        <v>1067.0</v>
      </c>
      <c r="E13" s="27">
        <v>625.0</v>
      </c>
      <c r="F13" s="28">
        <v>-513.0</v>
      </c>
      <c r="G13" s="29">
        <v>84.0</v>
      </c>
      <c r="H13" s="29">
        <v>1271.82</v>
      </c>
      <c r="I13" s="29">
        <v>1631.0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6"/>
      <c r="C14" s="6"/>
      <c r="D14" s="6"/>
      <c r="E14" s="6"/>
      <c r="F14" s="6"/>
      <c r="G14" s="6"/>
      <c r="H14" s="6"/>
      <c r="I14" s="6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" t="s">
        <v>15</v>
      </c>
      <c r="B15" s="7">
        <v>173.0</v>
      </c>
      <c r="C15" s="7">
        <v>187.0</v>
      </c>
      <c r="D15" s="7">
        <v>181.0</v>
      </c>
      <c r="E15" s="7">
        <v>189.0</v>
      </c>
      <c r="F15" s="7">
        <v>261.0</v>
      </c>
      <c r="G15" s="7">
        <v>268.0</v>
      </c>
      <c r="H15" s="7">
        <v>201.0</v>
      </c>
      <c r="I15" s="6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" t="s">
        <v>16</v>
      </c>
      <c r="B16" s="7">
        <v>177.0</v>
      </c>
      <c r="C16" s="7">
        <v>196.0</v>
      </c>
      <c r="D16" s="7">
        <v>190.0</v>
      </c>
      <c r="E16" s="7">
        <v>195.0</v>
      </c>
      <c r="F16" s="7">
        <v>262.0</v>
      </c>
      <c r="G16" s="7">
        <v>260.0</v>
      </c>
      <c r="H16" s="7">
        <v>208.0</v>
      </c>
      <c r="I16" s="6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11" t="s">
        <v>17</v>
      </c>
      <c r="B17" s="14">
        <v>4.0</v>
      </c>
      <c r="C17" s="14">
        <v>9.0</v>
      </c>
      <c r="D17" s="14">
        <v>8.0</v>
      </c>
      <c r="E17" s="14">
        <v>6.0</v>
      </c>
      <c r="F17" s="14">
        <v>1.0</v>
      </c>
      <c r="G17" s="14">
        <v>-8.0</v>
      </c>
      <c r="H17" s="14">
        <v>7.0</v>
      </c>
      <c r="I17" s="14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6"/>
      <c r="B18" s="6"/>
      <c r="C18" s="6"/>
      <c r="D18" s="6"/>
      <c r="E18" s="6"/>
      <c r="F18" s="6"/>
      <c r="G18" s="6"/>
      <c r="H18" s="6"/>
      <c r="I18" s="6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 t="s">
        <v>18</v>
      </c>
      <c r="B19" s="10">
        <v>16.76</v>
      </c>
      <c r="C19" s="10">
        <v>17.5</v>
      </c>
      <c r="D19" s="10">
        <v>16.8</v>
      </c>
      <c r="E19" s="10">
        <v>17.6</v>
      </c>
      <c r="F19" s="10">
        <v>17.8</v>
      </c>
      <c r="G19" s="10">
        <v>18.5</v>
      </c>
      <c r="H19" s="10">
        <v>17.4</v>
      </c>
      <c r="I19" s="10">
        <v>17.4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" t="s">
        <v>19</v>
      </c>
      <c r="B20" s="10">
        <v>17.08</v>
      </c>
      <c r="C20" s="10">
        <v>15.5</v>
      </c>
      <c r="D20" s="10">
        <v>17.37</v>
      </c>
      <c r="E20" s="10">
        <v>16.8</v>
      </c>
      <c r="F20" s="10">
        <v>17.99</v>
      </c>
      <c r="G20" s="10">
        <v>18.77</v>
      </c>
      <c r="H20" s="10">
        <v>19.82</v>
      </c>
      <c r="I20" s="10">
        <v>17.77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" t="s">
        <v>20</v>
      </c>
      <c r="B21" s="7">
        <v>0.32</v>
      </c>
      <c r="C21" s="7">
        <v>-3.0</v>
      </c>
      <c r="D21" s="7">
        <v>0.57</v>
      </c>
      <c r="E21" s="7">
        <v>0.8</v>
      </c>
      <c r="F21" s="7">
        <v>0.19</v>
      </c>
      <c r="G21" s="7">
        <v>0.27</v>
      </c>
      <c r="H21" s="7">
        <v>2.42</v>
      </c>
      <c r="I21" s="7">
        <v>0.43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6"/>
      <c r="B22" s="6"/>
      <c r="C22" s="6"/>
      <c r="D22" s="6"/>
      <c r="E22" s="6"/>
      <c r="F22" s="6"/>
      <c r="G22" s="6"/>
      <c r="H22" s="6"/>
      <c r="I22" s="6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 t="s">
        <v>21</v>
      </c>
      <c r="B23" s="16">
        <v>0.2</v>
      </c>
      <c r="C23" s="16">
        <v>0.2</v>
      </c>
      <c r="D23" s="16">
        <v>0.2</v>
      </c>
      <c r="E23" s="16">
        <v>0.2</v>
      </c>
      <c r="F23" s="16">
        <v>0.2</v>
      </c>
      <c r="G23" s="16">
        <v>0.2</v>
      </c>
      <c r="H23" s="16">
        <v>0.2</v>
      </c>
      <c r="I23" s="16"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" t="s">
        <v>22</v>
      </c>
      <c r="B24" s="16">
        <v>0.22</v>
      </c>
      <c r="C24" s="16">
        <v>0.23</v>
      </c>
      <c r="D24" s="16">
        <v>0.225</v>
      </c>
      <c r="E24" s="16">
        <v>0.2</v>
      </c>
      <c r="F24" s="16">
        <v>0.2086</v>
      </c>
      <c r="G24" s="16">
        <v>0.1977</v>
      </c>
      <c r="H24" s="16">
        <v>0.22</v>
      </c>
      <c r="I24" s="16">
        <v>0.2216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" t="s">
        <v>23</v>
      </c>
      <c r="B25" s="16">
        <v>0.02</v>
      </c>
      <c r="C25" s="16">
        <v>0.03</v>
      </c>
      <c r="D25" s="16">
        <v>0.025</v>
      </c>
      <c r="E25" s="16">
        <v>0.0</v>
      </c>
      <c r="F25" s="16">
        <v>0.0086</v>
      </c>
      <c r="G25" s="16">
        <v>0.0013</v>
      </c>
      <c r="H25" s="16">
        <v>0.02</v>
      </c>
      <c r="I25" s="16">
        <v>0.0216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11" t="s">
        <v>24</v>
      </c>
      <c r="B26" s="14">
        <v>349.0</v>
      </c>
      <c r="C26" s="14">
        <v>370.0</v>
      </c>
      <c r="D26" s="14">
        <v>364.0</v>
      </c>
      <c r="E26" s="14">
        <v>415.0</v>
      </c>
      <c r="F26" s="14">
        <v>538.0</v>
      </c>
      <c r="G26" s="14">
        <v>547.0</v>
      </c>
      <c r="H26" s="14">
        <v>425.0</v>
      </c>
      <c r="I26" s="30">
        <v>3008.0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7" t="s">
        <v>26</v>
      </c>
      <c r="B27" s="7">
        <v>2.0</v>
      </c>
      <c r="C27" s="7">
        <v>2.0</v>
      </c>
      <c r="D27" s="7">
        <v>2.0</v>
      </c>
      <c r="E27" s="7">
        <v>2.0</v>
      </c>
      <c r="F27" s="7">
        <v>2.0</v>
      </c>
      <c r="G27" s="7">
        <v>2.0</v>
      </c>
      <c r="H27" s="7">
        <v>2.0</v>
      </c>
      <c r="I27" s="7">
        <v>2.0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27</v>
      </c>
      <c r="B28" s="14">
        <v>2.0</v>
      </c>
      <c r="C28" s="14">
        <v>2.0</v>
      </c>
      <c r="D28" s="14">
        <v>2.0</v>
      </c>
      <c r="E28" s="14">
        <v>2.0</v>
      </c>
      <c r="F28" s="14">
        <v>2.0</v>
      </c>
      <c r="G28" s="14">
        <v>1.0</v>
      </c>
      <c r="H28" s="14">
        <v>1.0</v>
      </c>
      <c r="I28" s="11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19"/>
      <c r="B29" s="6"/>
      <c r="C29" s="6"/>
      <c r="D29" s="11"/>
      <c r="E29" s="11"/>
      <c r="F29" s="11"/>
      <c r="G29" s="11"/>
      <c r="H29" s="11"/>
      <c r="I29" s="11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" t="s">
        <v>28</v>
      </c>
      <c r="B30" s="6"/>
      <c r="C30" s="6"/>
      <c r="D30" s="6"/>
      <c r="E30" s="6"/>
      <c r="F30" s="6"/>
      <c r="G30" s="6"/>
      <c r="H30" s="6"/>
      <c r="I30" s="6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20"/>
    </row>
    <row r="32"/>
    <row r="33">
      <c r="A33" s="21" t="s">
        <v>29</v>
      </c>
    </row>
    <row r="34">
      <c r="A34" s="22" t="s">
        <v>30</v>
      </c>
    </row>
    <row r="35">
      <c r="A35" s="22" t="s">
        <v>31</v>
      </c>
    </row>
    <row r="36">
      <c r="A36" s="22" t="s">
        <v>32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1"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6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7" t="s">
        <v>11</v>
      </c>
      <c r="B9" s="23">
        <v>44704.0</v>
      </c>
      <c r="C9" s="23">
        <v>44705.0</v>
      </c>
      <c r="D9" s="23">
        <v>44706.0</v>
      </c>
      <c r="E9" s="23">
        <v>44707.0</v>
      </c>
      <c r="F9" s="23">
        <v>44708.0</v>
      </c>
      <c r="G9" s="23">
        <v>44709.0</v>
      </c>
      <c r="H9" s="23">
        <v>44710.0</v>
      </c>
      <c r="I9" s="6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" t="s">
        <v>12</v>
      </c>
      <c r="B11" s="10">
        <v>13500.0</v>
      </c>
      <c r="C11" s="10">
        <v>14000.0</v>
      </c>
      <c r="D11" s="10">
        <v>14200.0</v>
      </c>
      <c r="E11" s="10" t="s">
        <v>33</v>
      </c>
      <c r="F11" s="10">
        <v>22000.0</v>
      </c>
      <c r="G11" s="10">
        <v>23000.0</v>
      </c>
      <c r="H11" s="10">
        <v>20300.0</v>
      </c>
      <c r="I11" s="10">
        <v>122500.0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" t="s">
        <v>13</v>
      </c>
      <c r="B12" s="10">
        <v>13600.07</v>
      </c>
      <c r="C12" s="31">
        <v>13923.74</v>
      </c>
      <c r="D12" s="31">
        <v>14132.57</v>
      </c>
      <c r="E12" s="31">
        <v>14852.88</v>
      </c>
      <c r="F12" s="10">
        <v>20927.38</v>
      </c>
      <c r="G12" s="10">
        <v>24910.5</v>
      </c>
      <c r="H12" s="10">
        <v>19457.18</v>
      </c>
      <c r="I12" s="10">
        <v>121804.32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11" t="s">
        <v>14</v>
      </c>
      <c r="B13" s="25">
        <f>100.07</f>
        <v>100.07</v>
      </c>
      <c r="C13" s="26">
        <v>76.26</v>
      </c>
      <c r="D13" s="27">
        <v>67.43</v>
      </c>
      <c r="E13" s="27">
        <v>-647.12</v>
      </c>
      <c r="F13" s="28">
        <v>-1072.62</v>
      </c>
      <c r="G13" s="29">
        <v>1910.5</v>
      </c>
      <c r="H13" s="29">
        <v>-843.0</v>
      </c>
      <c r="I13" s="29">
        <v>695.68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6"/>
      <c r="C14" s="6"/>
      <c r="D14" s="6"/>
      <c r="E14" s="6"/>
      <c r="F14" s="6"/>
      <c r="G14" s="6"/>
      <c r="H14" s="6"/>
      <c r="I14" s="6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" t="s">
        <v>15</v>
      </c>
      <c r="B15" s="7">
        <v>180.0</v>
      </c>
      <c r="C15" s="7">
        <v>185.0</v>
      </c>
      <c r="D15" s="7">
        <v>184.0</v>
      </c>
      <c r="E15" s="7">
        <v>190.0</v>
      </c>
      <c r="F15" s="7">
        <v>270.0</v>
      </c>
      <c r="G15" s="7">
        <v>275.0</v>
      </c>
      <c r="H15" s="7">
        <v>210.0</v>
      </c>
      <c r="I15" s="32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" t="s">
        <v>16</v>
      </c>
      <c r="B16" s="7">
        <v>180.0</v>
      </c>
      <c r="C16" s="7">
        <v>157.0</v>
      </c>
      <c r="D16" s="7">
        <v>172.0</v>
      </c>
      <c r="E16" s="7">
        <v>196.0</v>
      </c>
      <c r="F16" s="7">
        <v>224.0</v>
      </c>
      <c r="G16" s="7">
        <v>279.81</v>
      </c>
      <c r="H16" s="7">
        <v>231.0</v>
      </c>
      <c r="I16" s="32">
        <v>1439.0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11" t="s">
        <v>17</v>
      </c>
      <c r="B17" s="14">
        <v>0.0</v>
      </c>
      <c r="C17" s="14">
        <v>-28.0</v>
      </c>
      <c r="D17" s="14">
        <v>-12.0</v>
      </c>
      <c r="E17" s="14">
        <v>6.0</v>
      </c>
      <c r="F17" s="14">
        <v>-46.0</v>
      </c>
      <c r="G17" s="14">
        <v>4.81</v>
      </c>
      <c r="H17" s="14">
        <v>21.0</v>
      </c>
      <c r="I17" s="14">
        <v>-55.0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6"/>
      <c r="B18" s="6"/>
      <c r="C18" s="6"/>
      <c r="D18" s="6"/>
      <c r="E18" s="6"/>
      <c r="F18" s="6"/>
      <c r="G18" s="6"/>
      <c r="H18" s="6"/>
      <c r="I18" s="6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 t="s">
        <v>18</v>
      </c>
      <c r="B19" s="7">
        <v>16.6</v>
      </c>
      <c r="C19" s="7">
        <v>17.7</v>
      </c>
      <c r="D19" s="7">
        <v>16.8</v>
      </c>
      <c r="E19" s="7">
        <v>17.9</v>
      </c>
      <c r="F19" s="7">
        <v>17.4</v>
      </c>
      <c r="G19" s="7">
        <v>18.55</v>
      </c>
      <c r="H19" s="33">
        <v>18.4</v>
      </c>
      <c r="I19" s="10">
        <v>17.5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" t="s">
        <v>19</v>
      </c>
      <c r="B20" s="7">
        <v>15.81</v>
      </c>
      <c r="C20" s="7">
        <v>15.64</v>
      </c>
      <c r="D20" s="7">
        <v>16.71</v>
      </c>
      <c r="E20" s="10">
        <v>-16.84</v>
      </c>
      <c r="F20" s="10">
        <v>18.03</v>
      </c>
      <c r="G20" s="10">
        <v>19.36</v>
      </c>
      <c r="H20" s="10">
        <v>20.1</v>
      </c>
      <c r="I20" s="10">
        <v>17.67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" t="s">
        <v>20</v>
      </c>
      <c r="B21" s="7">
        <v>-0.79</v>
      </c>
      <c r="C21" s="7">
        <v>-2.06</v>
      </c>
      <c r="D21" s="7">
        <v>-0.09</v>
      </c>
      <c r="E21" s="7">
        <v>-1.06</v>
      </c>
      <c r="F21" s="7">
        <v>0.63</v>
      </c>
      <c r="G21" s="7">
        <v>0.81</v>
      </c>
      <c r="H21" s="7">
        <v>1.7</v>
      </c>
      <c r="I21" s="7">
        <v>1.7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6"/>
      <c r="B22" s="6"/>
      <c r="C22" s="6"/>
      <c r="D22" s="6"/>
      <c r="E22" s="6"/>
      <c r="F22" s="6"/>
      <c r="G22" s="6"/>
      <c r="H22" s="6"/>
      <c r="I22" s="6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 t="s">
        <v>21</v>
      </c>
      <c r="B23" s="16">
        <v>0.2</v>
      </c>
      <c r="C23" s="16">
        <v>0.2</v>
      </c>
      <c r="D23" s="16">
        <v>0.2</v>
      </c>
      <c r="E23" s="16">
        <v>0.2</v>
      </c>
      <c r="F23" s="16">
        <v>0.2</v>
      </c>
      <c r="G23" s="16">
        <v>0.2</v>
      </c>
      <c r="H23" s="16">
        <v>0.2</v>
      </c>
      <c r="I23" s="16"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" t="s">
        <v>22</v>
      </c>
      <c r="B24" s="16">
        <v>0.2352</v>
      </c>
      <c r="C24" s="16">
        <v>0.1878</v>
      </c>
      <c r="D24" s="16">
        <v>0.2069</v>
      </c>
      <c r="E24" s="16">
        <v>0.2253</v>
      </c>
      <c r="F24" s="16">
        <v>0.1888</v>
      </c>
      <c r="G24" s="16">
        <v>0.2103</v>
      </c>
      <c r="H24" s="16">
        <v>0.2451</v>
      </c>
      <c r="I24" s="16">
        <v>0.2139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" t="s">
        <v>23</v>
      </c>
      <c r="B25" s="16">
        <v>0.0352</v>
      </c>
      <c r="C25" s="16">
        <v>0.0122</v>
      </c>
      <c r="D25" s="16">
        <v>0.0069</v>
      </c>
      <c r="E25" s="16">
        <v>0.0253</v>
      </c>
      <c r="F25" s="16">
        <v>0.0112</v>
      </c>
      <c r="G25" s="16">
        <v>0.0103</v>
      </c>
      <c r="H25" s="7">
        <v>4.51</v>
      </c>
      <c r="I25" s="7">
        <v>1.39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11" t="s">
        <v>24</v>
      </c>
      <c r="B26" s="14">
        <v>376.0</v>
      </c>
      <c r="C26" s="14">
        <v>395.0</v>
      </c>
      <c r="D26" s="14">
        <v>368.0</v>
      </c>
      <c r="E26" s="14">
        <v>358.0</v>
      </c>
      <c r="F26" s="14">
        <v>509.0</v>
      </c>
      <c r="G26" s="14">
        <v>554.0</v>
      </c>
      <c r="H26" s="14">
        <v>427.0</v>
      </c>
      <c r="I26" s="30">
        <v>2987.0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7" t="s">
        <v>26</v>
      </c>
      <c r="B27" s="7" t="s">
        <v>34</v>
      </c>
      <c r="C27" s="7" t="s">
        <v>34</v>
      </c>
      <c r="D27" s="7" t="s">
        <v>34</v>
      </c>
      <c r="E27" s="7" t="s">
        <v>35</v>
      </c>
      <c r="F27" s="7" t="s">
        <v>36</v>
      </c>
      <c r="G27" s="7" t="s">
        <v>34</v>
      </c>
      <c r="H27" s="7" t="s">
        <v>34</v>
      </c>
      <c r="I27" s="7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27</v>
      </c>
      <c r="B28" s="14" t="s">
        <v>37</v>
      </c>
      <c r="C28" s="14" t="s">
        <v>35</v>
      </c>
      <c r="D28" s="14" t="s">
        <v>37</v>
      </c>
      <c r="E28" s="14" t="s">
        <v>38</v>
      </c>
      <c r="F28" s="14" t="s">
        <v>39</v>
      </c>
      <c r="G28" s="14" t="s">
        <v>37</v>
      </c>
      <c r="H28" s="14" t="s">
        <v>35</v>
      </c>
      <c r="I28" s="11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19"/>
      <c r="B29" s="7" t="s">
        <v>40</v>
      </c>
      <c r="C29" s="7" t="s">
        <v>40</v>
      </c>
      <c r="D29" s="14" t="s">
        <v>40</v>
      </c>
      <c r="E29" s="14" t="s">
        <v>40</v>
      </c>
      <c r="F29" s="14" t="s">
        <v>41</v>
      </c>
      <c r="G29" s="14" t="s">
        <v>40</v>
      </c>
      <c r="H29" s="14" t="s">
        <v>40</v>
      </c>
      <c r="I29" s="11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" t="s">
        <v>28</v>
      </c>
      <c r="B30" s="6"/>
      <c r="C30" s="6"/>
      <c r="D30" s="6"/>
      <c r="E30" s="6"/>
      <c r="F30" s="7" t="s">
        <v>42</v>
      </c>
      <c r="G30" s="7" t="s">
        <v>35</v>
      </c>
      <c r="H30" s="6"/>
      <c r="I30" s="6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20"/>
    </row>
    <row r="32"/>
    <row r="33">
      <c r="A33" s="21" t="s">
        <v>29</v>
      </c>
    </row>
    <row r="34">
      <c r="A34" s="22" t="s">
        <v>30</v>
      </c>
    </row>
    <row r="35">
      <c r="A35" s="22" t="s">
        <v>31</v>
      </c>
    </row>
    <row r="36">
      <c r="A36" s="22" t="s">
        <v>32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1"/>
  <pageMargins bottom="0.75" footer="0.0" header="0.0" left="0.25" right="0.25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6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7" t="s">
        <v>43</v>
      </c>
      <c r="B9" s="23">
        <v>44711.0</v>
      </c>
      <c r="C9" s="23">
        <v>44712.0</v>
      </c>
      <c r="D9" s="23">
        <v>44713.0</v>
      </c>
      <c r="E9" s="23">
        <v>44714.0</v>
      </c>
      <c r="F9" s="23">
        <v>44715.0</v>
      </c>
      <c r="G9" s="23">
        <v>44716.0</v>
      </c>
      <c r="H9" s="23">
        <v>44717.0</v>
      </c>
      <c r="I9" s="6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" t="s">
        <v>12</v>
      </c>
      <c r="B11" s="10">
        <v>13500.0</v>
      </c>
      <c r="C11" s="10">
        <v>14000.0</v>
      </c>
      <c r="D11" s="10">
        <v>14200.0</v>
      </c>
      <c r="E11" s="10" t="s">
        <v>33</v>
      </c>
      <c r="F11" s="10">
        <v>22000.0</v>
      </c>
      <c r="G11" s="10">
        <v>23000.0</v>
      </c>
      <c r="H11" s="10">
        <v>20300.0</v>
      </c>
      <c r="I11" s="10">
        <v>122500.0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" t="s">
        <v>13</v>
      </c>
      <c r="B12" s="10">
        <v>14712.78</v>
      </c>
      <c r="C12" s="31">
        <v>13074.86</v>
      </c>
      <c r="D12" s="31">
        <v>14782.43</v>
      </c>
      <c r="E12" s="31">
        <v>14655.33</v>
      </c>
      <c r="F12" s="10">
        <v>22636.02</v>
      </c>
      <c r="G12" s="10">
        <v>24570.12</v>
      </c>
      <c r="H12" s="10">
        <v>20696.96</v>
      </c>
      <c r="I12" s="10">
        <v>125128.5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11" t="s">
        <v>14</v>
      </c>
      <c r="B13" s="25">
        <v>1212.78</v>
      </c>
      <c r="C13" s="26">
        <v>-925.14</v>
      </c>
      <c r="D13" s="27">
        <v>-582.43</v>
      </c>
      <c r="E13" s="27">
        <v>-844.67</v>
      </c>
      <c r="F13" s="28">
        <f>636.02</f>
        <v>636.02</v>
      </c>
      <c r="G13" s="29">
        <v>1570.12</v>
      </c>
      <c r="H13" s="29">
        <v>396.96</v>
      </c>
      <c r="I13" s="29">
        <v>2628.5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6"/>
      <c r="C14" s="6"/>
      <c r="D14" s="6"/>
      <c r="E14" s="6"/>
      <c r="F14" s="6"/>
      <c r="G14" s="6"/>
      <c r="H14" s="6"/>
      <c r="I14" s="6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" t="s">
        <v>15</v>
      </c>
      <c r="B15" s="7">
        <v>180.0</v>
      </c>
      <c r="C15" s="7">
        <v>185.0</v>
      </c>
      <c r="D15" s="7">
        <v>184.0</v>
      </c>
      <c r="E15" s="7">
        <v>190.0</v>
      </c>
      <c r="F15" s="7">
        <v>270.0</v>
      </c>
      <c r="G15" s="7">
        <v>275.0</v>
      </c>
      <c r="H15" s="7">
        <v>210.0</v>
      </c>
      <c r="I15" s="32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" t="s">
        <v>16</v>
      </c>
      <c r="B16" s="7">
        <v>173.0</v>
      </c>
      <c r="C16" s="7">
        <v>168.0</v>
      </c>
      <c r="D16" s="7">
        <v>187.0</v>
      </c>
      <c r="E16" s="7">
        <v>190.0</v>
      </c>
      <c r="F16" s="7">
        <v>259.0</v>
      </c>
      <c r="G16" s="7">
        <v>263.0</v>
      </c>
      <c r="H16" s="7">
        <v>213.0</v>
      </c>
      <c r="I16" s="32">
        <v>1456.0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11" t="s">
        <v>17</v>
      </c>
      <c r="B17" s="14">
        <v>7.0</v>
      </c>
      <c r="C17" s="14">
        <v>-17.0</v>
      </c>
      <c r="D17" s="14">
        <v>3.0</v>
      </c>
      <c r="E17" s="14">
        <v>0.0</v>
      </c>
      <c r="F17" s="14">
        <v>-11.0</v>
      </c>
      <c r="G17" s="14">
        <v>12.0</v>
      </c>
      <c r="H17" s="14">
        <v>3.0</v>
      </c>
      <c r="I17" s="14">
        <v>-38.0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6"/>
      <c r="B18" s="6"/>
      <c r="C18" s="6"/>
      <c r="D18" s="6"/>
      <c r="E18" s="6"/>
      <c r="F18" s="6"/>
      <c r="G18" s="6"/>
      <c r="H18" s="6"/>
      <c r="I18" s="6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 t="s">
        <v>18</v>
      </c>
      <c r="B19" s="7">
        <v>16.6</v>
      </c>
      <c r="C19" s="7">
        <v>17.7</v>
      </c>
      <c r="D19" s="7">
        <v>16.8</v>
      </c>
      <c r="E19" s="7">
        <v>17.9</v>
      </c>
      <c r="F19" s="7">
        <v>17.4</v>
      </c>
      <c r="G19" s="7">
        <v>18.55</v>
      </c>
      <c r="H19" s="34">
        <v>18.4</v>
      </c>
      <c r="I19" s="10">
        <v>17.78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" t="s">
        <v>19</v>
      </c>
      <c r="B20" s="7">
        <v>18.86</v>
      </c>
      <c r="C20" s="7">
        <v>15.13</v>
      </c>
      <c r="D20" s="7">
        <v>16.87</v>
      </c>
      <c r="E20" s="10">
        <v>16.41</v>
      </c>
      <c r="F20" s="10">
        <v>18.17</v>
      </c>
      <c r="G20" s="10">
        <v>18.87</v>
      </c>
      <c r="H20" s="10">
        <v>19.24</v>
      </c>
      <c r="I20" s="10">
        <v>17.78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" t="s">
        <v>20</v>
      </c>
      <c r="B21" s="7">
        <v>2.26</v>
      </c>
      <c r="C21" s="7">
        <v>2.57</v>
      </c>
      <c r="D21" s="7">
        <v>0.07</v>
      </c>
      <c r="E21" s="7">
        <v>-1.49</v>
      </c>
      <c r="F21" s="7">
        <v>0.77</v>
      </c>
      <c r="G21" s="7">
        <v>0.32</v>
      </c>
      <c r="H21" s="7">
        <v>0.84</v>
      </c>
      <c r="I21" s="7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6"/>
      <c r="B22" s="6"/>
      <c r="C22" s="6"/>
      <c r="D22" s="6"/>
      <c r="E22" s="6"/>
      <c r="F22" s="6"/>
      <c r="G22" s="6"/>
      <c r="H22" s="6"/>
      <c r="I22" s="6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 t="s">
        <v>21</v>
      </c>
      <c r="B23" s="16">
        <v>0.2</v>
      </c>
      <c r="C23" s="16">
        <v>0.2</v>
      </c>
      <c r="D23" s="16">
        <v>0.2</v>
      </c>
      <c r="E23" s="16">
        <v>0.2</v>
      </c>
      <c r="F23" s="16">
        <v>0.2</v>
      </c>
      <c r="G23" s="16">
        <v>0.2</v>
      </c>
      <c r="H23" s="16">
        <v>0.2</v>
      </c>
      <c r="I23" s="16"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" t="s">
        <v>22</v>
      </c>
      <c r="B24" s="16">
        <v>0.1995</v>
      </c>
      <c r="C24" s="16">
        <v>0.2135</v>
      </c>
      <c r="D24" s="16">
        <v>0.2136</v>
      </c>
      <c r="E24" s="16">
        <v>0.2225</v>
      </c>
      <c r="F24" s="16">
        <v>0.1983</v>
      </c>
      <c r="G24" s="16">
        <v>0.1896</v>
      </c>
      <c r="H24" s="16">
        <v>0.2113</v>
      </c>
      <c r="I24" s="16">
        <v>0.2051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" t="s">
        <v>23</v>
      </c>
      <c r="B25" s="16">
        <v>5.0E-4</v>
      </c>
      <c r="C25" s="16">
        <v>0.0135</v>
      </c>
      <c r="D25" s="16">
        <v>0.0136</v>
      </c>
      <c r="E25" s="16">
        <v>0.0225</v>
      </c>
      <c r="F25" s="16">
        <v>0.0017</v>
      </c>
      <c r="G25" s="16">
        <v>0.0104</v>
      </c>
      <c r="H25" s="16">
        <v>0.0113</v>
      </c>
      <c r="I25" s="16">
        <v>0.0051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11" t="s">
        <v>24</v>
      </c>
      <c r="B26" s="14">
        <v>368.0</v>
      </c>
      <c r="C26" s="14">
        <v>393.0</v>
      </c>
      <c r="D26" s="14">
        <v>414.0</v>
      </c>
      <c r="E26" s="14">
        <v>407.0</v>
      </c>
      <c r="F26" s="14">
        <v>587.0</v>
      </c>
      <c r="G26" s="14">
        <v>575.0</v>
      </c>
      <c r="H26" s="14">
        <v>446.0</v>
      </c>
      <c r="I26" s="30">
        <v>3208.0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7" t="s">
        <v>26</v>
      </c>
      <c r="B27" s="7" t="s">
        <v>34</v>
      </c>
      <c r="C27" s="7" t="s">
        <v>34</v>
      </c>
      <c r="D27" s="7" t="s">
        <v>34</v>
      </c>
      <c r="E27" s="7" t="s">
        <v>35</v>
      </c>
      <c r="F27" s="7" t="s">
        <v>36</v>
      </c>
      <c r="G27" s="7" t="s">
        <v>34</v>
      </c>
      <c r="H27" s="7" t="s">
        <v>34</v>
      </c>
      <c r="I27" s="7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27</v>
      </c>
      <c r="B28" s="14" t="s">
        <v>37</v>
      </c>
      <c r="C28" s="14" t="s">
        <v>35</v>
      </c>
      <c r="D28" s="14" t="s">
        <v>37</v>
      </c>
      <c r="E28" s="14" t="s">
        <v>38</v>
      </c>
      <c r="F28" s="14" t="s">
        <v>39</v>
      </c>
      <c r="G28" s="14" t="s">
        <v>37</v>
      </c>
      <c r="H28" s="14" t="s">
        <v>35</v>
      </c>
      <c r="I28" s="11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19"/>
      <c r="B29" s="7" t="s">
        <v>40</v>
      </c>
      <c r="C29" s="7" t="s">
        <v>40</v>
      </c>
      <c r="D29" s="14" t="s">
        <v>40</v>
      </c>
      <c r="E29" s="14" t="s">
        <v>40</v>
      </c>
      <c r="F29" s="14" t="s">
        <v>41</v>
      </c>
      <c r="G29" s="14" t="s">
        <v>40</v>
      </c>
      <c r="H29" s="14" t="s">
        <v>40</v>
      </c>
      <c r="I29" s="11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" t="s">
        <v>28</v>
      </c>
      <c r="B30" s="7" t="s">
        <v>42</v>
      </c>
      <c r="C30" s="7" t="s">
        <v>35</v>
      </c>
      <c r="D30" s="7" t="s">
        <v>36</v>
      </c>
      <c r="E30" s="7" t="s">
        <v>42</v>
      </c>
      <c r="F30" s="7" t="s">
        <v>42</v>
      </c>
      <c r="G30" s="7" t="s">
        <v>35</v>
      </c>
      <c r="H30" s="7" t="s">
        <v>44</v>
      </c>
      <c r="I30" s="6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20"/>
    </row>
    <row r="32"/>
    <row r="33">
      <c r="A33" s="21" t="s">
        <v>29</v>
      </c>
    </row>
    <row r="34">
      <c r="A34" s="22" t="s">
        <v>30</v>
      </c>
    </row>
    <row r="35">
      <c r="A35" s="22" t="s">
        <v>31</v>
      </c>
    </row>
    <row r="36">
      <c r="A36" s="22" t="s">
        <v>32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1"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6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45</v>
      </c>
      <c r="B9" s="36">
        <v>44732.0</v>
      </c>
      <c r="C9" s="36">
        <v>44733.0</v>
      </c>
      <c r="D9" s="36">
        <v>44734.0</v>
      </c>
      <c r="E9" s="36">
        <v>44735.0</v>
      </c>
      <c r="F9" s="36">
        <v>44736.0</v>
      </c>
      <c r="G9" s="36">
        <v>44737.0</v>
      </c>
      <c r="H9" s="36">
        <v>44738.0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13433.0</v>
      </c>
      <c r="C11" s="38">
        <v>13978.0</v>
      </c>
      <c r="D11" s="38">
        <v>14381.0</v>
      </c>
      <c r="E11" s="38">
        <v>14500.0</v>
      </c>
      <c r="F11" s="38">
        <v>22000.0</v>
      </c>
      <c r="G11" s="38">
        <v>23000.0</v>
      </c>
      <c r="H11" s="38">
        <v>19982.0</v>
      </c>
      <c r="I11" s="38">
        <v>121274.0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13349.79</v>
      </c>
      <c r="C12" s="39">
        <v>13313.26</v>
      </c>
      <c r="D12" s="39">
        <v>12839.87</v>
      </c>
      <c r="E12" s="39">
        <v>15108.48</v>
      </c>
      <c r="F12" s="38">
        <v>21599.3</v>
      </c>
      <c r="G12" s="38">
        <v>22688.11</v>
      </c>
      <c r="H12" s="38">
        <v>21051.64</v>
      </c>
      <c r="I12" s="38">
        <v>119950.45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f>83.21</f>
        <v>83.21</v>
      </c>
      <c r="C13" s="41">
        <v>664.74</v>
      </c>
      <c r="D13" s="42">
        <v>1541.13</v>
      </c>
      <c r="E13" s="42">
        <v>608.48</v>
      </c>
      <c r="F13" s="43">
        <v>400.7</v>
      </c>
      <c r="G13" s="44">
        <v>311.89</v>
      </c>
      <c r="H13" s="44">
        <v>1696.64</v>
      </c>
      <c r="I13" s="44">
        <v>1323.55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183.0</v>
      </c>
      <c r="C16" s="35">
        <v>177.0</v>
      </c>
      <c r="D16" s="35">
        <v>182.0</v>
      </c>
      <c r="E16" s="35">
        <v>184.0</v>
      </c>
      <c r="F16" s="35">
        <v>268.0</v>
      </c>
      <c r="G16" s="35">
        <v>248.0</v>
      </c>
      <c r="H16" s="35">
        <v>221.0</v>
      </c>
      <c r="I16" s="46">
        <v>1465.0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3.0</v>
      </c>
      <c r="C17" s="35">
        <v>8.0</v>
      </c>
      <c r="D17" s="35">
        <v>2.0</v>
      </c>
      <c r="E17" s="35">
        <v>6.0</v>
      </c>
      <c r="F17" s="35">
        <v>2.0</v>
      </c>
      <c r="G17" s="35">
        <v>27.0</v>
      </c>
      <c r="H17" s="35">
        <v>11.0</v>
      </c>
      <c r="I17" s="35">
        <v>29.0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7.0</v>
      </c>
      <c r="C18" s="35">
        <v>9.0</v>
      </c>
      <c r="D18" s="35">
        <v>9.0</v>
      </c>
      <c r="E18" s="35">
        <v>7.0</v>
      </c>
      <c r="F18" s="35">
        <v>29.0</v>
      </c>
      <c r="G18" s="35">
        <v>36.0</v>
      </c>
      <c r="H18" s="35">
        <v>114.0</v>
      </c>
      <c r="I18" s="35">
        <v>214.0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17.4</v>
      </c>
      <c r="G20" s="35">
        <v>18.55</v>
      </c>
      <c r="H20" s="47">
        <v>18.4</v>
      </c>
      <c r="I20" s="38">
        <v>17.78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17.27</v>
      </c>
      <c r="C21" s="48">
        <v>16.14</v>
      </c>
      <c r="D21" s="35">
        <v>16.38</v>
      </c>
      <c r="E21" s="38">
        <v>17.09</v>
      </c>
      <c r="F21" s="38">
        <v>17.36</v>
      </c>
      <c r="G21" s="38">
        <v>19.16</v>
      </c>
      <c r="H21" s="38">
        <v>19.8</v>
      </c>
      <c r="I21" s="38">
        <v>17.75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0.67</v>
      </c>
      <c r="C22" s="48">
        <v>1.56</v>
      </c>
      <c r="D22" s="35">
        <v>0.42</v>
      </c>
      <c r="E22" s="48">
        <v>0.81</v>
      </c>
      <c r="F22" s="48">
        <v>0.04</v>
      </c>
      <c r="G22" s="48">
        <v>0.61</v>
      </c>
      <c r="H22" s="48">
        <v>1.4</v>
      </c>
      <c r="I22" s="35">
        <v>0.03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0.2314</v>
      </c>
      <c r="C25" s="49">
        <v>0.225</v>
      </c>
      <c r="D25" s="49">
        <v>0.2408</v>
      </c>
      <c r="E25" s="49">
        <v>0.2067</v>
      </c>
      <c r="F25" s="49">
        <v>0.2157</v>
      </c>
      <c r="G25" s="49">
        <v>0.1929</v>
      </c>
      <c r="H25" s="49">
        <v>0.2177</v>
      </c>
      <c r="I25" s="49">
        <v>0.2161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0.0314</v>
      </c>
      <c r="C26" s="49">
        <v>0.025</v>
      </c>
      <c r="D26" s="49">
        <v>0.0408</v>
      </c>
      <c r="E26" s="49">
        <v>0.0067</v>
      </c>
      <c r="F26" s="49">
        <v>0.0157</v>
      </c>
      <c r="G26" s="49">
        <v>0.0071</v>
      </c>
      <c r="H26" s="49">
        <v>0.0177</v>
      </c>
      <c r="I26" s="49">
        <v>0.0161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347.0</v>
      </c>
      <c r="C28" s="35">
        <v>346.0</v>
      </c>
      <c r="D28" s="35">
        <v>354.0</v>
      </c>
      <c r="E28" s="35">
        <v>581.0</v>
      </c>
      <c r="F28" s="35">
        <v>504.0</v>
      </c>
      <c r="G28" s="35">
        <v>523.0</v>
      </c>
      <c r="H28" s="35">
        <v>480.0</v>
      </c>
      <c r="I28" s="46">
        <v>3135.0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/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 t="s">
        <v>40</v>
      </c>
      <c r="C31" s="50" t="s">
        <v>40</v>
      </c>
      <c r="D31" s="50" t="s">
        <v>40</v>
      </c>
      <c r="E31" s="50" t="s">
        <v>40</v>
      </c>
      <c r="F31" s="50" t="s">
        <v>41</v>
      </c>
      <c r="G31" s="50"/>
      <c r="H31" s="50" t="s">
        <v>40</v>
      </c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>
        <v>19.0</v>
      </c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6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49</v>
      </c>
      <c r="B9" s="36">
        <v>44739.0</v>
      </c>
      <c r="C9" s="36">
        <v>44740.0</v>
      </c>
      <c r="D9" s="36">
        <v>44741.0</v>
      </c>
      <c r="E9" s="36">
        <v>44742.0</v>
      </c>
      <c r="F9" s="36">
        <v>44743.0</v>
      </c>
      <c r="G9" s="36">
        <v>44744.0</v>
      </c>
      <c r="H9" s="36">
        <v>44745.0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13851.0</v>
      </c>
      <c r="C11" s="38">
        <v>14404.0</v>
      </c>
      <c r="D11" s="38">
        <v>14130.0</v>
      </c>
      <c r="E11" s="38">
        <v>14500.0</v>
      </c>
      <c r="F11" s="38">
        <v>22000.0</v>
      </c>
      <c r="G11" s="38">
        <v>23000.0</v>
      </c>
      <c r="H11" s="38">
        <v>19439.0</v>
      </c>
      <c r="I11" s="38">
        <v>121324.0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13530.42</v>
      </c>
      <c r="C12" s="39">
        <v>14373.43</v>
      </c>
      <c r="D12" s="39">
        <v>15601.31</v>
      </c>
      <c r="E12" s="39">
        <v>17394.54</v>
      </c>
      <c r="F12" s="38">
        <v>23711.45</v>
      </c>
      <c r="G12" s="38" t="s">
        <v>50</v>
      </c>
      <c r="H12" s="38">
        <v>20657.26</v>
      </c>
      <c r="I12" s="38">
        <v>130178.72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320.58</v>
      </c>
      <c r="C13" s="41">
        <v>30.57</v>
      </c>
      <c r="D13" s="42">
        <v>1471.31</v>
      </c>
      <c r="E13" s="42">
        <v>2894.54</v>
      </c>
      <c r="F13" s="43">
        <v>1711.45</v>
      </c>
      <c r="G13" s="44">
        <v>1910.31</v>
      </c>
      <c r="H13" s="44">
        <v>1218.26</v>
      </c>
      <c r="I13" s="44">
        <v>8854.72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183.0</v>
      </c>
      <c r="C16" s="35">
        <v>190.0</v>
      </c>
      <c r="D16" s="35">
        <v>180.0</v>
      </c>
      <c r="E16" s="35">
        <v>178.0</v>
      </c>
      <c r="F16" s="35">
        <v>272.0</v>
      </c>
      <c r="G16" s="35">
        <v>278.0</v>
      </c>
      <c r="H16" s="35">
        <v>224.0</v>
      </c>
      <c r="I16" s="46">
        <v>1508.0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3.0</v>
      </c>
      <c r="C17" s="35">
        <v>5.0</v>
      </c>
      <c r="D17" s="35">
        <v>4.0</v>
      </c>
      <c r="E17" s="35">
        <v>12.0</v>
      </c>
      <c r="F17" s="35">
        <v>2.0</v>
      </c>
      <c r="G17" s="35">
        <v>3.0</v>
      </c>
      <c r="H17" s="35">
        <v>14.0</v>
      </c>
      <c r="I17" s="35">
        <v>14.0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7.0</v>
      </c>
      <c r="C18" s="35">
        <v>7.0</v>
      </c>
      <c r="D18" s="35">
        <v>8.0</v>
      </c>
      <c r="E18" s="35">
        <v>8.0</v>
      </c>
      <c r="F18" s="35">
        <v>27.0</v>
      </c>
      <c r="G18" s="35">
        <v>34.0</v>
      </c>
      <c r="H18" s="35">
        <v>123.0</v>
      </c>
      <c r="I18" s="35">
        <v>217.0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17.4</v>
      </c>
      <c r="G20" s="35">
        <v>18.55</v>
      </c>
      <c r="H20" s="47">
        <v>18.4</v>
      </c>
      <c r="I20" s="38">
        <v>17.78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16.5</v>
      </c>
      <c r="C21" s="48">
        <v>15.99</v>
      </c>
      <c r="D21" s="35">
        <v>16.85</v>
      </c>
      <c r="E21" s="38">
        <v>17.26</v>
      </c>
      <c r="F21" s="38">
        <v>18.13</v>
      </c>
      <c r="G21" s="38">
        <v>19.45</v>
      </c>
      <c r="H21" s="38">
        <v>19.38</v>
      </c>
      <c r="I21" s="38">
        <v>17.81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0.1</v>
      </c>
      <c r="C22" s="48">
        <v>1.71</v>
      </c>
      <c r="D22" s="35">
        <v>0.03</v>
      </c>
      <c r="E22" s="48">
        <v>0.64</v>
      </c>
      <c r="F22" s="48">
        <v>0.73</v>
      </c>
      <c r="G22" s="48">
        <v>0.9</v>
      </c>
      <c r="H22" s="48">
        <v>0.98</v>
      </c>
      <c r="I22" s="35">
        <v>0.03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0.2299</v>
      </c>
      <c r="C25" s="49">
        <v>0.2242</v>
      </c>
      <c r="D25" s="49">
        <v>0.1978</v>
      </c>
      <c r="E25" s="49">
        <v>0.1731</v>
      </c>
      <c r="F25" s="49">
        <v>0.1986</v>
      </c>
      <c r="G25" s="49">
        <v>0.1947</v>
      </c>
      <c r="H25" s="49">
        <v>0.2273</v>
      </c>
      <c r="I25" s="49">
        <v>0.2047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0.0299</v>
      </c>
      <c r="C26" s="49">
        <v>0.0242</v>
      </c>
      <c r="D26" s="49">
        <v>0.0022</v>
      </c>
      <c r="E26" s="49">
        <v>-0.0269</v>
      </c>
      <c r="F26" s="35">
        <v>-0.14</v>
      </c>
      <c r="G26" s="49">
        <v>-0.0053</v>
      </c>
      <c r="H26" s="49">
        <v>0.0273</v>
      </c>
      <c r="I26" s="49">
        <v>0.0047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376.0</v>
      </c>
      <c r="C28" s="35">
        <v>411.0</v>
      </c>
      <c r="D28" s="35">
        <v>416.0</v>
      </c>
      <c r="E28" s="35">
        <v>429.0</v>
      </c>
      <c r="F28" s="35">
        <v>532.0</v>
      </c>
      <c r="G28" s="35">
        <v>588.0</v>
      </c>
      <c r="H28" s="35">
        <v>467.0</v>
      </c>
      <c r="I28" s="46">
        <v>3219.0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 t="s">
        <v>40</v>
      </c>
      <c r="C31" s="50" t="s">
        <v>40</v>
      </c>
      <c r="D31" s="50" t="s">
        <v>40</v>
      </c>
      <c r="E31" s="50" t="s">
        <v>40</v>
      </c>
      <c r="F31" s="50" t="s">
        <v>41</v>
      </c>
      <c r="G31" s="50" t="s">
        <v>41</v>
      </c>
      <c r="H31" s="50" t="s">
        <v>40</v>
      </c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 t="s">
        <v>51</v>
      </c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53</v>
      </c>
      <c r="B9" s="36">
        <v>44746.0</v>
      </c>
      <c r="C9" s="36">
        <v>44747.0</v>
      </c>
      <c r="D9" s="36">
        <v>44748.0</v>
      </c>
      <c r="E9" s="36">
        <v>44749.0</v>
      </c>
      <c r="F9" s="36">
        <v>44750.0</v>
      </c>
      <c r="G9" s="36">
        <v>44751.0</v>
      </c>
      <c r="H9" s="36">
        <v>44752.0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13666.0</v>
      </c>
      <c r="C11" s="38">
        <v>14114.0</v>
      </c>
      <c r="D11" s="38">
        <v>13849.0</v>
      </c>
      <c r="E11" s="38">
        <v>14500.0</v>
      </c>
      <c r="F11" s="38">
        <v>22000.0</v>
      </c>
      <c r="G11" s="38">
        <v>23000.0</v>
      </c>
      <c r="H11" s="38">
        <v>20213.0</v>
      </c>
      <c r="I11" s="38">
        <v>121342.0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14665.55</v>
      </c>
      <c r="C12" s="39">
        <v>13637.76</v>
      </c>
      <c r="D12" s="39">
        <v>13825.19</v>
      </c>
      <c r="E12" s="39">
        <v>16380.16</v>
      </c>
      <c r="F12" s="38">
        <v>20522.95</v>
      </c>
      <c r="G12" s="38">
        <v>22627.53</v>
      </c>
      <c r="H12" s="38">
        <v>19879.68</v>
      </c>
      <c r="I12" s="38">
        <v>121538.82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999.55</v>
      </c>
      <c r="C13" s="41">
        <v>476.24</v>
      </c>
      <c r="D13" s="42">
        <v>23.81</v>
      </c>
      <c r="E13" s="42">
        <v>1880.16</v>
      </c>
      <c r="F13" s="43">
        <v>1477.05</v>
      </c>
      <c r="G13" s="44">
        <v>372.47</v>
      </c>
      <c r="H13" s="44">
        <v>333.68</v>
      </c>
      <c r="I13" s="44">
        <v>196.82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170.0</v>
      </c>
      <c r="C16" s="35">
        <v>186.0</v>
      </c>
      <c r="D16" s="35">
        <v>173.0</v>
      </c>
      <c r="E16" s="35">
        <v>195.0</v>
      </c>
      <c r="F16" s="35">
        <v>264.0</v>
      </c>
      <c r="G16" s="35">
        <v>286.0</v>
      </c>
      <c r="H16" s="35">
        <v>205.0</v>
      </c>
      <c r="I16" s="46">
        <v>1482.0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10.0</v>
      </c>
      <c r="C17" s="35">
        <v>1.0</v>
      </c>
      <c r="D17" s="35">
        <v>11.0</v>
      </c>
      <c r="E17" s="35">
        <v>5.0</v>
      </c>
      <c r="F17" s="35">
        <v>6.0</v>
      </c>
      <c r="G17" s="35">
        <v>11.0</v>
      </c>
      <c r="H17" s="35">
        <v>122.0</v>
      </c>
      <c r="I17" s="35">
        <v>12.0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8.0</v>
      </c>
      <c r="C18" s="35">
        <v>11.0</v>
      </c>
      <c r="D18" s="35">
        <v>6.0</v>
      </c>
      <c r="E18" s="35">
        <v>9.0</v>
      </c>
      <c r="F18" s="35">
        <v>20.0</v>
      </c>
      <c r="G18" s="35">
        <v>41.0</v>
      </c>
      <c r="H18" s="35"/>
      <c r="I18" s="35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17.4</v>
      </c>
      <c r="G20" s="35">
        <v>18.55</v>
      </c>
      <c r="H20" s="47">
        <v>18.4</v>
      </c>
      <c r="I20" s="38">
        <v>17.78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18.63</v>
      </c>
      <c r="C21" s="48">
        <v>15.71</v>
      </c>
      <c r="D21" s="35">
        <v>17.22</v>
      </c>
      <c r="E21" s="38">
        <v>16.35</v>
      </c>
      <c r="F21" s="38">
        <v>17.66</v>
      </c>
      <c r="G21" s="38">
        <v>18.67</v>
      </c>
      <c r="H21" s="38">
        <v>19.21</v>
      </c>
      <c r="I21" s="38">
        <v>17.69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2.03</v>
      </c>
      <c r="C22" s="48">
        <v>1.99</v>
      </c>
      <c r="D22" s="35">
        <v>0.42</v>
      </c>
      <c r="E22" s="48">
        <v>1.55</v>
      </c>
      <c r="F22" s="48">
        <v>0.26</v>
      </c>
      <c r="G22" s="48">
        <v>0.12</v>
      </c>
      <c r="H22" s="48">
        <v>0.81</v>
      </c>
      <c r="I22" s="35">
        <v>0.09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0.1981</v>
      </c>
      <c r="C25" s="49">
        <v>0.2314</v>
      </c>
      <c r="D25" s="49">
        <v>0.2112</v>
      </c>
      <c r="E25" s="49">
        <v>0.2024</v>
      </c>
      <c r="F25" s="49">
        <v>0.2201</v>
      </c>
      <c r="G25" s="49">
        <v>0.2233</v>
      </c>
      <c r="H25" s="49">
        <v>0.2189</v>
      </c>
      <c r="I25" s="49">
        <v>0.2159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0.19</v>
      </c>
      <c r="C26" s="49">
        <v>0.0314</v>
      </c>
      <c r="D26" s="49">
        <v>0.0112</v>
      </c>
      <c r="E26" s="49">
        <v>0.0024</v>
      </c>
      <c r="F26" s="49">
        <v>0.0201</v>
      </c>
      <c r="G26" s="49">
        <v>0.0233</v>
      </c>
      <c r="H26" s="49">
        <v>0.0189</v>
      </c>
      <c r="I26" s="49">
        <v>0.0159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336.0</v>
      </c>
      <c r="C28" s="35">
        <v>404.0</v>
      </c>
      <c r="D28" s="35">
        <v>345.0</v>
      </c>
      <c r="E28" s="35">
        <v>462.0</v>
      </c>
      <c r="F28" s="35">
        <v>541.0</v>
      </c>
      <c r="G28" s="35">
        <v>475.0</v>
      </c>
      <c r="H28" s="35">
        <v>448.0</v>
      </c>
      <c r="I28" s="46">
        <v>3011.0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 t="s">
        <v>40</v>
      </c>
      <c r="C31" s="50" t="s">
        <v>40</v>
      </c>
      <c r="D31" s="50" t="s">
        <v>40</v>
      </c>
      <c r="E31" s="50" t="s">
        <v>40</v>
      </c>
      <c r="F31" s="50" t="s">
        <v>41</v>
      </c>
      <c r="G31" s="50" t="s">
        <v>41</v>
      </c>
      <c r="H31" s="50" t="s">
        <v>40</v>
      </c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fitToWidth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 t="s">
        <v>51</v>
      </c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54</v>
      </c>
      <c r="B9" s="36">
        <v>44753.0</v>
      </c>
      <c r="C9" s="36">
        <v>44754.0</v>
      </c>
      <c r="D9" s="36">
        <v>44755.0</v>
      </c>
      <c r="E9" s="36">
        <v>44756.0</v>
      </c>
      <c r="F9" s="36">
        <v>44757.0</v>
      </c>
      <c r="G9" s="36">
        <v>44758.0</v>
      </c>
      <c r="H9" s="36">
        <v>44759.0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13811.0</v>
      </c>
      <c r="C11" s="38">
        <v>14426.0</v>
      </c>
      <c r="D11" s="38">
        <v>14590.0</v>
      </c>
      <c r="E11" s="38">
        <v>14500.0</v>
      </c>
      <c r="F11" s="38">
        <v>22000.0</v>
      </c>
      <c r="G11" s="38">
        <v>23000.0</v>
      </c>
      <c r="H11" s="38">
        <v>20412.0</v>
      </c>
      <c r="I11" s="38">
        <v>122739.0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12891.17</v>
      </c>
      <c r="C12" s="39">
        <v>15480.97</v>
      </c>
      <c r="D12" s="39">
        <v>14052.93</v>
      </c>
      <c r="E12" s="39">
        <v>15982.16</v>
      </c>
      <c r="F12" s="38">
        <v>22854.33</v>
      </c>
      <c r="G12" s="38">
        <v>24069.01</v>
      </c>
      <c r="H12" s="38">
        <v>20307.97</v>
      </c>
      <c r="I12" s="38">
        <v>125638.54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919.83</v>
      </c>
      <c r="C13" s="41">
        <v>1054.97</v>
      </c>
      <c r="D13" s="42">
        <v>537.07</v>
      </c>
      <c r="E13" s="42">
        <v>1482.16</v>
      </c>
      <c r="F13" s="43">
        <v>854.33</v>
      </c>
      <c r="G13" s="44">
        <v>1069.01</v>
      </c>
      <c r="H13" s="44">
        <v>104.03</v>
      </c>
      <c r="I13" s="44">
        <v>2899.54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179.0</v>
      </c>
      <c r="C16" s="35">
        <v>192.0</v>
      </c>
      <c r="D16" s="35">
        <v>176.0</v>
      </c>
      <c r="E16" s="35">
        <v>187.0</v>
      </c>
      <c r="F16" s="35">
        <v>257.0</v>
      </c>
      <c r="G16" s="35">
        <v>274.0</v>
      </c>
      <c r="H16" s="35">
        <v>217.0</v>
      </c>
      <c r="I16" s="46">
        <v>1485.0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1.0</v>
      </c>
      <c r="C17" s="35">
        <v>7.0</v>
      </c>
      <c r="D17" s="35">
        <v>8.0</v>
      </c>
      <c r="E17" s="35">
        <v>3.0</v>
      </c>
      <c r="F17" s="35">
        <v>13.0</v>
      </c>
      <c r="G17" s="35">
        <v>1.0</v>
      </c>
      <c r="H17" s="35">
        <v>7.0</v>
      </c>
      <c r="I17" s="35">
        <v>9.0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7.0</v>
      </c>
      <c r="C18" s="35">
        <v>8.0</v>
      </c>
      <c r="D18" s="35">
        <v>6.0</v>
      </c>
      <c r="E18" s="35">
        <v>10.0</v>
      </c>
      <c r="F18" s="35">
        <v>22.0</v>
      </c>
      <c r="G18" s="35">
        <v>35.0</v>
      </c>
      <c r="H18" s="35">
        <v>124.0</v>
      </c>
      <c r="I18" s="35">
        <v>216.0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17.4</v>
      </c>
      <c r="G20" s="35">
        <v>18.55</v>
      </c>
      <c r="H20" s="47">
        <v>18.4</v>
      </c>
      <c r="I20" s="38">
        <v>17.78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16.63</v>
      </c>
      <c r="C21" s="48">
        <v>15.8</v>
      </c>
      <c r="D21" s="35">
        <v>16.79</v>
      </c>
      <c r="E21" s="38">
        <v>16.81</v>
      </c>
      <c r="F21" s="38">
        <v>18.23</v>
      </c>
      <c r="G21" s="38">
        <v>18.82</v>
      </c>
      <c r="H21" s="38">
        <v>19.83</v>
      </c>
      <c r="I21" s="38">
        <v>17.7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0.03</v>
      </c>
      <c r="C22" s="48">
        <v>1.9</v>
      </c>
      <c r="D22" s="35">
        <v>0.01</v>
      </c>
      <c r="E22" s="48">
        <v>1.09</v>
      </c>
      <c r="F22" s="48">
        <v>1.19</v>
      </c>
      <c r="G22" s="48">
        <v>0.27</v>
      </c>
      <c r="H22" s="48">
        <v>1.43</v>
      </c>
      <c r="I22" s="35">
        <v>0.08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0.2351</v>
      </c>
      <c r="C25" s="49">
        <v>0.2086</v>
      </c>
      <c r="D25" s="49">
        <v>0.2108</v>
      </c>
      <c r="E25" s="49">
        <v>0.2</v>
      </c>
      <c r="F25" s="49">
        <v>0.1938</v>
      </c>
      <c r="G25" s="49">
        <v>0.1989</v>
      </c>
      <c r="H25" s="49">
        <v>0.2251</v>
      </c>
      <c r="I25" s="49">
        <v>0.2086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3.51</v>
      </c>
      <c r="C26" s="49">
        <v>0.0086</v>
      </c>
      <c r="D26" s="49">
        <v>0.0108</v>
      </c>
      <c r="E26" s="49">
        <v>0.0</v>
      </c>
      <c r="F26" s="49">
        <v>0.0062</v>
      </c>
      <c r="G26" s="49">
        <v>0.0011</v>
      </c>
      <c r="H26" s="49">
        <v>0.0251</v>
      </c>
      <c r="I26" s="49">
        <v>0.0086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342.0</v>
      </c>
      <c r="C28" s="35">
        <v>431.0</v>
      </c>
      <c r="D28" s="35">
        <v>400.0</v>
      </c>
      <c r="E28" s="35">
        <v>402.0</v>
      </c>
      <c r="F28" s="35">
        <v>538.0</v>
      </c>
      <c r="G28" s="35">
        <v>507.0</v>
      </c>
      <c r="H28" s="35">
        <v>432.0</v>
      </c>
      <c r="I28" s="46">
        <v>3052.0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 t="s">
        <v>40</v>
      </c>
      <c r="C31" s="50" t="s">
        <v>40</v>
      </c>
      <c r="D31" s="50" t="s">
        <v>40</v>
      </c>
      <c r="E31" s="50" t="s">
        <v>40</v>
      </c>
      <c r="F31" s="50" t="s">
        <v>41</v>
      </c>
      <c r="G31" s="50" t="s">
        <v>41</v>
      </c>
      <c r="H31" s="50" t="s">
        <v>40</v>
      </c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 t="s">
        <v>51</v>
      </c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55</v>
      </c>
      <c r="B9" s="36">
        <v>44760.0</v>
      </c>
      <c r="C9" s="36">
        <v>44761.0</v>
      </c>
      <c r="D9" s="36">
        <v>44762.0</v>
      </c>
      <c r="E9" s="36">
        <v>44763.0</v>
      </c>
      <c r="F9" s="36">
        <v>44764.0</v>
      </c>
      <c r="G9" s="36">
        <v>44765.0</v>
      </c>
      <c r="H9" s="36">
        <v>44766.0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14065.0</v>
      </c>
      <c r="C11" s="38">
        <v>14260.0</v>
      </c>
      <c r="D11" s="38">
        <v>14457.0</v>
      </c>
      <c r="E11" s="38">
        <v>14500.0</v>
      </c>
      <c r="F11" s="38">
        <v>22000.0</v>
      </c>
      <c r="G11" s="38">
        <v>23000.0</v>
      </c>
      <c r="H11" s="38">
        <v>20655.0</v>
      </c>
      <c r="I11" s="38">
        <v>122937.0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13951.43</v>
      </c>
      <c r="C12" s="39">
        <v>14777.82</v>
      </c>
      <c r="D12" s="39">
        <v>14198.61</v>
      </c>
      <c r="E12" s="39">
        <v>16979.28</v>
      </c>
      <c r="F12" s="38">
        <v>21278.92</v>
      </c>
      <c r="G12" s="38">
        <v>24418.83</v>
      </c>
      <c r="H12" s="38">
        <v>19430.56</v>
      </c>
      <c r="I12" s="38">
        <v>125035.45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113.57</v>
      </c>
      <c r="C13" s="41">
        <v>517.82</v>
      </c>
      <c r="D13" s="42">
        <v>258.39</v>
      </c>
      <c r="E13" s="42" t="s">
        <v>56</v>
      </c>
      <c r="F13" s="43">
        <v>721.08</v>
      </c>
      <c r="G13" s="44">
        <v>1418.83</v>
      </c>
      <c r="H13" s="44">
        <v>1224.44</v>
      </c>
      <c r="I13" s="44" t="s">
        <v>57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189.0</v>
      </c>
      <c r="C16" s="35">
        <v>193.0</v>
      </c>
      <c r="D16" s="35">
        <v>182.0</v>
      </c>
      <c r="E16" s="35">
        <v>185.0</v>
      </c>
      <c r="F16" s="35">
        <v>245.0</v>
      </c>
      <c r="G16" s="35">
        <v>254.0</v>
      </c>
      <c r="H16" s="35">
        <v>211.0</v>
      </c>
      <c r="I16" s="46">
        <v>1462.0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9.0</v>
      </c>
      <c r="C17" s="35">
        <v>8.0</v>
      </c>
      <c r="D17" s="35">
        <v>2.0</v>
      </c>
      <c r="E17" s="35">
        <v>5.0</v>
      </c>
      <c r="F17" s="35">
        <v>25.0</v>
      </c>
      <c r="G17" s="35">
        <v>21.0</v>
      </c>
      <c r="H17" s="35">
        <v>1.0</v>
      </c>
      <c r="I17" s="35">
        <v>32.0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9.0</v>
      </c>
      <c r="C18" s="35">
        <v>9.0</v>
      </c>
      <c r="D18" s="35">
        <v>7.0</v>
      </c>
      <c r="E18" s="35">
        <v>9.0</v>
      </c>
      <c r="F18" s="35">
        <v>21.0</v>
      </c>
      <c r="G18" s="35">
        <v>47.0</v>
      </c>
      <c r="H18" s="35">
        <v>130.0</v>
      </c>
      <c r="I18" s="35">
        <v>235.0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17.4</v>
      </c>
      <c r="G20" s="35">
        <v>18.55</v>
      </c>
      <c r="H20" s="47">
        <v>18.4</v>
      </c>
      <c r="I20" s="38">
        <v>17.78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16.83</v>
      </c>
      <c r="C21" s="48">
        <v>16.35</v>
      </c>
      <c r="D21" s="35">
        <v>16.53</v>
      </c>
      <c r="E21" s="38">
        <v>17.4</v>
      </c>
      <c r="F21" s="38">
        <v>17.69</v>
      </c>
      <c r="G21" s="38">
        <v>19.18</v>
      </c>
      <c r="H21" s="38">
        <v>18.54</v>
      </c>
      <c r="I21" s="38">
        <v>17.63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0.23</v>
      </c>
      <c r="C22" s="48">
        <v>1.35</v>
      </c>
      <c r="D22" s="35">
        <v>0.27</v>
      </c>
      <c r="E22" s="48">
        <v>0.5</v>
      </c>
      <c r="F22" s="48">
        <v>0.29</v>
      </c>
      <c r="G22" s="48">
        <v>0.63</v>
      </c>
      <c r="H22" s="48">
        <v>0.14</v>
      </c>
      <c r="I22" s="35">
        <v>0.15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0.2313</v>
      </c>
      <c r="C25" s="49">
        <v>0.2205</v>
      </c>
      <c r="D25" s="49">
        <v>0.2159</v>
      </c>
      <c r="E25" s="49">
        <v>0.1852</v>
      </c>
      <c r="F25" s="49">
        <v>0.1984</v>
      </c>
      <c r="G25" s="49">
        <v>0.1863</v>
      </c>
      <c r="H25" s="49">
        <v>0.2338</v>
      </c>
      <c r="I25" s="49">
        <v>0.208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3.13</v>
      </c>
      <c r="C26" s="49">
        <v>0.0205</v>
      </c>
      <c r="D26" s="49">
        <v>0.0159</v>
      </c>
      <c r="E26" s="49">
        <v>0.0148</v>
      </c>
      <c r="F26" s="49">
        <v>0.0016</v>
      </c>
      <c r="G26" s="49">
        <v>0.0137</v>
      </c>
      <c r="H26" s="49">
        <v>0.0338</v>
      </c>
      <c r="I26" s="49">
        <v>0.008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383.0</v>
      </c>
      <c r="C28" s="35">
        <v>401.0</v>
      </c>
      <c r="D28" s="35">
        <v>403.0</v>
      </c>
      <c r="E28" s="35">
        <v>436.0</v>
      </c>
      <c r="F28" s="35">
        <v>547.0</v>
      </c>
      <c r="G28" s="35">
        <v>550.0</v>
      </c>
      <c r="H28" s="35">
        <v>491.0</v>
      </c>
      <c r="I28" s="46">
        <v>3211.0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 t="s">
        <v>40</v>
      </c>
      <c r="C31" s="50" t="s">
        <v>40</v>
      </c>
      <c r="D31" s="50" t="s">
        <v>40</v>
      </c>
      <c r="E31" s="50" t="s">
        <v>40</v>
      </c>
      <c r="F31" s="50" t="s">
        <v>41</v>
      </c>
      <c r="G31" s="50" t="s">
        <v>41</v>
      </c>
      <c r="H31" s="50" t="s">
        <v>40</v>
      </c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 t="s">
        <v>51</v>
      </c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58</v>
      </c>
      <c r="B9" s="36">
        <v>44767.0</v>
      </c>
      <c r="C9" s="36">
        <v>44768.0</v>
      </c>
      <c r="D9" s="36">
        <v>44769.0</v>
      </c>
      <c r="E9" s="36">
        <v>44770.0</v>
      </c>
      <c r="F9" s="36">
        <v>44771.0</v>
      </c>
      <c r="G9" s="36">
        <v>44772.0</v>
      </c>
      <c r="H9" s="36">
        <v>44773.0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14009.0</v>
      </c>
      <c r="C11" s="38">
        <v>14882.0</v>
      </c>
      <c r="D11" s="38">
        <v>14578.0</v>
      </c>
      <c r="E11" s="38">
        <v>14500.0</v>
      </c>
      <c r="F11" s="38">
        <v>22000.0</v>
      </c>
      <c r="G11" s="38">
        <v>23000.0</v>
      </c>
      <c r="H11" s="38">
        <v>20862.0</v>
      </c>
      <c r="I11" s="38">
        <v>123831.0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15013.62</v>
      </c>
      <c r="C12" s="39">
        <v>14720.53</v>
      </c>
      <c r="D12" s="39">
        <v>15140.13</v>
      </c>
      <c r="E12" s="39">
        <v>16839.96</v>
      </c>
      <c r="F12" s="38">
        <v>22661.28</v>
      </c>
      <c r="G12" s="38">
        <v>23752.35</v>
      </c>
      <c r="H12" s="38">
        <v>23213.59</v>
      </c>
      <c r="I12" s="38">
        <v>131341.46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1004.62</v>
      </c>
      <c r="C13" s="41">
        <v>161.47</v>
      </c>
      <c r="D13" s="42">
        <v>562.13</v>
      </c>
      <c r="E13" s="42">
        <v>2339.96</v>
      </c>
      <c r="F13" s="43">
        <v>661.28</v>
      </c>
      <c r="G13" s="44">
        <v>752.35</v>
      </c>
      <c r="H13" s="44">
        <v>2351.59</v>
      </c>
      <c r="I13" s="44">
        <v>7510.46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164.0</v>
      </c>
      <c r="C16" s="35">
        <v>189.0</v>
      </c>
      <c r="D16" s="35">
        <v>187.0</v>
      </c>
      <c r="E16" s="35">
        <v>190.0</v>
      </c>
      <c r="F16" s="35">
        <v>251.0</v>
      </c>
      <c r="G16" s="35">
        <v>249.0</v>
      </c>
      <c r="H16" s="35">
        <v>209.0</v>
      </c>
      <c r="I16" s="46">
        <v>1442.0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16.0</v>
      </c>
      <c r="C17" s="35">
        <v>4.0</v>
      </c>
      <c r="D17" s="35">
        <v>3.0</v>
      </c>
      <c r="E17" s="35">
        <v>0.0</v>
      </c>
      <c r="F17" s="35">
        <v>19.0</v>
      </c>
      <c r="G17" s="35">
        <v>16.0</v>
      </c>
      <c r="H17" s="35">
        <v>1.0</v>
      </c>
      <c r="I17" s="35">
        <v>52.0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4.0</v>
      </c>
      <c r="C18" s="35">
        <v>5.0</v>
      </c>
      <c r="D18" s="35">
        <v>11.0</v>
      </c>
      <c r="E18" s="35">
        <v>10.0</v>
      </c>
      <c r="F18" s="35">
        <v>19.0</v>
      </c>
      <c r="G18" s="35">
        <v>43.0</v>
      </c>
      <c r="H18" s="35">
        <v>112.0</v>
      </c>
      <c r="I18" s="35">
        <v>207.0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17.4</v>
      </c>
      <c r="G20" s="35">
        <v>18.55</v>
      </c>
      <c r="H20" s="47">
        <v>18.4</v>
      </c>
      <c r="I20" s="38">
        <v>17.78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17.42</v>
      </c>
      <c r="C21" s="48">
        <v>16.16</v>
      </c>
      <c r="D21" s="35">
        <v>17.24</v>
      </c>
      <c r="E21" s="38">
        <v>17.17</v>
      </c>
      <c r="F21" s="38">
        <v>19.27</v>
      </c>
      <c r="G21" s="38">
        <v>19.16</v>
      </c>
      <c r="H21" s="38">
        <v>19.67</v>
      </c>
      <c r="I21" s="38">
        <v>18.17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0.82</v>
      </c>
      <c r="C22" s="48">
        <v>1.54</v>
      </c>
      <c r="D22" s="35">
        <v>0.44</v>
      </c>
      <c r="E22" s="48">
        <v>0.73</v>
      </c>
      <c r="F22" s="48">
        <v>1.87</v>
      </c>
      <c r="G22" s="48">
        <v>0.61</v>
      </c>
      <c r="H22" s="48">
        <v>1.27</v>
      </c>
      <c r="I22" s="35">
        <v>0.39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0.1841</v>
      </c>
      <c r="C25" s="49">
        <v>0.2121</v>
      </c>
      <c r="D25" s="49">
        <v>0.2111</v>
      </c>
      <c r="E25" s="49">
        <v>0.1909</v>
      </c>
      <c r="F25" s="49">
        <v>0.1893</v>
      </c>
      <c r="G25" s="49">
        <v>0.1867</v>
      </c>
      <c r="H25" s="49">
        <v>0.1877</v>
      </c>
      <c r="I25" s="49">
        <v>0.1932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1.59</v>
      </c>
      <c r="C26" s="49">
        <v>0.0121</v>
      </c>
      <c r="D26" s="49">
        <v>0.0111</v>
      </c>
      <c r="E26" s="49">
        <v>0.0091</v>
      </c>
      <c r="F26" s="49">
        <v>0.0107</v>
      </c>
      <c r="G26" s="49">
        <v>0.0133</v>
      </c>
      <c r="H26" s="49">
        <v>0.0123</v>
      </c>
      <c r="I26" s="49">
        <v>0.0068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416.0</v>
      </c>
      <c r="C28" s="35">
        <v>394.0</v>
      </c>
      <c r="D28" s="35">
        <v>400.0</v>
      </c>
      <c r="E28" s="35">
        <v>413.0</v>
      </c>
      <c r="F28" s="35">
        <v>524.0</v>
      </c>
      <c r="G28" s="35">
        <v>573.0</v>
      </c>
      <c r="H28" s="35">
        <v>510.0</v>
      </c>
      <c r="I28" s="46">
        <v>3230.0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 t="s">
        <v>40</v>
      </c>
      <c r="C31" s="50" t="s">
        <v>40</v>
      </c>
      <c r="D31" s="50" t="s">
        <v>40</v>
      </c>
      <c r="E31" s="50" t="s">
        <v>40</v>
      </c>
      <c r="F31" s="50" t="s">
        <v>41</v>
      </c>
      <c r="G31" s="50" t="s">
        <v>41</v>
      </c>
      <c r="H31" s="50" t="s">
        <v>40</v>
      </c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 t="s">
        <v>51</v>
      </c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59</v>
      </c>
      <c r="B9" s="36">
        <v>44774.0</v>
      </c>
      <c r="C9" s="36">
        <v>44775.0</v>
      </c>
      <c r="D9" s="36">
        <v>44776.0</v>
      </c>
      <c r="E9" s="36">
        <v>44777.0</v>
      </c>
      <c r="F9" s="36">
        <v>44778.0</v>
      </c>
      <c r="G9" s="36">
        <v>44779.0</v>
      </c>
      <c r="H9" s="36">
        <v>44780.0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14217.0</v>
      </c>
      <c r="C11" s="38">
        <v>15007.0</v>
      </c>
      <c r="D11" s="38">
        <v>14726.0</v>
      </c>
      <c r="E11" s="38">
        <v>14500.0</v>
      </c>
      <c r="F11" s="38">
        <v>22000.0</v>
      </c>
      <c r="G11" s="38">
        <v>23000.0</v>
      </c>
      <c r="H11" s="38">
        <v>20894.0</v>
      </c>
      <c r="I11" s="38">
        <v>124344.0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14683.56</v>
      </c>
      <c r="C12" s="39">
        <v>15006.78</v>
      </c>
      <c r="D12" s="39">
        <v>16766.94</v>
      </c>
      <c r="E12" s="39">
        <v>17024.95</v>
      </c>
      <c r="F12" s="38">
        <v>19762.97</v>
      </c>
      <c r="G12" s="38">
        <v>23874.42</v>
      </c>
      <c r="H12" s="38">
        <v>20112.97</v>
      </c>
      <c r="I12" s="38">
        <v>127232.59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466.56</v>
      </c>
      <c r="C13" s="41">
        <v>0.22</v>
      </c>
      <c r="D13" s="42">
        <v>2040.94</v>
      </c>
      <c r="E13" s="42">
        <v>2524.95</v>
      </c>
      <c r="F13" s="43">
        <v>2237.03</v>
      </c>
      <c r="G13" s="44">
        <v>874.42</v>
      </c>
      <c r="H13" s="44">
        <v>781.03</v>
      </c>
      <c r="I13" s="44">
        <v>2888.59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165.0</v>
      </c>
      <c r="C16" s="35">
        <v>203.0</v>
      </c>
      <c r="D16" s="35">
        <v>180.0</v>
      </c>
      <c r="E16" s="35">
        <v>196.0</v>
      </c>
      <c r="F16" s="35">
        <v>259.0</v>
      </c>
      <c r="G16" s="35">
        <v>259.0</v>
      </c>
      <c r="H16" s="35">
        <v>209.0</v>
      </c>
      <c r="I16" s="46">
        <v>1475.0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15.0</v>
      </c>
      <c r="C17" s="35">
        <v>18.0</v>
      </c>
      <c r="D17" s="35">
        <v>4.0</v>
      </c>
      <c r="E17" s="35">
        <v>6.0</v>
      </c>
      <c r="F17" s="35">
        <v>11.0</v>
      </c>
      <c r="G17" s="35">
        <v>16.0</v>
      </c>
      <c r="H17" s="35">
        <v>1.0</v>
      </c>
      <c r="I17" s="35">
        <v>19.0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7.0</v>
      </c>
      <c r="C18" s="35">
        <v>9.0</v>
      </c>
      <c r="D18" s="35">
        <v>9.0</v>
      </c>
      <c r="E18" s="35">
        <v>11.0</v>
      </c>
      <c r="F18" s="35">
        <v>17.0</v>
      </c>
      <c r="G18" s="35">
        <v>40.0</v>
      </c>
      <c r="H18" s="35">
        <v>119.0</v>
      </c>
      <c r="I18" s="35">
        <v>214.0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17.4</v>
      </c>
      <c r="G20" s="35">
        <v>18.55</v>
      </c>
      <c r="H20" s="47">
        <v>18.4</v>
      </c>
      <c r="I20" s="38">
        <v>17.78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16.78</v>
      </c>
      <c r="C21" s="48">
        <v>16.15</v>
      </c>
      <c r="D21" s="35">
        <v>18.45</v>
      </c>
      <c r="E21" s="38">
        <v>17.73</v>
      </c>
      <c r="F21" s="38">
        <v>17.84</v>
      </c>
      <c r="G21" s="38">
        <v>19.02</v>
      </c>
      <c r="H21" s="38">
        <v>19.32</v>
      </c>
      <c r="I21" s="38">
        <v>17.98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0.18</v>
      </c>
      <c r="C22" s="48">
        <v>1.55</v>
      </c>
      <c r="D22" s="35">
        <v>1.65</v>
      </c>
      <c r="E22" s="48">
        <v>0.17</v>
      </c>
      <c r="F22" s="48">
        <v>0.44</v>
      </c>
      <c r="G22" s="48">
        <v>0.47</v>
      </c>
      <c r="H22" s="48">
        <v>0.92</v>
      </c>
      <c r="I22" s="35">
        <v>0.2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0.1905</v>
      </c>
      <c r="C25" s="49">
        <v>0.2259</v>
      </c>
      <c r="D25" s="49">
        <v>0.1833</v>
      </c>
      <c r="E25" s="49">
        <v>0.1947</v>
      </c>
      <c r="F25" s="49">
        <v>0.2217</v>
      </c>
      <c r="G25" s="49">
        <v>0.1917</v>
      </c>
      <c r="H25" s="49">
        <v>0.2187</v>
      </c>
      <c r="I25" s="49">
        <v>0.2038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0.95</v>
      </c>
      <c r="C26" s="49">
        <v>0.0259</v>
      </c>
      <c r="D26" s="49">
        <v>0.0167</v>
      </c>
      <c r="E26" s="35">
        <v>0.53</v>
      </c>
      <c r="F26" s="49">
        <v>0.0217</v>
      </c>
      <c r="G26" s="49">
        <v>0.0083</v>
      </c>
      <c r="H26" s="49">
        <v>0.0187</v>
      </c>
      <c r="I26" s="49">
        <v>0.0038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372.0</v>
      </c>
      <c r="C28" s="35">
        <v>407.0</v>
      </c>
      <c r="D28" s="35">
        <v>428.0</v>
      </c>
      <c r="E28" s="35">
        <v>412.0</v>
      </c>
      <c r="F28" s="35">
        <v>503.0</v>
      </c>
      <c r="G28" s="35">
        <v>479.0</v>
      </c>
      <c r="H28" s="35">
        <v>405.0</v>
      </c>
      <c r="I28" s="46">
        <v>306.0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 t="s">
        <v>40</v>
      </c>
      <c r="C31" s="50" t="s">
        <v>40</v>
      </c>
      <c r="D31" s="50" t="s">
        <v>40</v>
      </c>
      <c r="E31" s="50" t="s">
        <v>40</v>
      </c>
      <c r="F31" s="50" t="s">
        <v>41</v>
      </c>
      <c r="G31" s="50" t="s">
        <v>41</v>
      </c>
      <c r="H31" s="50" t="s">
        <v>40</v>
      </c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 t="s">
        <v>51</v>
      </c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60</v>
      </c>
      <c r="B9" s="36">
        <v>44781.0</v>
      </c>
      <c r="C9" s="36">
        <v>44782.0</v>
      </c>
      <c r="D9" s="36">
        <v>44783.0</v>
      </c>
      <c r="E9" s="36">
        <v>44784.0</v>
      </c>
      <c r="F9" s="36">
        <v>44785.0</v>
      </c>
      <c r="G9" s="36">
        <v>44786.0</v>
      </c>
      <c r="H9" s="36">
        <v>44787.0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14700.0</v>
      </c>
      <c r="C11" s="38">
        <v>15203.0</v>
      </c>
      <c r="D11" s="38">
        <v>15145.0</v>
      </c>
      <c r="E11" s="38">
        <v>14500.0</v>
      </c>
      <c r="F11" s="38">
        <v>22000.0</v>
      </c>
      <c r="G11" s="38">
        <v>23000.0</v>
      </c>
      <c r="H11" s="38">
        <v>21926.0</v>
      </c>
      <c r="I11" s="38">
        <v>126474.0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14436.43</v>
      </c>
      <c r="C12" s="39">
        <v>15145.98</v>
      </c>
      <c r="D12" s="39">
        <v>15677.53</v>
      </c>
      <c r="E12" s="39">
        <v>16889.28</v>
      </c>
      <c r="F12" s="38">
        <v>23163.4</v>
      </c>
      <c r="G12" s="38">
        <v>26835.92</v>
      </c>
      <c r="H12" s="38">
        <v>20667.06</v>
      </c>
      <c r="I12" s="38">
        <v>132815.6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263.57</v>
      </c>
      <c r="C13" s="41">
        <v>57.02</v>
      </c>
      <c r="D13" s="42">
        <v>532.53</v>
      </c>
      <c r="E13" s="42">
        <v>2389.28</v>
      </c>
      <c r="F13" s="43">
        <v>1163.4</v>
      </c>
      <c r="G13" s="44">
        <v>3835.92</v>
      </c>
      <c r="H13" s="44">
        <v>1258.94</v>
      </c>
      <c r="I13" s="44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171.0</v>
      </c>
      <c r="C16" s="35">
        <v>203.0</v>
      </c>
      <c r="D16" s="35">
        <v>176.0</v>
      </c>
      <c r="E16" s="35">
        <v>190.0</v>
      </c>
      <c r="F16" s="35">
        <v>251.0</v>
      </c>
      <c r="G16" s="35">
        <v>242.0</v>
      </c>
      <c r="H16" s="35">
        <v>206.0</v>
      </c>
      <c r="I16" s="46">
        <v>1443.0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9.0</v>
      </c>
      <c r="C17" s="35">
        <v>18.0</v>
      </c>
      <c r="D17" s="35">
        <v>8.0</v>
      </c>
      <c r="E17" s="35">
        <v>0.0</v>
      </c>
      <c r="F17" s="35">
        <v>19.0</v>
      </c>
      <c r="G17" s="35">
        <v>33.0</v>
      </c>
      <c r="H17" s="35">
        <v>4.0</v>
      </c>
      <c r="I17" s="35">
        <v>51.0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7.0</v>
      </c>
      <c r="C18" s="35">
        <v>7.0</v>
      </c>
      <c r="D18" s="35">
        <v>7.0</v>
      </c>
      <c r="E18" s="35">
        <v>8.0</v>
      </c>
      <c r="F18" s="35">
        <v>22.0</v>
      </c>
      <c r="G18" s="35">
        <v>45.0</v>
      </c>
      <c r="H18" s="35">
        <v>119.0</v>
      </c>
      <c r="I18" s="35">
        <v>218.0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17.4</v>
      </c>
      <c r="G20" s="35">
        <v>18.55</v>
      </c>
      <c r="H20" s="47">
        <v>18.4</v>
      </c>
      <c r="I20" s="38">
        <v>17.78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16.04</v>
      </c>
      <c r="C21" s="48">
        <v>16.29</v>
      </c>
      <c r="D21" s="35">
        <v>17.42</v>
      </c>
      <c r="E21" s="38">
        <v>17.36</v>
      </c>
      <c r="F21" s="38">
        <v>17.64</v>
      </c>
      <c r="G21" s="38">
        <v>21.5</v>
      </c>
      <c r="H21" s="38">
        <v>19.14</v>
      </c>
      <c r="I21" s="38">
        <v>17.78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0.56</v>
      </c>
      <c r="C22" s="48">
        <v>1.41</v>
      </c>
      <c r="D22" s="35">
        <v>0.62</v>
      </c>
      <c r="E22" s="48">
        <v>0.54</v>
      </c>
      <c r="F22" s="48">
        <v>0.24</v>
      </c>
      <c r="G22" s="48">
        <v>2.95</v>
      </c>
      <c r="H22" s="48">
        <v>0.74</v>
      </c>
      <c r="I22" s="35">
        <v>0.0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0.2005</v>
      </c>
      <c r="C25" s="49">
        <v>0.2232</v>
      </c>
      <c r="D25" s="49">
        <v>0.19</v>
      </c>
      <c r="E25" s="49">
        <v>0.1892</v>
      </c>
      <c r="F25" s="49">
        <v>0.1858</v>
      </c>
      <c r="G25" s="49">
        <v>0.162</v>
      </c>
      <c r="H25" s="49">
        <v>0.2106</v>
      </c>
      <c r="I25" s="49">
        <v>0.1916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0.05</v>
      </c>
      <c r="C26" s="49">
        <v>0.0232</v>
      </c>
      <c r="D26" s="49">
        <v>0.01</v>
      </c>
      <c r="E26" s="35">
        <v>1.08</v>
      </c>
      <c r="F26" s="49">
        <v>0.0142</v>
      </c>
      <c r="G26" s="49">
        <v>0.038</v>
      </c>
      <c r="H26" s="49">
        <v>0.0106</v>
      </c>
      <c r="I26" s="49">
        <v>0.0084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385.0</v>
      </c>
      <c r="C28" s="35">
        <v>407.0</v>
      </c>
      <c r="D28" s="35">
        <v>411.0</v>
      </c>
      <c r="E28" s="35">
        <v>419.0</v>
      </c>
      <c r="F28" s="35">
        <v>512.0</v>
      </c>
      <c r="G28" s="35">
        <v>614.0</v>
      </c>
      <c r="H28" s="35">
        <v>455.0</v>
      </c>
      <c r="I28" s="46">
        <v>3203.0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 t="s">
        <v>40</v>
      </c>
      <c r="C31" s="50" t="s">
        <v>40</v>
      </c>
      <c r="D31" s="50" t="s">
        <v>40</v>
      </c>
      <c r="E31" s="50" t="s">
        <v>40</v>
      </c>
      <c r="F31" s="50" t="s">
        <v>41</v>
      </c>
      <c r="G31" s="50" t="s">
        <v>41</v>
      </c>
      <c r="H31" s="50" t="s">
        <v>40</v>
      </c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 t="s">
        <v>51</v>
      </c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61</v>
      </c>
      <c r="B9" s="36">
        <v>44788.0</v>
      </c>
      <c r="C9" s="36">
        <v>44789.0</v>
      </c>
      <c r="D9" s="36">
        <v>44790.0</v>
      </c>
      <c r="E9" s="36">
        <v>44791.0</v>
      </c>
      <c r="F9" s="36">
        <v>44792.0</v>
      </c>
      <c r="G9" s="36">
        <v>44793.0</v>
      </c>
      <c r="H9" s="36">
        <v>44794.0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14875.0</v>
      </c>
      <c r="C11" s="38">
        <v>15270.0</v>
      </c>
      <c r="D11" s="38">
        <v>15683.0</v>
      </c>
      <c r="E11" s="38">
        <v>14500.0</v>
      </c>
      <c r="F11" s="38">
        <v>22000.0</v>
      </c>
      <c r="G11" s="38">
        <v>23000.0</v>
      </c>
      <c r="H11" s="38">
        <v>21530.0</v>
      </c>
      <c r="I11" s="38">
        <v>126858.0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14916.15</v>
      </c>
      <c r="C12" s="39">
        <v>15714.13</v>
      </c>
      <c r="D12" s="39">
        <v>13304.24</v>
      </c>
      <c r="E12" s="39">
        <v>16362.94</v>
      </c>
      <c r="F12" s="38">
        <v>22232.1</v>
      </c>
      <c r="G12" s="38">
        <v>25422.76</v>
      </c>
      <c r="H12" s="38">
        <v>21780.94</v>
      </c>
      <c r="I12" s="38" t="s">
        <v>62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41.15</v>
      </c>
      <c r="C13" s="41">
        <v>444.13</v>
      </c>
      <c r="D13" s="42">
        <v>2378.76</v>
      </c>
      <c r="E13" s="42">
        <v>1862.94</v>
      </c>
      <c r="F13" s="43">
        <v>232.1</v>
      </c>
      <c r="G13" s="44">
        <v>2422.76</v>
      </c>
      <c r="H13" s="44">
        <v>250.94</v>
      </c>
      <c r="I13" s="44">
        <v>2875.26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172.0</v>
      </c>
      <c r="C16" s="35">
        <v>201.0</v>
      </c>
      <c r="D16" s="35">
        <v>165.0</v>
      </c>
      <c r="E16" s="35">
        <v>192.0</v>
      </c>
      <c r="F16" s="35">
        <v>226.0</v>
      </c>
      <c r="G16" s="35">
        <v>250.0</v>
      </c>
      <c r="H16" s="35">
        <v>201.0</v>
      </c>
      <c r="I16" s="46">
        <v>1431.0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8.0</v>
      </c>
      <c r="C17" s="35">
        <v>16.0</v>
      </c>
      <c r="D17" s="35">
        <v>19.0</v>
      </c>
      <c r="E17" s="35">
        <v>2.0</v>
      </c>
      <c r="F17" s="35">
        <v>44.0</v>
      </c>
      <c r="G17" s="35">
        <v>25.0</v>
      </c>
      <c r="H17" s="35">
        <v>9.0</v>
      </c>
      <c r="I17" s="35">
        <v>63.0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13.0</v>
      </c>
      <c r="C18" s="35">
        <v>7.0</v>
      </c>
      <c r="D18" s="35">
        <v>8.0</v>
      </c>
      <c r="E18" s="35">
        <v>9.0</v>
      </c>
      <c r="F18" s="35">
        <v>25.0</v>
      </c>
      <c r="G18" s="35">
        <v>61.0</v>
      </c>
      <c r="H18" s="35">
        <v>104.0</v>
      </c>
      <c r="I18" s="35">
        <v>252.0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17.4</v>
      </c>
      <c r="G20" s="35">
        <v>18.55</v>
      </c>
      <c r="H20" s="47">
        <v>18.4</v>
      </c>
      <c r="I20" s="38">
        <v>17.78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16.25</v>
      </c>
      <c r="C21" s="48">
        <v>17.23</v>
      </c>
      <c r="D21" s="35">
        <v>17.17</v>
      </c>
      <c r="E21" s="38">
        <v>17.41</v>
      </c>
      <c r="F21" s="38">
        <v>18.22</v>
      </c>
      <c r="G21" s="38">
        <v>20.32</v>
      </c>
      <c r="H21" s="38">
        <v>20.61</v>
      </c>
      <c r="I21" s="38">
        <v>18.34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0.35</v>
      </c>
      <c r="C22" s="48">
        <v>0.47</v>
      </c>
      <c r="D22" s="35">
        <v>0.37</v>
      </c>
      <c r="E22" s="48">
        <v>0.49</v>
      </c>
      <c r="F22" s="48">
        <v>0.82</v>
      </c>
      <c r="G22" s="48">
        <v>1.77</v>
      </c>
      <c r="H22" s="48">
        <v>2.21</v>
      </c>
      <c r="I22" s="35">
        <v>0.56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0.1983</v>
      </c>
      <c r="C25" s="49">
        <v>0.2154</v>
      </c>
      <c r="D25" s="49">
        <v>0.2115</v>
      </c>
      <c r="E25" s="49">
        <v>0.1974</v>
      </c>
      <c r="F25" s="49">
        <v>0.176</v>
      </c>
      <c r="G25" s="49">
        <v>0.1789</v>
      </c>
      <c r="H25" s="49">
        <v>0.1896</v>
      </c>
      <c r="I25" s="49">
        <v>0.1975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0.17</v>
      </c>
      <c r="C26" s="49">
        <v>0.0154</v>
      </c>
      <c r="D26" s="49">
        <v>0.0115</v>
      </c>
      <c r="E26" s="49">
        <v>0.0026</v>
      </c>
      <c r="F26" s="49">
        <v>0.024</v>
      </c>
      <c r="G26" s="49">
        <v>0.0211</v>
      </c>
      <c r="H26" s="49">
        <v>0.0104</v>
      </c>
      <c r="I26" s="49">
        <v>0.0025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390.0</v>
      </c>
      <c r="C28" s="35">
        <v>414.0</v>
      </c>
      <c r="D28" s="35">
        <v>351.0</v>
      </c>
      <c r="E28" s="35">
        <v>404.0</v>
      </c>
      <c r="F28" s="35">
        <v>541.0</v>
      </c>
      <c r="G28" s="35">
        <v>554.0</v>
      </c>
      <c r="H28" s="35">
        <v>464.0</v>
      </c>
      <c r="I28" s="46">
        <v>3118.0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 t="s">
        <v>40</v>
      </c>
      <c r="C31" s="50" t="s">
        <v>40</v>
      </c>
      <c r="D31" s="50" t="s">
        <v>40</v>
      </c>
      <c r="E31" s="50" t="s">
        <v>40</v>
      </c>
      <c r="F31" s="50" t="s">
        <v>41</v>
      </c>
      <c r="G31" s="50" t="s">
        <v>41</v>
      </c>
      <c r="H31" s="50" t="s">
        <v>40</v>
      </c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 t="s">
        <v>51</v>
      </c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61</v>
      </c>
      <c r="B9" s="36">
        <v>44788.0</v>
      </c>
      <c r="C9" s="36">
        <v>44789.0</v>
      </c>
      <c r="D9" s="36">
        <v>44790.0</v>
      </c>
      <c r="E9" s="36">
        <v>44791.0</v>
      </c>
      <c r="F9" s="36">
        <v>44792.0</v>
      </c>
      <c r="G9" s="36">
        <v>44793.0</v>
      </c>
      <c r="H9" s="36">
        <v>44794.0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14875.0</v>
      </c>
      <c r="C11" s="38">
        <v>15270.0</v>
      </c>
      <c r="D11" s="38">
        <v>15683.0</v>
      </c>
      <c r="E11" s="38">
        <v>14500.0</v>
      </c>
      <c r="F11" s="38">
        <v>22000.0</v>
      </c>
      <c r="G11" s="38">
        <v>23000.0</v>
      </c>
      <c r="H11" s="38">
        <v>21530.0</v>
      </c>
      <c r="I11" s="38">
        <v>126858.0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14916.15</v>
      </c>
      <c r="C12" s="39">
        <v>15714.13</v>
      </c>
      <c r="D12" s="39">
        <v>13304.24</v>
      </c>
      <c r="E12" s="39">
        <v>16362.94</v>
      </c>
      <c r="F12" s="38">
        <v>22232.1</v>
      </c>
      <c r="G12" s="38">
        <v>25422.76</v>
      </c>
      <c r="H12" s="38">
        <v>21780.94</v>
      </c>
      <c r="I12" s="3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41.15</v>
      </c>
      <c r="C13" s="41">
        <v>444.13</v>
      </c>
      <c r="D13" s="42">
        <v>2378.76</v>
      </c>
      <c r="E13" s="42">
        <v>1862.94</v>
      </c>
      <c r="F13" s="43">
        <v>232.1</v>
      </c>
      <c r="G13" s="44">
        <v>2422.76</v>
      </c>
      <c r="H13" s="44">
        <v>250.94</v>
      </c>
      <c r="I13" s="44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172.0</v>
      </c>
      <c r="C16" s="35">
        <v>201.0</v>
      </c>
      <c r="D16" s="35">
        <v>165.0</v>
      </c>
      <c r="E16" s="35">
        <v>192.0</v>
      </c>
      <c r="F16" s="35">
        <v>226.0</v>
      </c>
      <c r="G16" s="35">
        <v>250.0</v>
      </c>
      <c r="H16" s="35">
        <v>201.0</v>
      </c>
      <c r="I16" s="46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8.0</v>
      </c>
      <c r="C17" s="35">
        <v>16.0</v>
      </c>
      <c r="D17" s="35">
        <v>19.0</v>
      </c>
      <c r="E17" s="35">
        <v>2.0</v>
      </c>
      <c r="F17" s="35">
        <v>44.0</v>
      </c>
      <c r="G17" s="35">
        <v>25.0</v>
      </c>
      <c r="H17" s="35">
        <v>9.0</v>
      </c>
      <c r="I17" s="35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13.0</v>
      </c>
      <c r="C18" s="35">
        <v>7.0</v>
      </c>
      <c r="D18" s="35">
        <v>8.0</v>
      </c>
      <c r="E18" s="35">
        <v>9.0</v>
      </c>
      <c r="F18" s="35">
        <v>25.0</v>
      </c>
      <c r="G18" s="35">
        <v>61.0</v>
      </c>
      <c r="H18" s="35">
        <v>104.0</v>
      </c>
      <c r="I18" s="35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17.4</v>
      </c>
      <c r="G20" s="35">
        <v>18.55</v>
      </c>
      <c r="H20" s="47">
        <v>18.4</v>
      </c>
      <c r="I20" s="38">
        <v>17.78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16.25</v>
      </c>
      <c r="C21" s="48">
        <v>17.23</v>
      </c>
      <c r="D21" s="35">
        <v>17.17</v>
      </c>
      <c r="E21" s="38">
        <v>17.41</v>
      </c>
      <c r="F21" s="38">
        <v>18.22</v>
      </c>
      <c r="G21" s="38">
        <v>20.32</v>
      </c>
      <c r="H21" s="38">
        <v>20.61</v>
      </c>
      <c r="I21" s="38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0.35</v>
      </c>
      <c r="C22" s="48">
        <v>0.47</v>
      </c>
      <c r="D22" s="35">
        <v>0.37</v>
      </c>
      <c r="E22" s="48">
        <v>0.49</v>
      </c>
      <c r="F22" s="48">
        <v>0.82</v>
      </c>
      <c r="G22" s="48">
        <v>1.77</v>
      </c>
      <c r="H22" s="48">
        <v>2.21</v>
      </c>
      <c r="I22" s="35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0.1983</v>
      </c>
      <c r="C25" s="49">
        <v>0.2154</v>
      </c>
      <c r="D25" s="49">
        <v>0.2115</v>
      </c>
      <c r="E25" s="49">
        <v>0.1974</v>
      </c>
      <c r="F25" s="49">
        <v>0.176</v>
      </c>
      <c r="G25" s="49">
        <v>0.1789</v>
      </c>
      <c r="H25" s="49">
        <v>0.1896</v>
      </c>
      <c r="I25" s="4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0.17</v>
      </c>
      <c r="C26" s="49">
        <v>0.0154</v>
      </c>
      <c r="D26" s="49">
        <v>0.0115</v>
      </c>
      <c r="E26" s="49">
        <v>0.0026</v>
      </c>
      <c r="F26" s="49">
        <v>0.024</v>
      </c>
      <c r="G26" s="49">
        <v>0.0211</v>
      </c>
      <c r="H26" s="49">
        <v>0.0104</v>
      </c>
      <c r="I26" s="4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390.0</v>
      </c>
      <c r="C28" s="35">
        <v>414.0</v>
      </c>
      <c r="D28" s="35">
        <v>351.0</v>
      </c>
      <c r="E28" s="35">
        <v>404.0</v>
      </c>
      <c r="F28" s="35">
        <v>541.0</v>
      </c>
      <c r="G28" s="35">
        <v>554.0</v>
      </c>
      <c r="H28" s="35">
        <v>464.0</v>
      </c>
      <c r="I28" s="46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 t="s">
        <v>40</v>
      </c>
      <c r="C31" s="50" t="s">
        <v>40</v>
      </c>
      <c r="D31" s="50" t="s">
        <v>40</v>
      </c>
      <c r="E31" s="50" t="s">
        <v>40</v>
      </c>
      <c r="F31" s="50" t="s">
        <v>41</v>
      </c>
      <c r="G31" s="50" t="s">
        <v>41</v>
      </c>
      <c r="H31" s="50" t="s">
        <v>40</v>
      </c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 t="s">
        <v>51</v>
      </c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63</v>
      </c>
      <c r="B9" s="36">
        <v>44795.0</v>
      </c>
      <c r="C9" s="36">
        <v>44796.0</v>
      </c>
      <c r="D9" s="36">
        <v>44797.0</v>
      </c>
      <c r="E9" s="36">
        <v>44798.0</v>
      </c>
      <c r="F9" s="36">
        <v>44799.0</v>
      </c>
      <c r="G9" s="36">
        <v>44800.0</v>
      </c>
      <c r="H9" s="36">
        <v>44801.0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14885.0</v>
      </c>
      <c r="C11" s="38">
        <v>15391.0</v>
      </c>
      <c r="D11" s="38">
        <v>15729.0</v>
      </c>
      <c r="E11" s="38">
        <v>14500.0</v>
      </c>
      <c r="F11" s="38">
        <v>22000.0</v>
      </c>
      <c r="G11" s="38">
        <v>23000.0</v>
      </c>
      <c r="H11" s="38">
        <v>21548.0</v>
      </c>
      <c r="I11" s="38">
        <v>127053.0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13207.01</v>
      </c>
      <c r="C12" s="39">
        <v>13574.18</v>
      </c>
      <c r="D12" s="39">
        <v>14903.84</v>
      </c>
      <c r="E12" s="39">
        <v>17302.23</v>
      </c>
      <c r="F12" s="38">
        <v>23986.42</v>
      </c>
      <c r="G12" s="38">
        <v>25436.36</v>
      </c>
      <c r="H12" s="38">
        <v>19383.25</v>
      </c>
      <c r="I12" s="38">
        <v>127793.29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1677.99</v>
      </c>
      <c r="C13" s="41">
        <v>1816.82</v>
      </c>
      <c r="D13" s="42">
        <v>825.16</v>
      </c>
      <c r="E13" s="42">
        <v>2802.23</v>
      </c>
      <c r="F13" s="43">
        <v>1986.42</v>
      </c>
      <c r="G13" s="44">
        <v>2436.36</v>
      </c>
      <c r="H13" s="44">
        <v>2164.75</v>
      </c>
      <c r="I13" s="44">
        <v>740.29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163.0</v>
      </c>
      <c r="C16" s="35">
        <v>207.0</v>
      </c>
      <c r="D16" s="35">
        <v>176.0</v>
      </c>
      <c r="E16" s="35">
        <v>201.0</v>
      </c>
      <c r="F16" s="35">
        <v>255.0</v>
      </c>
      <c r="G16" s="35">
        <v>252.0</v>
      </c>
      <c r="H16" s="35">
        <v>216.0</v>
      </c>
      <c r="I16" s="46">
        <v>1473.0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17.0</v>
      </c>
      <c r="C17" s="35">
        <v>22.0</v>
      </c>
      <c r="D17" s="35">
        <v>8.0</v>
      </c>
      <c r="E17" s="35">
        <v>11.0</v>
      </c>
      <c r="F17" s="35">
        <v>15.0</v>
      </c>
      <c r="G17" s="35">
        <v>23.0</v>
      </c>
      <c r="H17" s="35">
        <v>6.0</v>
      </c>
      <c r="I17" s="35">
        <v>21.0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5.0</v>
      </c>
      <c r="C18" s="35">
        <v>7.0</v>
      </c>
      <c r="D18" s="35">
        <v>11.0</v>
      </c>
      <c r="E18" s="35">
        <v>16.0</v>
      </c>
      <c r="F18" s="35">
        <v>26.0</v>
      </c>
      <c r="G18" s="35">
        <v>63.0</v>
      </c>
      <c r="H18" s="35">
        <v>114.0</v>
      </c>
      <c r="I18" s="35">
        <v>246.0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17.4</v>
      </c>
      <c r="G20" s="35">
        <v>18.55</v>
      </c>
      <c r="H20" s="47">
        <v>18.4</v>
      </c>
      <c r="I20" s="38">
        <v>17.78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16.87</v>
      </c>
      <c r="C21" s="48">
        <v>16.08</v>
      </c>
      <c r="D21" s="35">
        <v>17.41</v>
      </c>
      <c r="E21" s="38">
        <v>17.86</v>
      </c>
      <c r="F21" s="38">
        <v>18.77</v>
      </c>
      <c r="G21" s="38">
        <v>19.83</v>
      </c>
      <c r="H21" s="38">
        <v>20.17</v>
      </c>
      <c r="I21" s="38">
        <v>18.3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0.27</v>
      </c>
      <c r="C22" s="48">
        <v>1.62</v>
      </c>
      <c r="D22" s="35">
        <v>0.61</v>
      </c>
      <c r="E22" s="48">
        <v>0.04</v>
      </c>
      <c r="F22" s="48">
        <v>1.37</v>
      </c>
      <c r="G22" s="48">
        <v>1.28</v>
      </c>
      <c r="H22" s="48">
        <v>1.77</v>
      </c>
      <c r="I22" s="35">
        <v>0.52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0.2084</v>
      </c>
      <c r="C25" s="49">
        <v>0.2555</v>
      </c>
      <c r="D25" s="49">
        <v>0.2019</v>
      </c>
      <c r="E25" s="49">
        <v>0.199</v>
      </c>
      <c r="F25" s="49">
        <v>0.1835</v>
      </c>
      <c r="G25" s="49">
        <v>0.1836</v>
      </c>
      <c r="H25" s="49">
        <v>0.2309</v>
      </c>
      <c r="I25" s="49">
        <v>0.2052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0.84</v>
      </c>
      <c r="C26" s="49">
        <v>0.0555</v>
      </c>
      <c r="D26" s="49">
        <v>0.0019</v>
      </c>
      <c r="E26" s="49">
        <v>0.001</v>
      </c>
      <c r="F26" s="49">
        <v>0.0165</v>
      </c>
      <c r="G26" s="49">
        <v>0.0164</v>
      </c>
      <c r="H26" s="49">
        <v>0.0309</v>
      </c>
      <c r="I26" s="49">
        <v>0.0052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376.0</v>
      </c>
      <c r="C28" s="35">
        <v>362.0</v>
      </c>
      <c r="D28" s="35">
        <v>383.0</v>
      </c>
      <c r="E28" s="35">
        <v>427.0</v>
      </c>
      <c r="F28" s="35">
        <v>548.0</v>
      </c>
      <c r="G28" s="35">
        <v>579.0</v>
      </c>
      <c r="H28" s="35">
        <v>427.0</v>
      </c>
      <c r="I28" s="46">
        <v>3102.0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 t="s">
        <v>40</v>
      </c>
      <c r="C31" s="50" t="s">
        <v>40</v>
      </c>
      <c r="D31" s="50" t="s">
        <v>40</v>
      </c>
      <c r="E31" s="50" t="s">
        <v>40</v>
      </c>
      <c r="F31" s="50" t="s">
        <v>41</v>
      </c>
      <c r="G31" s="50" t="s">
        <v>41</v>
      </c>
      <c r="H31" s="50" t="s">
        <v>40</v>
      </c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 t="s">
        <v>51</v>
      </c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64</v>
      </c>
      <c r="B9" s="36">
        <v>44802.0</v>
      </c>
      <c r="C9" s="36">
        <v>44803.0</v>
      </c>
      <c r="D9" s="36">
        <v>44804.0</v>
      </c>
      <c r="E9" s="36">
        <v>44805.0</v>
      </c>
      <c r="F9" s="36">
        <v>44806.0</v>
      </c>
      <c r="G9" s="36">
        <v>44807.0</v>
      </c>
      <c r="H9" s="36">
        <v>44808.0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15022.0</v>
      </c>
      <c r="C11" s="38">
        <v>15608.0</v>
      </c>
      <c r="D11" s="38">
        <v>15068.0</v>
      </c>
      <c r="E11" s="38">
        <v>14500.0</v>
      </c>
      <c r="F11" s="38">
        <v>22000.0</v>
      </c>
      <c r="G11" s="38">
        <v>23000.0</v>
      </c>
      <c r="H11" s="38">
        <v>21744.0</v>
      </c>
      <c r="I11" s="38">
        <v>126942.0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14092.94</v>
      </c>
      <c r="C12" s="39">
        <v>14164.63</v>
      </c>
      <c r="D12" s="39">
        <v>14882.8</v>
      </c>
      <c r="E12" s="39">
        <v>18178.01</v>
      </c>
      <c r="F12" s="38">
        <v>26572.93</v>
      </c>
      <c r="G12" s="38">
        <v>25520.94</v>
      </c>
      <c r="H12" s="38">
        <v>26006.88</v>
      </c>
      <c r="I12" s="38">
        <v>139359.13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929.06</v>
      </c>
      <c r="C13" s="41">
        <v>1443.37</v>
      </c>
      <c r="D13" s="42">
        <v>185.2</v>
      </c>
      <c r="E13" s="42">
        <v>3678.01</v>
      </c>
      <c r="F13" s="43">
        <v>4572.93</v>
      </c>
      <c r="G13" s="44">
        <v>2520.94</v>
      </c>
      <c r="H13" s="44">
        <v>4262.88</v>
      </c>
      <c r="I13" s="44">
        <v>12417.13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167.0</v>
      </c>
      <c r="C16" s="35">
        <v>203.0</v>
      </c>
      <c r="D16" s="35">
        <v>172.0</v>
      </c>
      <c r="E16" s="35">
        <v>182.0</v>
      </c>
      <c r="F16" s="35">
        <v>244.0</v>
      </c>
      <c r="G16" s="35">
        <v>229.0</v>
      </c>
      <c r="H16" s="35">
        <v>194.0</v>
      </c>
      <c r="I16" s="46">
        <v>1395.0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13.0</v>
      </c>
      <c r="C17" s="35">
        <v>18.0</v>
      </c>
      <c r="D17" s="35">
        <v>12.0</v>
      </c>
      <c r="E17" s="35">
        <v>8.0</v>
      </c>
      <c r="F17" s="35">
        <v>26.0</v>
      </c>
      <c r="G17" s="35">
        <v>46.0</v>
      </c>
      <c r="H17" s="35">
        <v>16.0</v>
      </c>
      <c r="I17" s="35">
        <v>99.0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7.0</v>
      </c>
      <c r="C18" s="35">
        <v>9.0</v>
      </c>
      <c r="D18" s="35">
        <v>12.0</v>
      </c>
      <c r="E18" s="35">
        <v>7.0</v>
      </c>
      <c r="F18" s="35">
        <v>23.0</v>
      </c>
      <c r="G18" s="35">
        <v>61.0</v>
      </c>
      <c r="H18" s="35">
        <v>107.0</v>
      </c>
      <c r="I18" s="35">
        <v>228.0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17.4</v>
      </c>
      <c r="G20" s="35">
        <v>18.55</v>
      </c>
      <c r="H20" s="47">
        <v>18.4</v>
      </c>
      <c r="I20" s="38">
        <v>17.78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16.96</v>
      </c>
      <c r="C21" s="48">
        <v>16.3</v>
      </c>
      <c r="D21" s="35">
        <v>17.08</v>
      </c>
      <c r="E21" s="38">
        <v>18.16</v>
      </c>
      <c r="F21" s="38">
        <v>19.42</v>
      </c>
      <c r="G21" s="38">
        <v>20.02</v>
      </c>
      <c r="H21" s="38">
        <v>21.73</v>
      </c>
      <c r="I21" s="38">
        <v>18.78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0.36</v>
      </c>
      <c r="C22" s="48">
        <v>1.4</v>
      </c>
      <c r="D22" s="35">
        <v>0.28</v>
      </c>
      <c r="E22" s="48">
        <v>0.26</v>
      </c>
      <c r="F22" s="48">
        <v>2.02</v>
      </c>
      <c r="G22" s="48">
        <v>1.47</v>
      </c>
      <c r="H22" s="48">
        <v>3.33</v>
      </c>
      <c r="I22" s="35">
        <v>1.0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0.2021</v>
      </c>
      <c r="C25" s="49">
        <v>0.2401</v>
      </c>
      <c r="D25" s="49">
        <v>0.1993</v>
      </c>
      <c r="E25" s="49">
        <v>0.1663</v>
      </c>
      <c r="F25" s="49">
        <v>0.1561</v>
      </c>
      <c r="G25" s="49">
        <v>0.1652</v>
      </c>
      <c r="H25" s="49">
        <v>0.1561</v>
      </c>
      <c r="I25" s="49">
        <v>0.1769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0.21</v>
      </c>
      <c r="C26" s="49">
        <v>0.0401</v>
      </c>
      <c r="D26" s="49">
        <v>7.0E-4</v>
      </c>
      <c r="E26" s="49">
        <v>0.0337</v>
      </c>
      <c r="F26" s="49">
        <v>0.0439</v>
      </c>
      <c r="G26" s="49">
        <v>0.0348</v>
      </c>
      <c r="H26" s="49">
        <v>0.0439</v>
      </c>
      <c r="I26" s="49">
        <v>0.0231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384.0</v>
      </c>
      <c r="C28" s="35">
        <v>378.0</v>
      </c>
      <c r="D28" s="35">
        <v>372.0</v>
      </c>
      <c r="E28" s="35">
        <v>445.0</v>
      </c>
      <c r="F28" s="35">
        <v>563.0</v>
      </c>
      <c r="G28" s="35">
        <v>517.0</v>
      </c>
      <c r="H28" s="35">
        <v>511.0</v>
      </c>
      <c r="I28" s="46">
        <v>3170.0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 t="s">
        <v>40</v>
      </c>
      <c r="C31" s="50" t="s">
        <v>40</v>
      </c>
      <c r="D31" s="50" t="s">
        <v>40</v>
      </c>
      <c r="E31" s="50" t="s">
        <v>40</v>
      </c>
      <c r="F31" s="50" t="s">
        <v>41</v>
      </c>
      <c r="G31" s="50" t="s">
        <v>41</v>
      </c>
      <c r="H31" s="50" t="s">
        <v>40</v>
      </c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>
        <v>785.59</v>
      </c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65</v>
      </c>
      <c r="B9" s="36">
        <v>44809.0</v>
      </c>
      <c r="C9" s="36">
        <v>44810.0</v>
      </c>
      <c r="D9" s="36">
        <v>44811.0</v>
      </c>
      <c r="E9" s="36">
        <v>44812.0</v>
      </c>
      <c r="F9" s="36">
        <v>44813.0</v>
      </c>
      <c r="G9" s="36">
        <v>44814.0</v>
      </c>
      <c r="H9" s="36">
        <v>44815.0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14589.0</v>
      </c>
      <c r="C11" s="38">
        <v>15085.0</v>
      </c>
      <c r="D11" s="38">
        <v>15137.0</v>
      </c>
      <c r="E11" s="38">
        <v>14500.0</v>
      </c>
      <c r="F11" s="38">
        <v>22000.0</v>
      </c>
      <c r="G11" s="38">
        <v>23000.0</v>
      </c>
      <c r="H11" s="38">
        <v>21259.0</v>
      </c>
      <c r="I11" s="38">
        <v>125570.0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19562.85</v>
      </c>
      <c r="C12" s="39">
        <v>15856.97</v>
      </c>
      <c r="D12" s="39">
        <v>15922.59</v>
      </c>
      <c r="E12" s="39">
        <v>16637.52</v>
      </c>
      <c r="F12" s="38">
        <v>24292.87</v>
      </c>
      <c r="G12" s="38">
        <v>24155.81</v>
      </c>
      <c r="H12" s="38">
        <v>22473.99</v>
      </c>
      <c r="I12" s="38">
        <v>138902.6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4973.85</v>
      </c>
      <c r="C13" s="41">
        <v>771.97</v>
      </c>
      <c r="D13" s="42">
        <v>785.59</v>
      </c>
      <c r="E13" s="42">
        <v>2137.52</v>
      </c>
      <c r="F13" s="43">
        <v>2292.87</v>
      </c>
      <c r="G13" s="44">
        <v>1155.81</v>
      </c>
      <c r="H13" s="44">
        <v>1214.99</v>
      </c>
      <c r="I13" s="44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158.0</v>
      </c>
      <c r="C16" s="35">
        <v>189.0</v>
      </c>
      <c r="D16" s="35">
        <v>175.0</v>
      </c>
      <c r="E16" s="35">
        <v>196.0</v>
      </c>
      <c r="F16" s="35">
        <v>250.0</v>
      </c>
      <c r="G16" s="35">
        <v>241.0</v>
      </c>
      <c r="H16" s="35">
        <v>199.0</v>
      </c>
      <c r="I16" s="46">
        <v>1411.96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22.0</v>
      </c>
      <c r="C17" s="35">
        <v>4.0</v>
      </c>
      <c r="D17" s="35">
        <v>9.0</v>
      </c>
      <c r="E17" s="35">
        <v>6.0</v>
      </c>
      <c r="F17" s="35">
        <v>20.0</v>
      </c>
      <c r="G17" s="35">
        <v>34.0</v>
      </c>
      <c r="H17" s="35">
        <v>11.0</v>
      </c>
      <c r="I17" s="35">
        <v>82.0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10.0</v>
      </c>
      <c r="C18" s="35">
        <v>6.0</v>
      </c>
      <c r="D18" s="35">
        <v>10.0</v>
      </c>
      <c r="E18" s="35">
        <v>13.0</v>
      </c>
      <c r="F18" s="35">
        <v>22.0</v>
      </c>
      <c r="G18" s="35">
        <v>24.0</v>
      </c>
      <c r="H18" s="35">
        <v>123.0</v>
      </c>
      <c r="I18" s="35">
        <v>211.0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17.4</v>
      </c>
      <c r="G20" s="35">
        <v>18.55</v>
      </c>
      <c r="H20" s="47">
        <v>18.4</v>
      </c>
      <c r="I20" s="38">
        <v>17.78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19.62</v>
      </c>
      <c r="C21" s="48">
        <v>16.48</v>
      </c>
      <c r="D21" s="35">
        <v>17.56</v>
      </c>
      <c r="E21" s="38">
        <v>17.19</v>
      </c>
      <c r="F21" s="38">
        <v>18.82</v>
      </c>
      <c r="G21" s="38">
        <v>19.51</v>
      </c>
      <c r="H21" s="38">
        <v>20.91</v>
      </c>
      <c r="I21" s="38">
        <v>18.67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3.02</v>
      </c>
      <c r="C22" s="48">
        <v>1.22</v>
      </c>
      <c r="D22" s="35">
        <v>0.76</v>
      </c>
      <c r="E22" s="48">
        <v>0.71</v>
      </c>
      <c r="F22" s="48">
        <v>1.42</v>
      </c>
      <c r="G22" s="48">
        <v>0.96</v>
      </c>
      <c r="H22" s="48">
        <v>2.51</v>
      </c>
      <c r="I22" s="35">
        <v>0.89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0.1384</v>
      </c>
      <c r="C25" s="49">
        <v>0.1974</v>
      </c>
      <c r="D25" s="49">
        <v>0.188</v>
      </c>
      <c r="E25" s="49">
        <v>0.2005</v>
      </c>
      <c r="F25" s="49">
        <v>0.1763</v>
      </c>
      <c r="G25" s="49">
        <v>0.1709</v>
      </c>
      <c r="H25" s="49">
        <v>0.1898</v>
      </c>
      <c r="I25" s="49">
        <v>0.1789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6.16</v>
      </c>
      <c r="C26" s="49">
        <v>0.0026</v>
      </c>
      <c r="D26" s="49">
        <v>0.012</v>
      </c>
      <c r="E26" s="35">
        <v>0.05</v>
      </c>
      <c r="F26" s="49">
        <v>0.0237</v>
      </c>
      <c r="G26" s="49">
        <v>0.0291</v>
      </c>
      <c r="H26" s="49">
        <v>0.0102</v>
      </c>
      <c r="I26" s="49">
        <v>0.0211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428.0</v>
      </c>
      <c r="C28" s="35">
        <v>409.0</v>
      </c>
      <c r="D28" s="35">
        <v>416.0</v>
      </c>
      <c r="E28" s="35">
        <v>432.0</v>
      </c>
      <c r="F28" s="35">
        <v>609.0</v>
      </c>
      <c r="G28" s="35">
        <v>569.0</v>
      </c>
      <c r="H28" s="35">
        <v>460.0</v>
      </c>
      <c r="I28" s="46">
        <v>3323.0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 t="s">
        <v>40</v>
      </c>
      <c r="C31" s="50" t="s">
        <v>40</v>
      </c>
      <c r="D31" s="50" t="s">
        <v>40</v>
      </c>
      <c r="E31" s="50" t="s">
        <v>40</v>
      </c>
      <c r="F31" s="50" t="s">
        <v>41</v>
      </c>
      <c r="G31" s="50" t="s">
        <v>41</v>
      </c>
      <c r="H31" s="50" t="s">
        <v>40</v>
      </c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>
        <v>785.59</v>
      </c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66</v>
      </c>
      <c r="B9" s="36">
        <v>44816.0</v>
      </c>
      <c r="C9" s="36">
        <v>44817.0</v>
      </c>
      <c r="D9" s="36">
        <v>44818.0</v>
      </c>
      <c r="E9" s="36">
        <v>44819.0</v>
      </c>
      <c r="F9" s="36">
        <v>44820.0</v>
      </c>
      <c r="G9" s="36">
        <v>44821.0</v>
      </c>
      <c r="H9" s="36">
        <v>44822.0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14598.0</v>
      </c>
      <c r="C11" s="38">
        <v>15076.0</v>
      </c>
      <c r="D11" s="38">
        <v>15376.0</v>
      </c>
      <c r="E11" s="38">
        <v>14500.0</v>
      </c>
      <c r="F11" s="38">
        <v>22000.0</v>
      </c>
      <c r="G11" s="38">
        <v>23000.0</v>
      </c>
      <c r="H11" s="38">
        <v>23069.0</v>
      </c>
      <c r="I11" s="38">
        <v>127619.0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13268.91</v>
      </c>
      <c r="C12" s="39">
        <v>14473.32</v>
      </c>
      <c r="D12" s="39">
        <v>14456.28</v>
      </c>
      <c r="E12" s="39">
        <v>17089.58</v>
      </c>
      <c r="F12" s="38">
        <v>23951.4</v>
      </c>
      <c r="G12" s="38">
        <v>25536.43</v>
      </c>
      <c r="H12" s="38">
        <v>21520.93</v>
      </c>
      <c r="I12" s="38">
        <v>130296.85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1329.09</v>
      </c>
      <c r="C13" s="41">
        <v>602.68</v>
      </c>
      <c r="D13" s="42">
        <v>919.72</v>
      </c>
      <c r="E13" s="42">
        <v>2589.58</v>
      </c>
      <c r="F13" s="43">
        <v>1951.4</v>
      </c>
      <c r="G13" s="44">
        <v>2536.43</v>
      </c>
      <c r="H13" s="44">
        <v>1548.07</v>
      </c>
      <c r="I13" s="44">
        <v>2677.85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165.0</v>
      </c>
      <c r="C16" s="35">
        <v>194.0</v>
      </c>
      <c r="D16" s="35">
        <v>175.0</v>
      </c>
      <c r="E16" s="35">
        <v>189.0</v>
      </c>
      <c r="F16" s="35">
        <v>266.0</v>
      </c>
      <c r="G16" s="35">
        <v>263.0</v>
      </c>
      <c r="H16" s="35">
        <v>202.0</v>
      </c>
      <c r="I16" s="46">
        <v>1457.0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15.0</v>
      </c>
      <c r="C17" s="35">
        <v>9.0</v>
      </c>
      <c r="D17" s="35">
        <v>9.0</v>
      </c>
      <c r="E17" s="35">
        <v>1.0</v>
      </c>
      <c r="F17" s="35">
        <v>4.0</v>
      </c>
      <c r="G17" s="35">
        <v>12.0</v>
      </c>
      <c r="H17" s="35">
        <v>8.0</v>
      </c>
      <c r="I17" s="35">
        <v>37.0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8.0</v>
      </c>
      <c r="C18" s="35">
        <v>6.0</v>
      </c>
      <c r="D18" s="35">
        <v>10.0</v>
      </c>
      <c r="E18" s="35">
        <v>13.0</v>
      </c>
      <c r="F18" s="35">
        <v>19.0</v>
      </c>
      <c r="G18" s="35">
        <v>34.0</v>
      </c>
      <c r="H18" s="35">
        <v>129.0</v>
      </c>
      <c r="I18" s="35">
        <v>221.0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17.4</v>
      </c>
      <c r="G20" s="35">
        <v>18.55</v>
      </c>
      <c r="H20" s="47">
        <v>18.4</v>
      </c>
      <c r="I20" s="38">
        <v>17.78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16.26</v>
      </c>
      <c r="C21" s="48">
        <v>15.84</v>
      </c>
      <c r="D21" s="35">
        <v>17.61</v>
      </c>
      <c r="E21" s="38">
        <v>17.49</v>
      </c>
      <c r="F21" s="38">
        <v>18.62</v>
      </c>
      <c r="G21" s="38">
        <v>19.84</v>
      </c>
      <c r="H21" s="38">
        <v>20.49</v>
      </c>
      <c r="I21" s="38">
        <v>18.21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0.34</v>
      </c>
      <c r="C22" s="48">
        <v>1.86</v>
      </c>
      <c r="D22" s="35">
        <v>0.81</v>
      </c>
      <c r="E22" s="48">
        <v>0.41</v>
      </c>
      <c r="F22" s="48">
        <v>1.22</v>
      </c>
      <c r="G22" s="48">
        <v>1.29</v>
      </c>
      <c r="H22" s="48">
        <v>2.09</v>
      </c>
      <c r="I22" s="35">
        <v>0.43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0.2115</v>
      </c>
      <c r="C25" s="49">
        <v>0.2219</v>
      </c>
      <c r="D25" s="49">
        <v>0.2074</v>
      </c>
      <c r="E25" s="49">
        <v>0.188</v>
      </c>
      <c r="F25" s="49">
        <v>0.1887</v>
      </c>
      <c r="G25" s="49">
        <v>0.1791</v>
      </c>
      <c r="H25" s="49">
        <v>0.2033</v>
      </c>
      <c r="I25" s="49">
        <v>0.1972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1.15</v>
      </c>
      <c r="C26" s="49">
        <v>0.0219</v>
      </c>
      <c r="D26" s="49">
        <v>0.0074</v>
      </c>
      <c r="E26" s="35">
        <v>1.2</v>
      </c>
      <c r="F26" s="49">
        <v>0.0113</v>
      </c>
      <c r="G26" s="49">
        <v>0.0209</v>
      </c>
      <c r="H26" s="35" t="s">
        <v>67</v>
      </c>
      <c r="I26" s="49">
        <v>0.0028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385.0</v>
      </c>
      <c r="C28" s="35">
        <v>400.0</v>
      </c>
      <c r="D28" s="35">
        <v>398.0</v>
      </c>
      <c r="E28" s="35">
        <v>427.0</v>
      </c>
      <c r="F28" s="35">
        <v>567.0</v>
      </c>
      <c r="G28" s="35">
        <v>569.0</v>
      </c>
      <c r="H28" s="35">
        <v>440.0</v>
      </c>
      <c r="I28" s="46">
        <v>3186.0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 t="s">
        <v>40</v>
      </c>
      <c r="C31" s="50" t="s">
        <v>40</v>
      </c>
      <c r="D31" s="50" t="s">
        <v>40</v>
      </c>
      <c r="E31" s="50" t="s">
        <v>40</v>
      </c>
      <c r="F31" s="50" t="s">
        <v>41</v>
      </c>
      <c r="G31" s="50" t="s">
        <v>41</v>
      </c>
      <c r="H31" s="50" t="s">
        <v>40</v>
      </c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>
        <v>785.59</v>
      </c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68</v>
      </c>
      <c r="B9" s="36">
        <v>44823.0</v>
      </c>
      <c r="C9" s="36">
        <v>44824.0</v>
      </c>
      <c r="D9" s="36">
        <v>44825.0</v>
      </c>
      <c r="E9" s="36">
        <v>44826.0</v>
      </c>
      <c r="F9" s="36">
        <v>44827.0</v>
      </c>
      <c r="G9" s="36">
        <v>44828.0</v>
      </c>
      <c r="H9" s="36">
        <v>44829.0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16229.0</v>
      </c>
      <c r="C11" s="38">
        <v>15606.0</v>
      </c>
      <c r="D11" s="38">
        <v>15621.0</v>
      </c>
      <c r="E11" s="38">
        <v>15500.0</v>
      </c>
      <c r="F11" s="38">
        <v>22000.0</v>
      </c>
      <c r="G11" s="38">
        <v>23000.0</v>
      </c>
      <c r="H11" s="38">
        <v>22702.0</v>
      </c>
      <c r="I11" s="38">
        <v>130658.0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13606.13</v>
      </c>
      <c r="C12" s="39">
        <v>14441.71</v>
      </c>
      <c r="D12" s="39">
        <v>13824.59</v>
      </c>
      <c r="E12" s="39">
        <v>15791.51</v>
      </c>
      <c r="F12" s="38">
        <v>23663.77</v>
      </c>
      <c r="G12" s="38">
        <v>25444.9</v>
      </c>
      <c r="H12" s="38">
        <v>21157.79</v>
      </c>
      <c r="I12" s="38">
        <v>127930.4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2622.87</v>
      </c>
      <c r="C13" s="41">
        <v>1164.29</v>
      </c>
      <c r="D13" s="42">
        <v>1786.41</v>
      </c>
      <c r="E13" s="42">
        <v>291.51</v>
      </c>
      <c r="F13" s="43">
        <v>1663.77</v>
      </c>
      <c r="G13" s="44">
        <v>2444.9</v>
      </c>
      <c r="H13" s="44">
        <v>1544.21</v>
      </c>
      <c r="I13" s="44">
        <v>2727.6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161.0</v>
      </c>
      <c r="C16" s="35">
        <v>198.0</v>
      </c>
      <c r="D16" s="35">
        <v>167.0</v>
      </c>
      <c r="E16" s="35">
        <v>191.0</v>
      </c>
      <c r="F16" s="35">
        <v>257.0</v>
      </c>
      <c r="G16" s="35">
        <v>257.0</v>
      </c>
      <c r="H16" s="35">
        <v>196.0</v>
      </c>
      <c r="I16" s="46">
        <v>1430.0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19.0</v>
      </c>
      <c r="C17" s="35">
        <v>13.0</v>
      </c>
      <c r="D17" s="35">
        <v>17.0</v>
      </c>
      <c r="E17" s="35">
        <v>1.0</v>
      </c>
      <c r="F17" s="35">
        <v>13.0</v>
      </c>
      <c r="G17" s="35">
        <v>13.0</v>
      </c>
      <c r="H17" s="35">
        <v>14.0</v>
      </c>
      <c r="I17" s="35">
        <v>64.0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6.0</v>
      </c>
      <c r="C18" s="35">
        <v>8.0</v>
      </c>
      <c r="D18" s="35">
        <v>7.0</v>
      </c>
      <c r="E18" s="35">
        <v>10.0</v>
      </c>
      <c r="F18" s="35">
        <v>19.0</v>
      </c>
      <c r="G18" s="35">
        <v>32.0</v>
      </c>
      <c r="H18" s="35">
        <v>114.0</v>
      </c>
      <c r="I18" s="35">
        <v>199.0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17.4</v>
      </c>
      <c r="G20" s="35">
        <v>18.55</v>
      </c>
      <c r="H20" s="47">
        <v>18.4</v>
      </c>
      <c r="I20" s="38">
        <v>17.78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17.53</v>
      </c>
      <c r="C21" s="48">
        <v>16.21</v>
      </c>
      <c r="D21" s="35">
        <v>17.41</v>
      </c>
      <c r="E21" s="38">
        <v>19.65</v>
      </c>
      <c r="F21" s="38">
        <v>19.13</v>
      </c>
      <c r="G21" s="38">
        <v>19.48</v>
      </c>
      <c r="H21" s="38">
        <v>20.5</v>
      </c>
      <c r="I21" s="38">
        <v>18.43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0.93</v>
      </c>
      <c r="C22" s="48">
        <v>1.49</v>
      </c>
      <c r="D22" s="35">
        <v>0.61</v>
      </c>
      <c r="E22" s="48">
        <v>1.75</v>
      </c>
      <c r="F22" s="48">
        <v>1.73</v>
      </c>
      <c r="G22" s="48">
        <v>0.93</v>
      </c>
      <c r="H22" s="48">
        <v>2.1</v>
      </c>
      <c r="I22" s="35">
        <v>0.65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0.2011</v>
      </c>
      <c r="C25" s="49">
        <v>0.2286</v>
      </c>
      <c r="D25" s="49">
        <v>0.205</v>
      </c>
      <c r="E25" s="49">
        <v>0.2046</v>
      </c>
      <c r="F25" s="49">
        <v>0.1845</v>
      </c>
      <c r="G25" s="49">
        <v>0.1754</v>
      </c>
      <c r="H25" s="49">
        <v>0.1887</v>
      </c>
      <c r="I25" s="49">
        <v>0.1948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0.11</v>
      </c>
      <c r="C26" s="49">
        <v>0.0286</v>
      </c>
      <c r="D26" s="49">
        <v>0.005</v>
      </c>
      <c r="E26" s="35">
        <v>0.46</v>
      </c>
      <c r="F26" s="49">
        <v>0.0155</v>
      </c>
      <c r="G26" s="49">
        <v>0.0246</v>
      </c>
      <c r="H26" s="35">
        <v>1.13</v>
      </c>
      <c r="I26" s="49">
        <v>0.0052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345.0</v>
      </c>
      <c r="C28" s="35">
        <v>365.0</v>
      </c>
      <c r="D28" s="35">
        <v>396.0</v>
      </c>
      <c r="E28" s="35">
        <v>400.0</v>
      </c>
      <c r="F28" s="35">
        <v>574.0</v>
      </c>
      <c r="G28" s="35">
        <v>571.0</v>
      </c>
      <c r="H28" s="35">
        <v>451.0</v>
      </c>
      <c r="I28" s="46">
        <v>3102.0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 t="s">
        <v>40</v>
      </c>
      <c r="C31" s="50" t="s">
        <v>40</v>
      </c>
      <c r="D31" s="50" t="s">
        <v>40</v>
      </c>
      <c r="E31" s="50" t="s">
        <v>40</v>
      </c>
      <c r="F31" s="50" t="s">
        <v>41</v>
      </c>
      <c r="G31" s="50" t="s">
        <v>41</v>
      </c>
      <c r="H31" s="50" t="s">
        <v>40</v>
      </c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>
        <v>785.59</v>
      </c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69</v>
      </c>
      <c r="B9" s="36">
        <v>44865.0</v>
      </c>
      <c r="C9" s="36">
        <v>44866.0</v>
      </c>
      <c r="D9" s="36">
        <v>44867.0</v>
      </c>
      <c r="E9" s="36">
        <v>44868.0</v>
      </c>
      <c r="F9" s="36">
        <v>44869.0</v>
      </c>
      <c r="G9" s="36">
        <v>44870.0</v>
      </c>
      <c r="H9" s="36">
        <v>44871.0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13694.0</v>
      </c>
      <c r="C11" s="38">
        <v>14358.0</v>
      </c>
      <c r="D11" s="38">
        <v>14255.0</v>
      </c>
      <c r="E11" s="38">
        <v>14500.0</v>
      </c>
      <c r="F11" s="38">
        <v>22000.0</v>
      </c>
      <c r="G11" s="38">
        <v>23000.0</v>
      </c>
      <c r="H11" s="38">
        <v>20164.0</v>
      </c>
      <c r="I11" s="38">
        <v>121971.0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16304.44</v>
      </c>
      <c r="C12" s="39">
        <v>16472.44</v>
      </c>
      <c r="D12" s="39">
        <v>14274.24</v>
      </c>
      <c r="E12" s="39">
        <v>16226.33</v>
      </c>
      <c r="F12" s="38">
        <v>22741.2</v>
      </c>
      <c r="G12" s="38">
        <v>24253.51</v>
      </c>
      <c r="H12" s="38">
        <v>19946.3</v>
      </c>
      <c r="I12" s="38">
        <v>130218.46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2610.44</v>
      </c>
      <c r="C13" s="41">
        <v>2114.44</v>
      </c>
      <c r="D13" s="42">
        <v>19.24</v>
      </c>
      <c r="E13" s="42">
        <v>1726.33</v>
      </c>
      <c r="F13" s="43">
        <v>741.2</v>
      </c>
      <c r="G13" s="44">
        <v>1253.51</v>
      </c>
      <c r="H13" s="44">
        <v>217.7</v>
      </c>
      <c r="I13" s="44">
        <v>8247.46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191.0</v>
      </c>
      <c r="C16" s="35">
        <v>210.0</v>
      </c>
      <c r="D16" s="35">
        <v>181.0</v>
      </c>
      <c r="E16" s="35">
        <v>187.0</v>
      </c>
      <c r="F16" s="35">
        <v>268.0</v>
      </c>
      <c r="G16" s="35">
        <v>272.0</v>
      </c>
      <c r="H16" s="35">
        <v>231.0</v>
      </c>
      <c r="I16" s="46">
        <v>1542.0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11.0</v>
      </c>
      <c r="C17" s="35">
        <v>25.0</v>
      </c>
      <c r="D17" s="35">
        <v>3.0</v>
      </c>
      <c r="E17" s="35">
        <v>3.0</v>
      </c>
      <c r="F17" s="35">
        <v>2.0</v>
      </c>
      <c r="G17" s="35">
        <v>3.0</v>
      </c>
      <c r="H17" s="35">
        <v>21.0</v>
      </c>
      <c r="I17" s="35">
        <v>48.0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15.0</v>
      </c>
      <c r="C18" s="35">
        <v>6.0</v>
      </c>
      <c r="D18" s="35">
        <v>8.0</v>
      </c>
      <c r="E18" s="35">
        <v>11.0</v>
      </c>
      <c r="F18" s="35">
        <v>18.0</v>
      </c>
      <c r="G18" s="35">
        <v>35.0</v>
      </c>
      <c r="H18" s="35">
        <v>146.0</v>
      </c>
      <c r="I18" s="35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19.5</v>
      </c>
      <c r="G20" s="35">
        <v>19.2</v>
      </c>
      <c r="H20" s="47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18.53</v>
      </c>
      <c r="C21" s="48">
        <v>16.86</v>
      </c>
      <c r="D21" s="35">
        <v>17.3</v>
      </c>
      <c r="E21" s="38">
        <v>18.13</v>
      </c>
      <c r="F21" s="38">
        <v>18.12</v>
      </c>
      <c r="G21" s="38">
        <v>19.42</v>
      </c>
      <c r="H21" s="38">
        <v>19.56</v>
      </c>
      <c r="I21" s="38">
        <v>18.34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1.93</v>
      </c>
      <c r="C22" s="48">
        <v>0.84</v>
      </c>
      <c r="D22" s="35">
        <v>0.5</v>
      </c>
      <c r="E22" s="48">
        <v>0.23</v>
      </c>
      <c r="F22" s="48">
        <v>1.38</v>
      </c>
      <c r="G22" s="48">
        <v>0.22</v>
      </c>
      <c r="H22" s="48">
        <v>0.16</v>
      </c>
      <c r="I22" s="35">
        <v>0.44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0.1823</v>
      </c>
      <c r="C25" s="49">
        <v>0.2069</v>
      </c>
      <c r="D25" s="49">
        <v>0.2057</v>
      </c>
      <c r="E25" s="49">
        <v>0.1787</v>
      </c>
      <c r="F25" s="49">
        <v>0.1849</v>
      </c>
      <c r="G25" s="49">
        <v>0.1942</v>
      </c>
      <c r="H25" s="49">
        <v>0.2355</v>
      </c>
      <c r="I25" s="49">
        <v>0.1961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1.77</v>
      </c>
      <c r="C26" s="49">
        <v>0.0069</v>
      </c>
      <c r="D26" s="49">
        <v>0.0057</v>
      </c>
      <c r="E26" s="35">
        <v>2.13</v>
      </c>
      <c r="F26" s="49">
        <v>0.0151</v>
      </c>
      <c r="G26" s="49">
        <v>0.0058</v>
      </c>
      <c r="H26" s="49">
        <v>0.0355</v>
      </c>
      <c r="I26" s="49">
        <v>0.0039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549.0</v>
      </c>
      <c r="C28" s="35">
        <v>422.0</v>
      </c>
      <c r="D28" s="35">
        <v>407.0</v>
      </c>
      <c r="E28" s="35">
        <v>413.0</v>
      </c>
      <c r="F28" s="35">
        <v>558.0</v>
      </c>
      <c r="G28" s="35">
        <v>543.0</v>
      </c>
      <c r="H28" s="35">
        <v>461.0</v>
      </c>
      <c r="I28" s="46">
        <v>3353.0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>
        <v>785.59</v>
      </c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70</v>
      </c>
      <c r="B9" s="36">
        <v>44872.0</v>
      </c>
      <c r="C9" s="36">
        <v>44873.0</v>
      </c>
      <c r="D9" s="36">
        <v>44874.0</v>
      </c>
      <c r="E9" s="36">
        <v>44875.0</v>
      </c>
      <c r="F9" s="36">
        <v>44876.0</v>
      </c>
      <c r="G9" s="36">
        <v>44877.0</v>
      </c>
      <c r="H9" s="36">
        <v>44878.0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13598.0</v>
      </c>
      <c r="C11" s="38">
        <v>13821.0</v>
      </c>
      <c r="D11" s="38">
        <v>14088.0</v>
      </c>
      <c r="E11" s="38">
        <v>14500.0</v>
      </c>
      <c r="F11" s="38">
        <v>22000.0</v>
      </c>
      <c r="G11" s="38">
        <v>23000.0</v>
      </c>
      <c r="H11" s="38">
        <v>20364.0</v>
      </c>
      <c r="I11" s="38">
        <v>121371.0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12965.14</v>
      </c>
      <c r="C12" s="39">
        <v>14298.12</v>
      </c>
      <c r="D12" s="39">
        <v>14690.27</v>
      </c>
      <c r="E12" s="39">
        <v>18725.52</v>
      </c>
      <c r="F12" s="38">
        <v>21578.83</v>
      </c>
      <c r="G12" s="38">
        <v>22645.27</v>
      </c>
      <c r="H12" s="38">
        <v>19194.15</v>
      </c>
      <c r="I12" s="38" t="s">
        <v>71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632.86</v>
      </c>
      <c r="C13" s="41">
        <v>477.12</v>
      </c>
      <c r="D13" s="42">
        <v>602.27</v>
      </c>
      <c r="E13" s="42">
        <v>4225.52</v>
      </c>
      <c r="F13" s="43">
        <v>421.17</v>
      </c>
      <c r="G13" s="44">
        <v>354.73</v>
      </c>
      <c r="H13" s="44">
        <v>1169.85</v>
      </c>
      <c r="I13" s="44">
        <v>2726.3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180.0</v>
      </c>
      <c r="C16" s="35">
        <v>189.0</v>
      </c>
      <c r="D16" s="35">
        <v>174.0</v>
      </c>
      <c r="E16" s="35">
        <v>201.0</v>
      </c>
      <c r="F16" s="35">
        <v>255.0</v>
      </c>
      <c r="G16" s="35">
        <v>260.0</v>
      </c>
      <c r="H16" s="35">
        <v>219.0</v>
      </c>
      <c r="I16" s="46">
        <v>1474.0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0.0</v>
      </c>
      <c r="C17" s="35">
        <v>4.0</v>
      </c>
      <c r="D17" s="35">
        <v>10.0</v>
      </c>
      <c r="E17" s="35">
        <v>11.0</v>
      </c>
      <c r="F17" s="35">
        <v>15.0</v>
      </c>
      <c r="G17" s="35">
        <v>15.0</v>
      </c>
      <c r="H17" s="35">
        <v>9.0</v>
      </c>
      <c r="I17" s="35">
        <v>20.0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6.0</v>
      </c>
      <c r="C18" s="35">
        <v>7.0</v>
      </c>
      <c r="D18" s="35">
        <v>6.0</v>
      </c>
      <c r="E18" s="35">
        <v>12.0</v>
      </c>
      <c r="F18" s="35">
        <v>21.0</v>
      </c>
      <c r="G18" s="35">
        <v>35.0</v>
      </c>
      <c r="H18" s="35">
        <v>89.0</v>
      </c>
      <c r="I18" s="35">
        <v>179.0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19.5</v>
      </c>
      <c r="G20" s="35">
        <v>19.2</v>
      </c>
      <c r="H20" s="47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15.95</v>
      </c>
      <c r="C21" s="48">
        <v>16.42</v>
      </c>
      <c r="D21" s="35">
        <v>17.49</v>
      </c>
      <c r="E21" s="38">
        <v>18.09</v>
      </c>
      <c r="F21" s="38">
        <v>18.95</v>
      </c>
      <c r="G21" s="38">
        <v>18.87</v>
      </c>
      <c r="H21" s="38">
        <v>19.33</v>
      </c>
      <c r="I21" s="38">
        <v>18.01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0.65</v>
      </c>
      <c r="C22" s="48">
        <v>1.28</v>
      </c>
      <c r="D22" s="35">
        <v>0.69</v>
      </c>
      <c r="E22" s="48">
        <v>0.19</v>
      </c>
      <c r="F22" s="48">
        <v>0.55</v>
      </c>
      <c r="G22" s="48">
        <v>0.33</v>
      </c>
      <c r="H22" s="48">
        <v>0.07</v>
      </c>
      <c r="I22" s="35">
        <v>0.77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0.2154</v>
      </c>
      <c r="C25" s="49">
        <v>0.1991</v>
      </c>
      <c r="D25" s="49">
        <v>0.1903</v>
      </c>
      <c r="E25" s="49">
        <v>0.1688</v>
      </c>
      <c r="F25" s="49">
        <v>0.1863</v>
      </c>
      <c r="G25" s="49">
        <v>0.1829</v>
      </c>
      <c r="H25" s="49">
        <v>0.2182</v>
      </c>
      <c r="I25" s="49">
        <v>0.1922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1.54</v>
      </c>
      <c r="C26" s="49">
        <v>9.0E-4</v>
      </c>
      <c r="D26" s="49">
        <v>0.0097</v>
      </c>
      <c r="E26" s="49">
        <v>0.0312</v>
      </c>
      <c r="F26" s="49">
        <v>0.0137</v>
      </c>
      <c r="G26" s="49">
        <v>0.0171</v>
      </c>
      <c r="H26" s="49">
        <v>0.0182</v>
      </c>
      <c r="I26" s="49">
        <v>0.0078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403.0</v>
      </c>
      <c r="C28" s="35">
        <v>404.0</v>
      </c>
      <c r="D28" s="35">
        <v>396.0</v>
      </c>
      <c r="E28" s="35">
        <v>465.0</v>
      </c>
      <c r="F28" s="35">
        <v>539.0</v>
      </c>
      <c r="G28" s="35">
        <v>510.0</v>
      </c>
      <c r="H28" s="35">
        <v>462.0</v>
      </c>
      <c r="I28" s="46">
        <v>3179.0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72</v>
      </c>
      <c r="B9" s="36">
        <v>44879.0</v>
      </c>
      <c r="C9" s="36">
        <v>44880.0</v>
      </c>
      <c r="D9" s="36">
        <v>44881.0</v>
      </c>
      <c r="E9" s="36">
        <v>44882.0</v>
      </c>
      <c r="F9" s="36">
        <v>44883.0</v>
      </c>
      <c r="G9" s="36">
        <v>44884.0</v>
      </c>
      <c r="H9" s="36">
        <v>44885.0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14502.0</v>
      </c>
      <c r="C11" s="38">
        <v>14765.0</v>
      </c>
      <c r="D11" s="38">
        <v>14264.0</v>
      </c>
      <c r="E11" s="38">
        <v>14500.0</v>
      </c>
      <c r="F11" s="38">
        <v>22000.0</v>
      </c>
      <c r="G11" s="38">
        <v>23000.0</v>
      </c>
      <c r="H11" s="38">
        <v>20393.0</v>
      </c>
      <c r="I11" s="38">
        <v>123424.0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13706.48</v>
      </c>
      <c r="C12" s="39">
        <v>14836.09</v>
      </c>
      <c r="D12" s="39">
        <v>13612.65</v>
      </c>
      <c r="E12" s="39">
        <v>15783.16</v>
      </c>
      <c r="F12" s="38">
        <v>23428.78</v>
      </c>
      <c r="G12" s="38">
        <v>24051.34</v>
      </c>
      <c r="H12" s="38">
        <v>20254.29</v>
      </c>
      <c r="I12" s="38">
        <v>125674.99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795.52</v>
      </c>
      <c r="C13" s="41">
        <v>71.09</v>
      </c>
      <c r="D13" s="42">
        <v>651.35</v>
      </c>
      <c r="E13" s="42">
        <v>1283.16</v>
      </c>
      <c r="F13" s="43">
        <v>1428.78</v>
      </c>
      <c r="G13" s="44">
        <v>1051.34</v>
      </c>
      <c r="H13" s="44">
        <v>138.71</v>
      </c>
      <c r="I13" s="44">
        <v>2250.99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188.0</v>
      </c>
      <c r="C16" s="35">
        <v>207.0</v>
      </c>
      <c r="D16" s="35">
        <v>167.0</v>
      </c>
      <c r="E16" s="35">
        <v>189.0</v>
      </c>
      <c r="F16" s="35">
        <v>277.0</v>
      </c>
      <c r="G16" s="35">
        <v>273.0</v>
      </c>
      <c r="H16" s="35">
        <v>232.0</v>
      </c>
      <c r="I16" s="46">
        <v>1535.0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8.0</v>
      </c>
      <c r="C17" s="35">
        <v>22.0</v>
      </c>
      <c r="D17" s="35">
        <v>17.0</v>
      </c>
      <c r="E17" s="35">
        <v>1.0</v>
      </c>
      <c r="F17" s="35">
        <v>7.0</v>
      </c>
      <c r="G17" s="35">
        <v>2.0</v>
      </c>
      <c r="H17" s="35">
        <v>22.0</v>
      </c>
      <c r="I17" s="35">
        <v>41.0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9.0</v>
      </c>
      <c r="C18" s="35">
        <v>10.0</v>
      </c>
      <c r="D18" s="35">
        <v>6.0</v>
      </c>
      <c r="E18" s="35">
        <v>10.0</v>
      </c>
      <c r="F18" s="35">
        <v>19.0</v>
      </c>
      <c r="G18" s="35">
        <v>61.0</v>
      </c>
      <c r="H18" s="35">
        <v>140.0</v>
      </c>
      <c r="I18" s="35">
        <v>257.0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19.5</v>
      </c>
      <c r="G20" s="35">
        <v>19.2</v>
      </c>
      <c r="H20" s="47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16.66</v>
      </c>
      <c r="C21" s="48">
        <v>15.92</v>
      </c>
      <c r="D21" s="35">
        <v>16.15</v>
      </c>
      <c r="E21" s="38">
        <v>16.88</v>
      </c>
      <c r="F21" s="38">
        <v>18.91</v>
      </c>
      <c r="G21" s="38">
        <v>19.62</v>
      </c>
      <c r="H21" s="38">
        <v>20.21</v>
      </c>
      <c r="I21" s="38">
        <v>17.95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0.06</v>
      </c>
      <c r="C22" s="48">
        <v>1.78</v>
      </c>
      <c r="D22" s="35">
        <v>0.65</v>
      </c>
      <c r="E22" s="48">
        <v>1.02</v>
      </c>
      <c r="F22" s="48">
        <v>0.59</v>
      </c>
      <c r="G22" s="48">
        <v>0.42</v>
      </c>
      <c r="H22" s="48">
        <v>0.81</v>
      </c>
      <c r="I22" s="35">
        <v>0.83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0.2162</v>
      </c>
      <c r="C25" s="49">
        <v>0.2173</v>
      </c>
      <c r="D25" s="49">
        <v>0.1958</v>
      </c>
      <c r="E25" s="49">
        <v>0.1872</v>
      </c>
      <c r="F25" s="49">
        <v>0.1854</v>
      </c>
      <c r="G25" s="49">
        <v>0.1972</v>
      </c>
      <c r="H25" s="49">
        <v>0.229</v>
      </c>
      <c r="I25" s="49">
        <v>0.2032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1.62</v>
      </c>
      <c r="C26" s="49">
        <v>0.0173</v>
      </c>
      <c r="D26" s="49">
        <v>0.0042</v>
      </c>
      <c r="E26" s="49">
        <v>0.0128</v>
      </c>
      <c r="F26" s="49">
        <v>0.0109</v>
      </c>
      <c r="G26" s="49">
        <v>0.0028</v>
      </c>
      <c r="H26" s="49">
        <v>0.029</v>
      </c>
      <c r="I26" s="49">
        <v>0.0032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369.0</v>
      </c>
      <c r="C28" s="35">
        <v>460.0</v>
      </c>
      <c r="D28" s="35">
        <v>410.0</v>
      </c>
      <c r="E28" s="35">
        <v>444.0</v>
      </c>
      <c r="F28" s="35">
        <v>586.0</v>
      </c>
      <c r="G28" s="35">
        <v>559.0</v>
      </c>
      <c r="H28" s="35">
        <v>480.0</v>
      </c>
      <c r="I28" s="46">
        <v>3308.0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73</v>
      </c>
      <c r="B9" s="36">
        <v>44886.0</v>
      </c>
      <c r="C9" s="36">
        <v>44887.0</v>
      </c>
      <c r="D9" s="36">
        <v>44888.0</v>
      </c>
      <c r="E9" s="36">
        <v>44889.0</v>
      </c>
      <c r="F9" s="36">
        <v>44890.0</v>
      </c>
      <c r="G9" s="36">
        <v>44891.0</v>
      </c>
      <c r="H9" s="36">
        <v>44892.0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14053.0</v>
      </c>
      <c r="C11" s="38">
        <v>14645.0</v>
      </c>
      <c r="D11" s="38">
        <v>14531.0</v>
      </c>
      <c r="E11" s="38">
        <v>14500.0</v>
      </c>
      <c r="F11" s="38">
        <v>22000.0</v>
      </c>
      <c r="G11" s="38">
        <v>23000.0</v>
      </c>
      <c r="H11" s="38">
        <v>19977.0</v>
      </c>
      <c r="I11" s="38">
        <v>122706.0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14872.67</v>
      </c>
      <c r="C12" s="39">
        <v>15817.12</v>
      </c>
      <c r="D12" s="39">
        <v>19881.63</v>
      </c>
      <c r="E12" s="39">
        <v>6090.57</v>
      </c>
      <c r="F12" s="38">
        <v>15217.16</v>
      </c>
      <c r="G12" s="38">
        <v>23333.31</v>
      </c>
      <c r="H12" s="38">
        <v>20747.11</v>
      </c>
      <c r="I12" s="38">
        <v>115959.57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819.67</v>
      </c>
      <c r="C13" s="41">
        <v>1172.12</v>
      </c>
      <c r="D13" s="42">
        <v>5350.63</v>
      </c>
      <c r="E13" s="42">
        <v>8409.43</v>
      </c>
      <c r="F13" s="43">
        <v>6782.84</v>
      </c>
      <c r="G13" s="44">
        <v>333.31</v>
      </c>
      <c r="H13" s="44">
        <v>770.11</v>
      </c>
      <c r="I13" s="44">
        <v>6746.43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181.0</v>
      </c>
      <c r="C16" s="35">
        <v>198.0</v>
      </c>
      <c r="D16" s="35">
        <v>170.0</v>
      </c>
      <c r="E16" s="35">
        <v>75.0</v>
      </c>
      <c r="F16" s="35">
        <v>218.0</v>
      </c>
      <c r="G16" s="35">
        <v>249.0</v>
      </c>
      <c r="H16" s="35">
        <v>218.0</v>
      </c>
      <c r="I16" s="46">
        <v>1312.0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1.0</v>
      </c>
      <c r="C17" s="35">
        <v>13.0</v>
      </c>
      <c r="D17" s="35">
        <v>14.0</v>
      </c>
      <c r="E17" s="35">
        <v>115.0</v>
      </c>
      <c r="F17" s="35">
        <v>52.0</v>
      </c>
      <c r="G17" s="35">
        <v>26.0</v>
      </c>
      <c r="H17" s="35">
        <v>8.0</v>
      </c>
      <c r="I17" s="35">
        <v>182.0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5.0</v>
      </c>
      <c r="C18" s="35">
        <v>8.0</v>
      </c>
      <c r="D18" s="35">
        <v>6.0</v>
      </c>
      <c r="E18" s="35">
        <v>3.0</v>
      </c>
      <c r="F18" s="35">
        <v>14.0</v>
      </c>
      <c r="G18" s="35">
        <v>25.0</v>
      </c>
      <c r="H18" s="35">
        <v>73.0</v>
      </c>
      <c r="I18" s="35">
        <v>134.0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19.5</v>
      </c>
      <c r="G20" s="35">
        <v>19.2</v>
      </c>
      <c r="H20" s="47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17.5</v>
      </c>
      <c r="C21" s="48">
        <v>16.88</v>
      </c>
      <c r="D21" s="35">
        <v>19.49</v>
      </c>
      <c r="E21" s="38">
        <v>19.9</v>
      </c>
      <c r="F21" s="38">
        <v>18.97</v>
      </c>
      <c r="G21" s="38">
        <v>20.08</v>
      </c>
      <c r="H21" s="38">
        <v>19.65</v>
      </c>
      <c r="I21" s="38">
        <v>18.91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0.9</v>
      </c>
      <c r="C22" s="48">
        <v>0.82</v>
      </c>
      <c r="D22" s="35">
        <v>2.69</v>
      </c>
      <c r="E22" s="48">
        <v>2.0</v>
      </c>
      <c r="F22" s="48">
        <v>0.53</v>
      </c>
      <c r="G22" s="48">
        <v>0.88</v>
      </c>
      <c r="H22" s="48">
        <v>0.25</v>
      </c>
      <c r="I22" s="35">
        <v>0.13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0.1888</v>
      </c>
      <c r="C25" s="49">
        <v>0.194</v>
      </c>
      <c r="D25" s="49">
        <v>0.1374</v>
      </c>
      <c r="E25" s="49">
        <v>0.1967</v>
      </c>
      <c r="F25" s="49">
        <v>0.2217</v>
      </c>
      <c r="G25" s="49">
        <v>0.1681</v>
      </c>
      <c r="H25" s="49">
        <v>0.1867</v>
      </c>
      <c r="I25" s="49">
        <v>0.1809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1.12</v>
      </c>
      <c r="C26" s="49">
        <v>0.006</v>
      </c>
      <c r="D26" s="49">
        <v>0.0626</v>
      </c>
      <c r="E26" s="49">
        <v>0.0033</v>
      </c>
      <c r="F26" s="49">
        <v>0.0217</v>
      </c>
      <c r="G26" s="49">
        <v>0.0319</v>
      </c>
      <c r="H26" s="49">
        <v>0.0133</v>
      </c>
      <c r="I26" s="49">
        <v>0.0191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371.0</v>
      </c>
      <c r="C28" s="35">
        <v>423.0</v>
      </c>
      <c r="D28" s="35">
        <v>446.0</v>
      </c>
      <c r="E28" s="35">
        <v>132.0</v>
      </c>
      <c r="F28" s="35">
        <v>385.0</v>
      </c>
      <c r="G28" s="35">
        <v>546.0</v>
      </c>
      <c r="H28" s="35">
        <v>443.0</v>
      </c>
      <c r="I28" s="46">
        <v>2746.0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73</v>
      </c>
      <c r="B9" s="36">
        <v>44893.0</v>
      </c>
      <c r="C9" s="36">
        <v>44894.0</v>
      </c>
      <c r="D9" s="36">
        <v>44895.0</v>
      </c>
      <c r="E9" s="36">
        <v>44896.0</v>
      </c>
      <c r="F9" s="36">
        <v>44897.0</v>
      </c>
      <c r="G9" s="36">
        <v>44898.0</v>
      </c>
      <c r="H9" s="36">
        <v>44899.0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13888.0</v>
      </c>
      <c r="C11" s="38">
        <v>14583.0</v>
      </c>
      <c r="D11" s="38">
        <v>14189.0</v>
      </c>
      <c r="E11" s="38">
        <v>14500.0</v>
      </c>
      <c r="F11" s="38">
        <v>22000.0</v>
      </c>
      <c r="G11" s="38">
        <v>23000.0</v>
      </c>
      <c r="H11" s="38">
        <v>19760.0</v>
      </c>
      <c r="I11" s="38">
        <v>121920.0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14062.81</v>
      </c>
      <c r="C12" s="39">
        <v>13335.49</v>
      </c>
      <c r="D12" s="39">
        <v>13141.72</v>
      </c>
      <c r="E12" s="39">
        <v>16001.62</v>
      </c>
      <c r="F12" s="38">
        <v>23169.95</v>
      </c>
      <c r="G12" s="38">
        <v>24009.45</v>
      </c>
      <c r="H12" s="38" t="s">
        <v>74</v>
      </c>
      <c r="I12" s="38">
        <v>122918.61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174.81</v>
      </c>
      <c r="C13" s="41">
        <v>1247.51</v>
      </c>
      <c r="D13" s="42">
        <v>1056.28</v>
      </c>
      <c r="E13" s="42">
        <v>1501.62</v>
      </c>
      <c r="F13" s="43">
        <v>1169.95</v>
      </c>
      <c r="G13" s="44">
        <v>1009.45</v>
      </c>
      <c r="H13" s="44">
        <v>536.38</v>
      </c>
      <c r="I13" s="44">
        <v>998.61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172.0</v>
      </c>
      <c r="C16" s="35">
        <v>193.0</v>
      </c>
      <c r="D16" s="35">
        <v>184.0</v>
      </c>
      <c r="E16" s="35">
        <v>199.0</v>
      </c>
      <c r="F16" s="35">
        <v>286.0</v>
      </c>
      <c r="G16" s="35">
        <v>270.0</v>
      </c>
      <c r="H16" s="35">
        <v>240.0</v>
      </c>
      <c r="I16" s="46">
        <v>1547.0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8.0</v>
      </c>
      <c r="C17" s="35">
        <v>8.0</v>
      </c>
      <c r="D17" s="35">
        <v>0.0</v>
      </c>
      <c r="E17" s="35">
        <v>9.0</v>
      </c>
      <c r="F17" s="35">
        <v>16.0</v>
      </c>
      <c r="G17" s="35">
        <v>5.0</v>
      </c>
      <c r="H17" s="35">
        <v>30.0</v>
      </c>
      <c r="I17" s="35">
        <v>53.0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9.0</v>
      </c>
      <c r="C18" s="35">
        <v>8.0</v>
      </c>
      <c r="D18" s="35">
        <v>6.0</v>
      </c>
      <c r="E18" s="35">
        <v>12.0</v>
      </c>
      <c r="F18" s="35">
        <v>19.0</v>
      </c>
      <c r="G18" s="35">
        <v>34.0</v>
      </c>
      <c r="H18" s="35">
        <v>128.0</v>
      </c>
      <c r="I18" s="35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19.5</v>
      </c>
      <c r="G20" s="35">
        <v>19.2</v>
      </c>
      <c r="H20" s="47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17.43</v>
      </c>
      <c r="C21" s="48">
        <v>15.4</v>
      </c>
      <c r="D21" s="35">
        <v>17.05</v>
      </c>
      <c r="E21" s="38">
        <v>17.08</v>
      </c>
      <c r="F21" s="38">
        <v>19.01</v>
      </c>
      <c r="G21" s="38">
        <v>19.25</v>
      </c>
      <c r="H21" s="38">
        <v>19.96</v>
      </c>
      <c r="I21" s="38">
        <v>18.05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0.83</v>
      </c>
      <c r="C22" s="48">
        <v>2.3</v>
      </c>
      <c r="D22" s="35">
        <v>0.25</v>
      </c>
      <c r="E22" s="48">
        <v>0.82</v>
      </c>
      <c r="F22" s="48">
        <v>0.49</v>
      </c>
      <c r="G22" s="48">
        <v>0.05</v>
      </c>
      <c r="H22" s="48">
        <v>0.56</v>
      </c>
      <c r="I22" s="35">
        <v>0.73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0.1947</v>
      </c>
      <c r="C25" s="49">
        <v>0.2136</v>
      </c>
      <c r="D25" s="49">
        <v>0.2127</v>
      </c>
      <c r="E25" s="49">
        <v>0.1774</v>
      </c>
      <c r="F25" s="49">
        <v>0.1772</v>
      </c>
      <c r="G25" s="49">
        <v>0.1695</v>
      </c>
      <c r="H25" s="49">
        <v>0.2319</v>
      </c>
      <c r="I25" s="49">
        <v>0.194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0.53</v>
      </c>
      <c r="C26" s="49">
        <v>0.0136</v>
      </c>
      <c r="D26" s="49">
        <v>0.0127</v>
      </c>
      <c r="E26" s="49">
        <v>0.0226</v>
      </c>
      <c r="F26" s="49">
        <v>0.0228</v>
      </c>
      <c r="G26" s="49">
        <v>0.0305</v>
      </c>
      <c r="H26" s="49">
        <v>0.0319</v>
      </c>
      <c r="I26" s="49">
        <v>0.006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381.0</v>
      </c>
      <c r="C28" s="35">
        <v>398.0</v>
      </c>
      <c r="D28" s="35">
        <v>387.0</v>
      </c>
      <c r="E28" s="35">
        <v>426.0</v>
      </c>
      <c r="F28" s="35">
        <v>552.0</v>
      </c>
      <c r="G28" s="35">
        <v>543.0</v>
      </c>
      <c r="H28" s="35">
        <v>458.0</v>
      </c>
      <c r="I28" s="46">
        <v>3145.0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75</v>
      </c>
      <c r="B9" s="36">
        <v>44900.0</v>
      </c>
      <c r="C9" s="36">
        <v>44901.0</v>
      </c>
      <c r="D9" s="36">
        <v>44902.0</v>
      </c>
      <c r="E9" s="36">
        <v>44903.0</v>
      </c>
      <c r="F9" s="36">
        <v>44904.0</v>
      </c>
      <c r="G9" s="36">
        <v>44905.0</v>
      </c>
      <c r="H9" s="36">
        <v>44906.0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13890.0</v>
      </c>
      <c r="C11" s="38">
        <v>14578.0</v>
      </c>
      <c r="D11" s="38">
        <v>15428.0</v>
      </c>
      <c r="E11" s="38">
        <v>14500.0</v>
      </c>
      <c r="F11" s="38">
        <v>22000.0</v>
      </c>
      <c r="G11" s="38">
        <v>23000.0</v>
      </c>
      <c r="H11" s="38">
        <v>20006.0</v>
      </c>
      <c r="I11" s="38">
        <f>SUM(B11:H11)</f>
        <v>123402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13798.03</v>
      </c>
      <c r="C12" s="39">
        <v>13905.63</v>
      </c>
      <c r="D12" s="39">
        <v>14227.23</v>
      </c>
      <c r="E12" s="39">
        <v>16117.86</v>
      </c>
      <c r="F12" s="38">
        <v>22567.33</v>
      </c>
      <c r="G12" s="38">
        <v>26164.44</v>
      </c>
      <c r="H12" s="38">
        <v>18705.57</v>
      </c>
      <c r="I12" s="38">
        <v>125540.67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f t="shared" ref="B13:I13" si="1">if(B12="","",B12-B11)</f>
        <v>-91.97</v>
      </c>
      <c r="C13" s="53">
        <f t="shared" si="1"/>
        <v>-672.37</v>
      </c>
      <c r="D13" s="53">
        <f t="shared" si="1"/>
        <v>-1200.77</v>
      </c>
      <c r="E13" s="53">
        <f t="shared" si="1"/>
        <v>1617.86</v>
      </c>
      <c r="F13" s="53">
        <f t="shared" si="1"/>
        <v>567.33</v>
      </c>
      <c r="G13" s="53">
        <f t="shared" si="1"/>
        <v>3164.44</v>
      </c>
      <c r="H13" s="53">
        <f t="shared" si="1"/>
        <v>-1300.43</v>
      </c>
      <c r="I13" s="13">
        <f t="shared" si="1"/>
        <v>2138.67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192.0</v>
      </c>
      <c r="C16" s="35">
        <v>198.0</v>
      </c>
      <c r="D16" s="35">
        <v>190.0</v>
      </c>
      <c r="E16" s="35">
        <v>203.0</v>
      </c>
      <c r="F16" s="35">
        <v>280.0</v>
      </c>
      <c r="G16" s="35">
        <v>285.0</v>
      </c>
      <c r="H16" s="35">
        <v>236.0</v>
      </c>
      <c r="I16" s="46">
        <v>1586.0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12.0</v>
      </c>
      <c r="C17" s="35">
        <v>13.0</v>
      </c>
      <c r="D17" s="35">
        <v>6.0</v>
      </c>
      <c r="E17" s="35">
        <v>13.0</v>
      </c>
      <c r="F17" s="35">
        <v>10.0</v>
      </c>
      <c r="G17" s="35">
        <v>10.0</v>
      </c>
      <c r="H17" s="35">
        <v>26.0</v>
      </c>
      <c r="I17" s="35">
        <v>92.0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6.0</v>
      </c>
      <c r="C18" s="35">
        <v>5.0</v>
      </c>
      <c r="D18" s="35">
        <v>8.0</v>
      </c>
      <c r="E18" s="35">
        <v>9.0</v>
      </c>
      <c r="F18" s="35">
        <v>21.0</v>
      </c>
      <c r="G18" s="35">
        <v>36.0</v>
      </c>
      <c r="H18" s="35">
        <v>138.0</v>
      </c>
      <c r="I18" s="35">
        <v>226.0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19.5</v>
      </c>
      <c r="G20" s="35">
        <v>19.2</v>
      </c>
      <c r="H20" s="47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17.03</v>
      </c>
      <c r="C21" s="48">
        <v>15.86</v>
      </c>
      <c r="D21" s="35">
        <v>17.12</v>
      </c>
      <c r="E21" s="38">
        <v>18.03</v>
      </c>
      <c r="F21" s="38">
        <v>18.05</v>
      </c>
      <c r="G21" s="38">
        <v>20.54</v>
      </c>
      <c r="H21" s="38">
        <v>19.13</v>
      </c>
      <c r="I21" s="38">
        <v>18.15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0.43</v>
      </c>
      <c r="C22" s="48">
        <v>1.84</v>
      </c>
      <c r="D22" s="35">
        <v>0.32</v>
      </c>
      <c r="E22" s="48">
        <v>0.13</v>
      </c>
      <c r="F22" s="48">
        <v>1.45</v>
      </c>
      <c r="G22" s="48">
        <v>1.04</v>
      </c>
      <c r="H22" s="48">
        <v>0.27</v>
      </c>
      <c r="I22" s="35">
        <v>0.63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0.1941</v>
      </c>
      <c r="C25" s="49">
        <v>0.209</v>
      </c>
      <c r="D25" s="49">
        <v>0.1891</v>
      </c>
      <c r="E25" s="49">
        <v>0.1829</v>
      </c>
      <c r="F25" s="49">
        <v>0.1802</v>
      </c>
      <c r="G25" s="49">
        <v>0.1574</v>
      </c>
      <c r="H25" s="49">
        <v>0.2372</v>
      </c>
      <c r="I25" s="49">
        <v>0.19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0.59</v>
      </c>
      <c r="C26" s="49">
        <v>0.009</v>
      </c>
      <c r="D26" s="49">
        <v>0.0109</v>
      </c>
      <c r="E26" s="49">
        <v>0.0171</v>
      </c>
      <c r="F26" s="49">
        <v>0.0198</v>
      </c>
      <c r="G26" s="49">
        <v>0.0426</v>
      </c>
      <c r="H26" s="49">
        <v>0.0372</v>
      </c>
      <c r="I26" s="49">
        <v>0.01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369.0</v>
      </c>
      <c r="C28" s="35">
        <v>397.0</v>
      </c>
      <c r="D28" s="35">
        <v>392.0</v>
      </c>
      <c r="E28" s="35">
        <v>395.0</v>
      </c>
      <c r="F28" s="35">
        <v>583.0</v>
      </c>
      <c r="G28" s="35">
        <v>550.0</v>
      </c>
      <c r="H28" s="35">
        <v>436.0</v>
      </c>
      <c r="I28" s="46">
        <v>3122.0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48</v>
      </c>
      <c r="C29" s="35" t="s">
        <v>48</v>
      </c>
      <c r="D29" s="35" t="s">
        <v>48</v>
      </c>
      <c r="E29" s="35" t="s">
        <v>42</v>
      </c>
      <c r="F29" s="35" t="s">
        <v>48</v>
      </c>
      <c r="G29" s="35" t="s">
        <v>48</v>
      </c>
      <c r="H29" s="35" t="s">
        <v>48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76</v>
      </c>
      <c r="B9" s="36">
        <v>44907.0</v>
      </c>
      <c r="C9" s="36">
        <v>44908.0</v>
      </c>
      <c r="D9" s="36">
        <v>44909.0</v>
      </c>
      <c r="E9" s="36">
        <v>44910.0</v>
      </c>
      <c r="F9" s="36">
        <v>44911.0</v>
      </c>
      <c r="G9" s="36">
        <v>44912.0</v>
      </c>
      <c r="H9" s="36">
        <v>44913.0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13893.0</v>
      </c>
      <c r="C11" s="38">
        <v>14128.0</v>
      </c>
      <c r="D11" s="38">
        <v>14502.0</v>
      </c>
      <c r="E11" s="38">
        <v>14500.0</v>
      </c>
      <c r="F11" s="38">
        <v>22000.0</v>
      </c>
      <c r="G11" s="38">
        <v>23000.0</v>
      </c>
      <c r="H11" s="38">
        <v>19967.0</v>
      </c>
      <c r="I11" s="38">
        <v>121990.0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12260.01</v>
      </c>
      <c r="C12" s="39" t="s">
        <v>77</v>
      </c>
      <c r="D12" s="39">
        <v>14257.98</v>
      </c>
      <c r="E12" s="39">
        <v>16082.1</v>
      </c>
      <c r="F12" s="38">
        <v>21835.98</v>
      </c>
      <c r="G12" s="38">
        <v>23858.82</v>
      </c>
      <c r="H12" s="38">
        <v>21222.09</v>
      </c>
      <c r="I12" s="38">
        <v>124098.7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1632.99</v>
      </c>
      <c r="C13" s="53">
        <v>453.72</v>
      </c>
      <c r="D13" s="53">
        <v>244.02</v>
      </c>
      <c r="E13" s="53">
        <v>1582.1</v>
      </c>
      <c r="F13" s="53">
        <v>164.02</v>
      </c>
      <c r="G13" s="53">
        <v>858.82</v>
      </c>
      <c r="H13" s="53">
        <v>1255.09</v>
      </c>
      <c r="I13" s="29">
        <v>2108.7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188.0</v>
      </c>
      <c r="C16" s="35">
        <v>202.0</v>
      </c>
      <c r="D16" s="35">
        <v>173.0</v>
      </c>
      <c r="E16" s="35">
        <v>179.0</v>
      </c>
      <c r="F16" s="35">
        <v>277.0</v>
      </c>
      <c r="G16" s="35">
        <v>265.0</v>
      </c>
      <c r="H16" s="35">
        <v>241.0</v>
      </c>
      <c r="I16" s="46">
        <v>1528.0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8.0</v>
      </c>
      <c r="C17" s="35">
        <v>17.0</v>
      </c>
      <c r="D17" s="35">
        <v>11.0</v>
      </c>
      <c r="E17" s="35">
        <v>11.0</v>
      </c>
      <c r="F17" s="35">
        <v>7.0</v>
      </c>
      <c r="G17" s="35">
        <v>10.0</v>
      </c>
      <c r="H17" s="35">
        <v>31.0</v>
      </c>
      <c r="I17" s="35">
        <v>34.0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6.0</v>
      </c>
      <c r="C18" s="35">
        <v>5.0</v>
      </c>
      <c r="D18" s="35">
        <v>4.0</v>
      </c>
      <c r="E18" s="35">
        <v>13.0</v>
      </c>
      <c r="F18" s="35">
        <v>21.0</v>
      </c>
      <c r="G18" s="35">
        <v>40.0</v>
      </c>
      <c r="H18" s="35">
        <v>110.0</v>
      </c>
      <c r="I18" s="35">
        <v>202.0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19.5</v>
      </c>
      <c r="G20" s="35">
        <v>19.2</v>
      </c>
      <c r="H20" s="47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16.26</v>
      </c>
      <c r="C21" s="48">
        <v>16.18</v>
      </c>
      <c r="D21" s="35">
        <v>17.54</v>
      </c>
      <c r="E21" s="38">
        <v>17.93</v>
      </c>
      <c r="F21" s="38">
        <v>18.71</v>
      </c>
      <c r="G21" s="38">
        <v>19.85</v>
      </c>
      <c r="H21" s="38">
        <v>20.35</v>
      </c>
      <c r="I21" s="38">
        <v>18.31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0.34</v>
      </c>
      <c r="C22" s="48">
        <v>1.52</v>
      </c>
      <c r="D22" s="35">
        <v>0.74</v>
      </c>
      <c r="E22" s="48">
        <v>0.03</v>
      </c>
      <c r="F22" s="48">
        <v>0.79</v>
      </c>
      <c r="G22" s="48">
        <v>0.65</v>
      </c>
      <c r="H22" s="48">
        <v>0.95</v>
      </c>
      <c r="I22" s="35">
        <v>0.47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0.2173</v>
      </c>
      <c r="C25" s="49">
        <v>0.1972</v>
      </c>
      <c r="D25" s="49">
        <v>0.1771</v>
      </c>
      <c r="E25" s="49">
        <v>0.1652</v>
      </c>
      <c r="F25" s="49">
        <v>0.1816</v>
      </c>
      <c r="G25" s="49">
        <v>0.1634</v>
      </c>
      <c r="H25" s="49">
        <v>0.1938</v>
      </c>
      <c r="I25" s="49">
        <v>0.1829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0.0173</v>
      </c>
      <c r="C26" s="49">
        <v>0.0028</v>
      </c>
      <c r="D26" s="49">
        <v>0.0229</v>
      </c>
      <c r="E26" s="49">
        <v>0.0348</v>
      </c>
      <c r="F26" s="49">
        <v>0.0184</v>
      </c>
      <c r="G26" s="49">
        <v>0.0366</v>
      </c>
      <c r="H26" s="49">
        <v>0.0062</v>
      </c>
      <c r="I26" s="49">
        <v>0.0171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369.0</v>
      </c>
      <c r="C28" s="35">
        <v>395.0</v>
      </c>
      <c r="D28" s="35">
        <v>387.0</v>
      </c>
      <c r="E28" s="35">
        <v>400.0</v>
      </c>
      <c r="F28" s="35">
        <v>539.0</v>
      </c>
      <c r="G28" s="35">
        <v>555.0</v>
      </c>
      <c r="H28" s="35">
        <v>447.0</v>
      </c>
      <c r="I28" s="46">
        <v>3092.0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48</v>
      </c>
      <c r="C29" s="35" t="s">
        <v>48</v>
      </c>
      <c r="D29" s="35" t="s">
        <v>48</v>
      </c>
      <c r="E29" s="35" t="s">
        <v>42</v>
      </c>
      <c r="F29" s="35" t="s">
        <v>48</v>
      </c>
      <c r="G29" s="35" t="s">
        <v>48</v>
      </c>
      <c r="H29" s="35" t="s">
        <v>48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58">
        <v>45208.0</v>
      </c>
      <c r="C9" s="58">
        <f t="shared" ref="C9:H9" si="1">B9+1</f>
        <v>45209</v>
      </c>
      <c r="D9" s="58">
        <f t="shared" si="1"/>
        <v>45210</v>
      </c>
      <c r="E9" s="58">
        <f t="shared" si="1"/>
        <v>45211</v>
      </c>
      <c r="F9" s="58">
        <f t="shared" si="1"/>
        <v>45212</v>
      </c>
      <c r="G9" s="58">
        <f t="shared" si="1"/>
        <v>45213</v>
      </c>
      <c r="H9" s="58">
        <f t="shared" si="1"/>
        <v>45214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13111.0</v>
      </c>
      <c r="C10" s="61">
        <v>13966.0</v>
      </c>
      <c r="D10" s="61">
        <v>13543.0</v>
      </c>
      <c r="E10" s="61">
        <v>14500.0</v>
      </c>
      <c r="F10" s="61">
        <v>22000.0</v>
      </c>
      <c r="G10" s="61">
        <v>23000.0</v>
      </c>
      <c r="H10" s="61">
        <v>19634.0</v>
      </c>
      <c r="I10" s="62">
        <f t="shared" ref="I10:I11" si="2">SUM(B10:H10)</f>
        <v>119754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13303.0</v>
      </c>
      <c r="C11" s="63">
        <v>12953.0</v>
      </c>
      <c r="D11" s="63">
        <v>13583.0</v>
      </c>
      <c r="E11" s="63">
        <v>16935.0</v>
      </c>
      <c r="F11" s="63">
        <v>22872.0</v>
      </c>
      <c r="G11" s="63">
        <v>22785.0</v>
      </c>
      <c r="H11" s="63">
        <v>19058.0</v>
      </c>
      <c r="I11" s="62">
        <f t="shared" si="2"/>
        <v>121489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65">
        <f t="shared" ref="B12:H12" si="3">if(B11="","",B11-B10)</f>
        <v>192</v>
      </c>
      <c r="C12" s="65">
        <f t="shared" si="3"/>
        <v>-1013</v>
      </c>
      <c r="D12" s="65">
        <f t="shared" si="3"/>
        <v>40</v>
      </c>
      <c r="E12" s="65">
        <f t="shared" si="3"/>
        <v>2435</v>
      </c>
      <c r="F12" s="65">
        <f t="shared" si="3"/>
        <v>872</v>
      </c>
      <c r="G12" s="65">
        <f t="shared" si="3"/>
        <v>-215</v>
      </c>
      <c r="H12" s="65">
        <f t="shared" si="3"/>
        <v>-576</v>
      </c>
      <c r="I12" s="65">
        <f>if(I11=0,"",I11-I10)</f>
        <v>1735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190.0</v>
      </c>
      <c r="C14" s="68">
        <v>190.0</v>
      </c>
      <c r="D14" s="68">
        <v>190.0</v>
      </c>
      <c r="E14" s="68">
        <v>210.0</v>
      </c>
      <c r="F14" s="68">
        <v>260.0</v>
      </c>
      <c r="G14" s="68">
        <v>260.0</v>
      </c>
      <c r="H14" s="68">
        <v>236.0</v>
      </c>
      <c r="I14" s="69">
        <f t="shared" ref="I14:I17" si="4">SUM(B14:H14)</f>
        <v>1536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70">
        <v>189.0</v>
      </c>
      <c r="C15" s="68">
        <v>191.0</v>
      </c>
      <c r="D15" s="70">
        <v>175.0</v>
      </c>
      <c r="E15" s="70">
        <v>195.0</v>
      </c>
      <c r="F15" s="68">
        <v>244.0</v>
      </c>
      <c r="G15" s="68">
        <v>273.0</v>
      </c>
      <c r="H15" s="68">
        <v>257.0</v>
      </c>
      <c r="I15" s="71">
        <f t="shared" si="4"/>
        <v>1524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71">
        <f t="shared" ref="B16:H16" si="5">if(B15="","",B15-B14)</f>
        <v>-1</v>
      </c>
      <c r="C16" s="72">
        <f t="shared" si="5"/>
        <v>1</v>
      </c>
      <c r="D16" s="71">
        <f t="shared" si="5"/>
        <v>-15</v>
      </c>
      <c r="E16" s="71">
        <f t="shared" si="5"/>
        <v>-15</v>
      </c>
      <c r="F16" s="72">
        <f t="shared" si="5"/>
        <v>-16</v>
      </c>
      <c r="G16" s="72">
        <f t="shared" si="5"/>
        <v>13</v>
      </c>
      <c r="H16" s="72">
        <f t="shared" si="5"/>
        <v>21</v>
      </c>
      <c r="I16" s="71">
        <f t="shared" si="4"/>
        <v>-12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73">
        <v>8.16</v>
      </c>
      <c r="C17" s="73">
        <v>8.4</v>
      </c>
      <c r="D17" s="73">
        <v>7.66</v>
      </c>
      <c r="E17" s="73">
        <v>15.18</v>
      </c>
      <c r="F17" s="73">
        <v>29.55</v>
      </c>
      <c r="G17" s="73">
        <v>66.94</v>
      </c>
      <c r="H17" s="73">
        <v>136.98</v>
      </c>
      <c r="I17" s="74">
        <f t="shared" si="4"/>
        <v>272.87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16.6</v>
      </c>
      <c r="C19" s="61">
        <v>17.7</v>
      </c>
      <c r="D19" s="61">
        <v>16.8</v>
      </c>
      <c r="E19" s="61">
        <v>17.9</v>
      </c>
      <c r="F19" s="61">
        <v>19.5</v>
      </c>
      <c r="G19" s="61">
        <v>19.5</v>
      </c>
      <c r="H19" s="61">
        <v>19.4</v>
      </c>
      <c r="I19" s="62">
        <v>18.0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63">
        <v>17.62</v>
      </c>
      <c r="C20" s="63">
        <v>16.54</v>
      </c>
      <c r="D20" s="63">
        <v>17.69</v>
      </c>
      <c r="E20" s="63">
        <v>19.31</v>
      </c>
      <c r="F20" s="63">
        <v>19.53</v>
      </c>
      <c r="G20" s="63">
        <v>19.95</v>
      </c>
      <c r="H20" s="63">
        <v>19.45</v>
      </c>
      <c r="I20" s="78">
        <v>17.12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65">
        <f t="shared" ref="B21:I21" si="6">if(B20="","",B20-B19)</f>
        <v>1.02</v>
      </c>
      <c r="C21" s="65">
        <f t="shared" si="6"/>
        <v>-1.16</v>
      </c>
      <c r="D21" s="65">
        <f t="shared" si="6"/>
        <v>0.89</v>
      </c>
      <c r="E21" s="65">
        <f t="shared" si="6"/>
        <v>1.41</v>
      </c>
      <c r="F21" s="65">
        <f t="shared" si="6"/>
        <v>0.03</v>
      </c>
      <c r="G21" s="65">
        <f t="shared" si="6"/>
        <v>0.45</v>
      </c>
      <c r="H21" s="65">
        <f t="shared" si="6"/>
        <v>0.05</v>
      </c>
      <c r="I21" s="65">
        <f t="shared" si="6"/>
        <v>-0.88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84">
        <v>0.2531</v>
      </c>
      <c r="C24" s="84">
        <v>0.263</v>
      </c>
      <c r="D24" s="84">
        <v>0.214</v>
      </c>
      <c r="E24" s="84">
        <v>0.2071</v>
      </c>
      <c r="F24" s="84">
        <v>0.1841</v>
      </c>
      <c r="G24" s="84">
        <v>0.2031</v>
      </c>
      <c r="H24" s="85">
        <v>0.1945</v>
      </c>
      <c r="I24" s="83">
        <f>iferror(AVERAGE(B24:H24),"")</f>
        <v>0.2169857143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83">
        <f t="shared" ref="B25:I25" si="7">if(B24="","",B24-B23)</f>
        <v>0.0531</v>
      </c>
      <c r="C25" s="83">
        <f t="shared" si="7"/>
        <v>0.063</v>
      </c>
      <c r="D25" s="83">
        <f t="shared" si="7"/>
        <v>0.014</v>
      </c>
      <c r="E25" s="83">
        <f t="shared" si="7"/>
        <v>0.0071</v>
      </c>
      <c r="F25" s="83">
        <f t="shared" si="7"/>
        <v>-0.0159</v>
      </c>
      <c r="G25" s="83">
        <f t="shared" si="7"/>
        <v>0.0031</v>
      </c>
      <c r="H25" s="83">
        <f t="shared" si="7"/>
        <v>-0.0055</v>
      </c>
      <c r="I25" s="83">
        <f t="shared" si="7"/>
        <v>0.01698571429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73">
        <v>324.0</v>
      </c>
      <c r="C27" s="73">
        <v>337.0</v>
      </c>
      <c r="D27" s="73">
        <v>328.0</v>
      </c>
      <c r="E27" s="73">
        <v>388.0</v>
      </c>
      <c r="F27" s="73">
        <v>468.0</v>
      </c>
      <c r="G27" s="73">
        <v>483.0</v>
      </c>
      <c r="H27" s="73">
        <v>379.0</v>
      </c>
      <c r="I27" s="87">
        <f>SUM(B27:H27)</f>
        <v>2707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/>
      <c r="C32" s="35"/>
      <c r="D32" s="35"/>
      <c r="E32" s="35"/>
      <c r="F32" s="35"/>
      <c r="G32" s="35"/>
      <c r="H32" s="35"/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fitToHeight="0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45215.0</v>
      </c>
      <c r="C9" s="58">
        <f t="shared" ref="C9:H9" si="1">B9+1</f>
        <v>45216</v>
      </c>
      <c r="D9" s="58">
        <f t="shared" si="1"/>
        <v>45217</v>
      </c>
      <c r="E9" s="58">
        <f t="shared" si="1"/>
        <v>45218</v>
      </c>
      <c r="F9" s="58">
        <f t="shared" si="1"/>
        <v>45219</v>
      </c>
      <c r="G9" s="58">
        <f t="shared" si="1"/>
        <v>45220</v>
      </c>
      <c r="H9" s="58">
        <f t="shared" si="1"/>
        <v>45221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13280.0</v>
      </c>
      <c r="C10" s="61">
        <v>14233.0</v>
      </c>
      <c r="D10" s="61">
        <v>14116.0</v>
      </c>
      <c r="E10" s="61">
        <v>14500.0</v>
      </c>
      <c r="F10" s="61">
        <v>22000.0</v>
      </c>
      <c r="G10" s="61">
        <v>23000.0</v>
      </c>
      <c r="H10" s="61">
        <v>19562.0</v>
      </c>
      <c r="I10" s="62">
        <f t="shared" ref="I10:I11" si="2">SUM(B10:H10)</f>
        <v>120691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12671.0</v>
      </c>
      <c r="C11" s="63">
        <v>14051.0</v>
      </c>
      <c r="D11" s="63">
        <v>15117.0</v>
      </c>
      <c r="E11" s="63">
        <v>16796.0</v>
      </c>
      <c r="F11" s="63">
        <v>21348.0</v>
      </c>
      <c r="G11" s="63">
        <v>22963.0</v>
      </c>
      <c r="H11" s="63">
        <v>20542.0</v>
      </c>
      <c r="I11" s="62">
        <f t="shared" si="2"/>
        <v>123488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65">
        <f t="shared" ref="B12:H12" si="3">if(B11="","",B11-B10)</f>
        <v>-609</v>
      </c>
      <c r="C12" s="65">
        <f t="shared" si="3"/>
        <v>-182</v>
      </c>
      <c r="D12" s="65">
        <f t="shared" si="3"/>
        <v>1001</v>
      </c>
      <c r="E12" s="65">
        <f t="shared" si="3"/>
        <v>2296</v>
      </c>
      <c r="F12" s="65">
        <f t="shared" si="3"/>
        <v>-652</v>
      </c>
      <c r="G12" s="65">
        <f t="shared" si="3"/>
        <v>-37</v>
      </c>
      <c r="H12" s="65">
        <f t="shared" si="3"/>
        <v>980</v>
      </c>
      <c r="I12" s="65">
        <f>if(I11=0,"",I11-I10)</f>
        <v>2797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202.0</v>
      </c>
      <c r="C14" s="68">
        <v>202.0</v>
      </c>
      <c r="D14" s="68">
        <v>195.0</v>
      </c>
      <c r="E14" s="68">
        <v>211.0</v>
      </c>
      <c r="F14" s="68">
        <v>263.0</v>
      </c>
      <c r="G14" s="68">
        <v>272.0</v>
      </c>
      <c r="H14" s="68">
        <v>224.0</v>
      </c>
      <c r="I14" s="69">
        <f t="shared" ref="I14:I17" si="4">SUM(B14:H14)</f>
        <v>1569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70">
        <v>185.0</v>
      </c>
      <c r="C15" s="68">
        <v>200.0</v>
      </c>
      <c r="D15" s="70">
        <v>199.0</v>
      </c>
      <c r="E15" s="70">
        <v>206.0</v>
      </c>
      <c r="F15" s="68">
        <v>254.0</v>
      </c>
      <c r="G15" s="68">
        <v>253.0</v>
      </c>
      <c r="H15" s="68">
        <v>225.0</v>
      </c>
      <c r="I15" s="71">
        <f t="shared" si="4"/>
        <v>1522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71">
        <f t="shared" ref="B16:H16" si="5">if(B15="","",B15-B14)</f>
        <v>-17</v>
      </c>
      <c r="C16" s="72">
        <f t="shared" si="5"/>
        <v>-2</v>
      </c>
      <c r="D16" s="71">
        <f t="shared" si="5"/>
        <v>4</v>
      </c>
      <c r="E16" s="71">
        <f t="shared" si="5"/>
        <v>-5</v>
      </c>
      <c r="F16" s="72">
        <f t="shared" si="5"/>
        <v>-9</v>
      </c>
      <c r="G16" s="72">
        <f t="shared" si="5"/>
        <v>-19</v>
      </c>
      <c r="H16" s="72">
        <f t="shared" si="5"/>
        <v>1</v>
      </c>
      <c r="I16" s="71">
        <f t="shared" si="4"/>
        <v>-47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73">
        <v>13.51</v>
      </c>
      <c r="C17" s="73">
        <v>8.21</v>
      </c>
      <c r="D17" s="73">
        <v>9.56</v>
      </c>
      <c r="E17" s="73">
        <v>16.08</v>
      </c>
      <c r="F17" s="73">
        <v>29.72</v>
      </c>
      <c r="G17" s="73">
        <v>61.55</v>
      </c>
      <c r="H17" s="73">
        <v>150.32</v>
      </c>
      <c r="I17" s="74">
        <f t="shared" si="4"/>
        <v>288.95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16.6</v>
      </c>
      <c r="C19" s="61">
        <v>17.7</v>
      </c>
      <c r="D19" s="61">
        <v>16.8</v>
      </c>
      <c r="E19" s="61">
        <v>17.9</v>
      </c>
      <c r="F19" s="61">
        <v>19.5</v>
      </c>
      <c r="G19" s="61">
        <v>19.5</v>
      </c>
      <c r="H19" s="61">
        <v>19.4</v>
      </c>
      <c r="I19" s="62">
        <v>18.0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63">
        <v>17.29</v>
      </c>
      <c r="C20" s="63">
        <v>16.85</v>
      </c>
      <c r="D20" s="63">
        <v>18.9</v>
      </c>
      <c r="E20" s="63">
        <v>18.6</v>
      </c>
      <c r="F20" s="63">
        <v>19.88</v>
      </c>
      <c r="G20" s="63">
        <v>20.39</v>
      </c>
      <c r="H20" s="63">
        <v>21.03</v>
      </c>
      <c r="I20" s="74">
        <f>SUM(B20:H20)</f>
        <v>132.94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65">
        <f t="shared" ref="B21:H21" si="6">if(B20="","",B20-B19)</f>
        <v>0.69</v>
      </c>
      <c r="C21" s="65">
        <f t="shared" si="6"/>
        <v>-0.85</v>
      </c>
      <c r="D21" s="65">
        <f t="shared" si="6"/>
        <v>2.1</v>
      </c>
      <c r="E21" s="65">
        <f t="shared" si="6"/>
        <v>0.7</v>
      </c>
      <c r="F21" s="65">
        <f t="shared" si="6"/>
        <v>0.38</v>
      </c>
      <c r="G21" s="65">
        <f t="shared" si="6"/>
        <v>0.89</v>
      </c>
      <c r="H21" s="65">
        <f t="shared" si="6"/>
        <v>1.63</v>
      </c>
      <c r="I21" s="65">
        <f>if(I20=0,"",I20-I19)</f>
        <v>114.94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84">
        <v>0.2707</v>
      </c>
      <c r="C24" s="84">
        <v>0.2434</v>
      </c>
      <c r="D24" s="84">
        <v>0.2143</v>
      </c>
      <c r="E24" s="84">
        <v>0.2041</v>
      </c>
      <c r="F24" s="84">
        <v>0.2021</v>
      </c>
      <c r="G24" s="84">
        <v>0.1995</v>
      </c>
      <c r="H24" s="85">
        <v>0.2384</v>
      </c>
      <c r="I24" s="83">
        <f>iferror(AVERAGE(B24:H24),"")</f>
        <v>0.2246428571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83">
        <f t="shared" ref="B25:I25" si="7">if(B24="","",B24-B23)</f>
        <v>0.0707</v>
      </c>
      <c r="C25" s="83">
        <f t="shared" si="7"/>
        <v>0.0434</v>
      </c>
      <c r="D25" s="83">
        <f t="shared" si="7"/>
        <v>0.0143</v>
      </c>
      <c r="E25" s="83">
        <f t="shared" si="7"/>
        <v>0.0041</v>
      </c>
      <c r="F25" s="83">
        <f t="shared" si="7"/>
        <v>0.0021</v>
      </c>
      <c r="G25" s="83">
        <f t="shared" si="7"/>
        <v>-0.0005</v>
      </c>
      <c r="H25" s="83">
        <f t="shared" si="7"/>
        <v>0.0384</v>
      </c>
      <c r="I25" s="83">
        <f t="shared" si="7"/>
        <v>0.02464285714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73">
        <v>304.0</v>
      </c>
      <c r="C27" s="73">
        <v>345.0</v>
      </c>
      <c r="D27" s="73">
        <v>323.0</v>
      </c>
      <c r="E27" s="73">
        <v>359.0</v>
      </c>
      <c r="F27" s="73">
        <v>452.0</v>
      </c>
      <c r="G27" s="73">
        <v>464.0</v>
      </c>
      <c r="H27" s="73">
        <v>402.0</v>
      </c>
      <c r="I27" s="87">
        <f>SUM(B27:H27)</f>
        <v>2649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/>
      <c r="C32" s="35"/>
      <c r="D32" s="35"/>
      <c r="E32" s="35"/>
      <c r="F32" s="35"/>
      <c r="G32" s="35"/>
      <c r="H32" s="35"/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25" right="0.25" top="0.75"/>
  <pageSetup fitToWidth="0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45222.0</v>
      </c>
      <c r="C9" s="58">
        <f t="shared" ref="C9:H9" si="1">B9+1</f>
        <v>45223</v>
      </c>
      <c r="D9" s="58">
        <f t="shared" si="1"/>
        <v>45224</v>
      </c>
      <c r="E9" s="58">
        <f t="shared" si="1"/>
        <v>45225</v>
      </c>
      <c r="F9" s="58">
        <f t="shared" si="1"/>
        <v>45226</v>
      </c>
      <c r="G9" s="58">
        <f t="shared" si="1"/>
        <v>45227</v>
      </c>
      <c r="H9" s="58">
        <f t="shared" si="1"/>
        <v>45228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13351.0</v>
      </c>
      <c r="C10" s="61">
        <v>13798.0</v>
      </c>
      <c r="D10" s="61">
        <v>13840.0</v>
      </c>
      <c r="E10" s="61">
        <v>14500.0</v>
      </c>
      <c r="F10" s="61">
        <v>22000.0</v>
      </c>
      <c r="G10" s="61">
        <v>23000.0</v>
      </c>
      <c r="H10" s="61">
        <v>19260.0</v>
      </c>
      <c r="I10" s="62">
        <f t="shared" ref="I10:I11" si="2">SUM(B10:H10)</f>
        <v>119749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13251.0</v>
      </c>
      <c r="C11" s="63">
        <v>14388.0</v>
      </c>
      <c r="D11" s="63">
        <v>14499.0</v>
      </c>
      <c r="E11" s="63">
        <v>17269.0</v>
      </c>
      <c r="F11" s="63">
        <v>20984.0</v>
      </c>
      <c r="G11" s="63">
        <v>23959.0</v>
      </c>
      <c r="H11" s="63">
        <v>22133.0</v>
      </c>
      <c r="I11" s="62">
        <f t="shared" si="2"/>
        <v>126483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65">
        <f t="shared" ref="B12:H12" si="3">if(B11="","",B11-B10)</f>
        <v>-100</v>
      </c>
      <c r="C12" s="65">
        <f t="shared" si="3"/>
        <v>590</v>
      </c>
      <c r="D12" s="65">
        <f t="shared" si="3"/>
        <v>659</v>
      </c>
      <c r="E12" s="65">
        <f t="shared" si="3"/>
        <v>2769</v>
      </c>
      <c r="F12" s="65">
        <f t="shared" si="3"/>
        <v>-1016</v>
      </c>
      <c r="G12" s="65">
        <f t="shared" si="3"/>
        <v>959</v>
      </c>
      <c r="H12" s="65">
        <f t="shared" si="3"/>
        <v>2873</v>
      </c>
      <c r="I12" s="65">
        <f>if(I11=0,"",I11-I10)</f>
        <v>6734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186.0</v>
      </c>
      <c r="C14" s="68">
        <v>204.0</v>
      </c>
      <c r="D14" s="68">
        <v>175.0</v>
      </c>
      <c r="E14" s="68">
        <v>195.0</v>
      </c>
      <c r="F14" s="68">
        <v>246.0</v>
      </c>
      <c r="G14" s="68">
        <v>239.0</v>
      </c>
      <c r="H14" s="68">
        <v>213.0</v>
      </c>
      <c r="I14" s="69">
        <f t="shared" ref="I14:I17" si="4">SUM(B14:H14)</f>
        <v>1458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70">
        <v>188.0</v>
      </c>
      <c r="C15" s="68">
        <v>197.0</v>
      </c>
      <c r="D15" s="70">
        <v>178.0</v>
      </c>
      <c r="E15" s="70">
        <v>198.0</v>
      </c>
      <c r="F15" s="68">
        <v>248.0</v>
      </c>
      <c r="G15" s="68">
        <v>231.0</v>
      </c>
      <c r="H15" s="68">
        <v>203.0</v>
      </c>
      <c r="I15" s="71">
        <f t="shared" si="4"/>
        <v>1443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71">
        <f t="shared" ref="B16:H16" si="5">if(B15="","",B15-B14)</f>
        <v>2</v>
      </c>
      <c r="C16" s="72">
        <f t="shared" si="5"/>
        <v>-7</v>
      </c>
      <c r="D16" s="71">
        <f t="shared" si="5"/>
        <v>3</v>
      </c>
      <c r="E16" s="71">
        <f t="shared" si="5"/>
        <v>3</v>
      </c>
      <c r="F16" s="72">
        <f t="shared" si="5"/>
        <v>2</v>
      </c>
      <c r="G16" s="72">
        <f t="shared" si="5"/>
        <v>-8</v>
      </c>
      <c r="H16" s="72">
        <f t="shared" si="5"/>
        <v>-10</v>
      </c>
      <c r="I16" s="71">
        <f t="shared" si="4"/>
        <v>-15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73">
        <v>11.33</v>
      </c>
      <c r="C17" s="73">
        <v>10.36</v>
      </c>
      <c r="D17" s="73">
        <v>10.81</v>
      </c>
      <c r="E17" s="73">
        <v>16.9</v>
      </c>
      <c r="F17" s="73">
        <v>28.99</v>
      </c>
      <c r="G17" s="73">
        <v>71.21</v>
      </c>
      <c r="H17" s="73">
        <v>131.15</v>
      </c>
      <c r="I17" s="74">
        <f t="shared" si="4"/>
        <v>280.75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16.6</v>
      </c>
      <c r="C19" s="61">
        <v>17.7</v>
      </c>
      <c r="D19" s="61">
        <v>16.8</v>
      </c>
      <c r="E19" s="61">
        <v>17.9</v>
      </c>
      <c r="F19" s="61">
        <v>19.5</v>
      </c>
      <c r="G19" s="61">
        <v>19.5</v>
      </c>
      <c r="H19" s="61">
        <v>19.4</v>
      </c>
      <c r="I19" s="62">
        <v>18.0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63">
        <v>17.93</v>
      </c>
      <c r="C20" s="63">
        <v>17.34</v>
      </c>
      <c r="D20" s="63">
        <v>17.75</v>
      </c>
      <c r="E20" s="63">
        <v>19.23</v>
      </c>
      <c r="F20" s="63">
        <v>19.3</v>
      </c>
      <c r="G20" s="63">
        <v>20.67</v>
      </c>
      <c r="H20" s="63">
        <v>20.74</v>
      </c>
      <c r="I20" s="74">
        <f>SUM(B20:H20)</f>
        <v>132.96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65">
        <f t="shared" ref="B21:H21" si="6">if(B20="","",B20-B19)</f>
        <v>1.33</v>
      </c>
      <c r="C21" s="65">
        <f t="shared" si="6"/>
        <v>-0.36</v>
      </c>
      <c r="D21" s="65">
        <f t="shared" si="6"/>
        <v>0.95</v>
      </c>
      <c r="E21" s="65">
        <f t="shared" si="6"/>
        <v>1.33</v>
      </c>
      <c r="F21" s="65">
        <f t="shared" si="6"/>
        <v>-0.2</v>
      </c>
      <c r="G21" s="65">
        <f t="shared" si="6"/>
        <v>1.17</v>
      </c>
      <c r="H21" s="65">
        <f t="shared" si="6"/>
        <v>1.34</v>
      </c>
      <c r="I21" s="65">
        <f>if(I20=0,"",I20-I19)</f>
        <v>114.96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84">
        <v>0.2433</v>
      </c>
      <c r="C24" s="84">
        <v>0.2346</v>
      </c>
      <c r="D24" s="84">
        <v>0.1939</v>
      </c>
      <c r="E24" s="84">
        <v>0.1899</v>
      </c>
      <c r="F24" s="84">
        <v>0.1993</v>
      </c>
      <c r="G24" s="84">
        <v>0.1784</v>
      </c>
      <c r="H24" s="85">
        <v>0.1963</v>
      </c>
      <c r="I24" s="83">
        <f>iferror(AVERAGE(B24:H24),"")</f>
        <v>0.2051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83">
        <f t="shared" ref="B25:I25" si="7">if(B24="","",B24-B23)</f>
        <v>0.0433</v>
      </c>
      <c r="C25" s="83">
        <f t="shared" si="7"/>
        <v>0.0346</v>
      </c>
      <c r="D25" s="83">
        <f t="shared" si="7"/>
        <v>-0.0061</v>
      </c>
      <c r="E25" s="83">
        <f t="shared" si="7"/>
        <v>-0.0101</v>
      </c>
      <c r="F25" s="83">
        <f t="shared" si="7"/>
        <v>-0.0007</v>
      </c>
      <c r="G25" s="83">
        <f t="shared" si="7"/>
        <v>-0.0216</v>
      </c>
      <c r="H25" s="83">
        <f t="shared" si="7"/>
        <v>-0.0037</v>
      </c>
      <c r="I25" s="83">
        <f t="shared" si="7"/>
        <v>0.0051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73">
        <v>303.0</v>
      </c>
      <c r="C27" s="73">
        <v>327.0</v>
      </c>
      <c r="D27" s="73">
        <v>348.0</v>
      </c>
      <c r="E27" s="73">
        <v>387.0</v>
      </c>
      <c r="F27" s="73">
        <v>489.0</v>
      </c>
      <c r="G27" s="73">
        <v>503.0</v>
      </c>
      <c r="H27" s="73">
        <v>412.0</v>
      </c>
      <c r="I27" s="87">
        <f>SUM(B27:H27)</f>
        <v>2769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/>
      <c r="C32" s="35"/>
      <c r="D32" s="35"/>
      <c r="E32" s="35"/>
      <c r="F32" s="35"/>
      <c r="G32" s="35"/>
      <c r="H32" s="35"/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25" right="0.25" top="0.75"/>
  <pageSetup fitToWidth="0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45229.0</v>
      </c>
      <c r="C9" s="58">
        <f t="shared" ref="C9:H9" si="1">B9+1</f>
        <v>45230</v>
      </c>
      <c r="D9" s="58">
        <f t="shared" si="1"/>
        <v>45231</v>
      </c>
      <c r="E9" s="58">
        <f t="shared" si="1"/>
        <v>45232</v>
      </c>
      <c r="F9" s="58">
        <f t="shared" si="1"/>
        <v>45233</v>
      </c>
      <c r="G9" s="58">
        <f t="shared" si="1"/>
        <v>45234</v>
      </c>
      <c r="H9" s="58">
        <f t="shared" si="1"/>
        <v>45235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13150.0</v>
      </c>
      <c r="C10" s="61">
        <v>13891.0</v>
      </c>
      <c r="D10" s="61">
        <v>14202.0</v>
      </c>
      <c r="E10" s="61">
        <v>15968.0</v>
      </c>
      <c r="F10" s="61">
        <v>21375.0</v>
      </c>
      <c r="G10" s="61">
        <v>21947.0</v>
      </c>
      <c r="H10" s="61">
        <v>19669.0</v>
      </c>
      <c r="I10" s="62">
        <f t="shared" ref="I10:I11" si="2">SUM(B10:H10)</f>
        <v>120202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14098.0</v>
      </c>
      <c r="C11" s="63">
        <v>18254.0</v>
      </c>
      <c r="D11" s="63">
        <v>15140.0</v>
      </c>
      <c r="E11" s="63">
        <v>17116.0</v>
      </c>
      <c r="F11" s="63">
        <v>23111.0</v>
      </c>
      <c r="G11" s="63">
        <v>22796.0</v>
      </c>
      <c r="H11" s="63">
        <v>20190.0</v>
      </c>
      <c r="I11" s="62">
        <f t="shared" si="2"/>
        <v>130705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65">
        <f t="shared" ref="B12:H12" si="3">if(B11="","",B11-B10)</f>
        <v>948</v>
      </c>
      <c r="C12" s="65">
        <f t="shared" si="3"/>
        <v>4363</v>
      </c>
      <c r="D12" s="65">
        <f t="shared" si="3"/>
        <v>938</v>
      </c>
      <c r="E12" s="65">
        <f t="shared" si="3"/>
        <v>1148</v>
      </c>
      <c r="F12" s="65">
        <f t="shared" si="3"/>
        <v>1736</v>
      </c>
      <c r="G12" s="65">
        <f t="shared" si="3"/>
        <v>849</v>
      </c>
      <c r="H12" s="65">
        <f t="shared" si="3"/>
        <v>521</v>
      </c>
      <c r="I12" s="65">
        <f>if(I11=0,"",I11-I10)</f>
        <v>10503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185.0</v>
      </c>
      <c r="C14" s="68">
        <v>184.0</v>
      </c>
      <c r="D14" s="68">
        <v>184.0</v>
      </c>
      <c r="E14" s="68">
        <v>202.0</v>
      </c>
      <c r="F14" s="68">
        <v>245.0</v>
      </c>
      <c r="G14" s="68">
        <v>282.0</v>
      </c>
      <c r="H14" s="68">
        <v>228.0</v>
      </c>
      <c r="I14" s="69">
        <f t="shared" ref="I14:I17" si="4">SUM(B14:H14)</f>
        <v>1510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70">
        <v>177.0</v>
      </c>
      <c r="C15" s="68">
        <v>188.0</v>
      </c>
      <c r="D15" s="70">
        <v>176.0</v>
      </c>
      <c r="E15" s="70">
        <v>203.0</v>
      </c>
      <c r="F15" s="68">
        <v>247.0</v>
      </c>
      <c r="G15" s="68">
        <v>253.0</v>
      </c>
      <c r="H15" s="68">
        <v>221.0</v>
      </c>
      <c r="I15" s="71">
        <f t="shared" si="4"/>
        <v>1465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71">
        <f t="shared" ref="B16:H16" si="5">if(B15="","",B15-B14)</f>
        <v>-8</v>
      </c>
      <c r="C16" s="72">
        <f t="shared" si="5"/>
        <v>4</v>
      </c>
      <c r="D16" s="71">
        <f t="shared" si="5"/>
        <v>-8</v>
      </c>
      <c r="E16" s="71">
        <f t="shared" si="5"/>
        <v>1</v>
      </c>
      <c r="F16" s="72">
        <f t="shared" si="5"/>
        <v>2</v>
      </c>
      <c r="G16" s="72">
        <f t="shared" si="5"/>
        <v>-29</v>
      </c>
      <c r="H16" s="72">
        <f t="shared" si="5"/>
        <v>-7</v>
      </c>
      <c r="I16" s="71">
        <f t="shared" si="4"/>
        <v>-45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73">
        <v>14.09</v>
      </c>
      <c r="C17" s="73">
        <v>12.87</v>
      </c>
      <c r="D17" s="73">
        <v>11.49</v>
      </c>
      <c r="E17" s="73">
        <v>17.29</v>
      </c>
      <c r="F17" s="73">
        <v>27.0</v>
      </c>
      <c r="G17" s="73">
        <v>54.0</v>
      </c>
      <c r="H17" s="73">
        <v>149.0</v>
      </c>
      <c r="I17" s="74">
        <f t="shared" si="4"/>
        <v>285.74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16.6</v>
      </c>
      <c r="C19" s="61">
        <v>17.7</v>
      </c>
      <c r="D19" s="61">
        <v>16.8</v>
      </c>
      <c r="E19" s="61">
        <v>17.9</v>
      </c>
      <c r="F19" s="61">
        <v>19.5</v>
      </c>
      <c r="G19" s="61">
        <v>19.5</v>
      </c>
      <c r="H19" s="61">
        <v>19.4</v>
      </c>
      <c r="I19" s="62">
        <v>18.0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63">
        <v>18.43</v>
      </c>
      <c r="C20" s="63">
        <v>18.59</v>
      </c>
      <c r="D20" s="63">
        <v>18.26</v>
      </c>
      <c r="E20" s="63">
        <v>18.56</v>
      </c>
      <c r="F20" s="63">
        <v>19.21</v>
      </c>
      <c r="G20" s="63">
        <v>20.45</v>
      </c>
      <c r="H20" s="63">
        <v>21.28</v>
      </c>
      <c r="I20" s="74">
        <f>SUM(B20:H20)</f>
        <v>134.78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65">
        <f t="shared" ref="B21:H21" si="6">if(B20="","",B20-B19)</f>
        <v>1.83</v>
      </c>
      <c r="C21" s="65">
        <f t="shared" si="6"/>
        <v>0.89</v>
      </c>
      <c r="D21" s="65">
        <f t="shared" si="6"/>
        <v>1.46</v>
      </c>
      <c r="E21" s="65">
        <f t="shared" si="6"/>
        <v>0.66</v>
      </c>
      <c r="F21" s="65">
        <f t="shared" si="6"/>
        <v>-0.29</v>
      </c>
      <c r="G21" s="65">
        <f t="shared" si="6"/>
        <v>0.95</v>
      </c>
      <c r="H21" s="65">
        <f t="shared" si="6"/>
        <v>1.88</v>
      </c>
      <c r="I21" s="65">
        <f>if(I20=0,"",I20-I19)</f>
        <v>116.78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84">
        <v>0.2167</v>
      </c>
      <c r="C24" s="84">
        <v>0.1746</v>
      </c>
      <c r="D24" s="84">
        <v>0.1818</v>
      </c>
      <c r="E24" s="84">
        <v>0.2011</v>
      </c>
      <c r="F24" s="84">
        <v>0.1797</v>
      </c>
      <c r="G24" s="84">
        <v>0.1972</v>
      </c>
      <c r="H24" s="85">
        <v>0.2367</v>
      </c>
      <c r="I24" s="83">
        <f>iferror(AVERAGE(B24:H24),"")</f>
        <v>0.1982571429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83">
        <f t="shared" ref="B25:I25" si="7">if(B24="","",B24-B23)</f>
        <v>0.0167</v>
      </c>
      <c r="C25" s="83">
        <f t="shared" si="7"/>
        <v>-0.0254</v>
      </c>
      <c r="D25" s="83">
        <f t="shared" si="7"/>
        <v>-0.0182</v>
      </c>
      <c r="E25" s="83">
        <f t="shared" si="7"/>
        <v>0.0011</v>
      </c>
      <c r="F25" s="83">
        <f t="shared" si="7"/>
        <v>-0.0203</v>
      </c>
      <c r="G25" s="83">
        <f t="shared" si="7"/>
        <v>-0.0028</v>
      </c>
      <c r="H25" s="83">
        <f t="shared" si="7"/>
        <v>0.0367</v>
      </c>
      <c r="I25" s="83">
        <f t="shared" si="7"/>
        <v>-0.001742857143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73">
        <v>334.0</v>
      </c>
      <c r="C27" s="73">
        <v>422.0</v>
      </c>
      <c r="D27" s="73">
        <v>336.0</v>
      </c>
      <c r="E27" s="73">
        <v>368.0</v>
      </c>
      <c r="F27" s="73">
        <v>478.0</v>
      </c>
      <c r="G27" s="73">
        <v>384.0</v>
      </c>
      <c r="H27" s="73"/>
      <c r="I27" s="87">
        <f>SUM(B27:H27)</f>
        <v>2322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25" right="0.25" top="0.75"/>
  <pageSetup fitToWidth="0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45236.0</v>
      </c>
      <c r="C9" s="58">
        <f t="shared" ref="C9:H9" si="1">B9+1</f>
        <v>45237</v>
      </c>
      <c r="D9" s="58">
        <f t="shared" si="1"/>
        <v>45238</v>
      </c>
      <c r="E9" s="58">
        <f t="shared" si="1"/>
        <v>45239</v>
      </c>
      <c r="F9" s="58">
        <f t="shared" si="1"/>
        <v>45240</v>
      </c>
      <c r="G9" s="58">
        <f t="shared" si="1"/>
        <v>45241</v>
      </c>
      <c r="H9" s="58">
        <f t="shared" si="1"/>
        <v>45242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13322.0</v>
      </c>
      <c r="C10" s="61">
        <v>14092.0</v>
      </c>
      <c r="D10" s="61">
        <v>14286.0</v>
      </c>
      <c r="E10" s="61">
        <v>16340.0</v>
      </c>
      <c r="F10" s="61">
        <v>21483.0</v>
      </c>
      <c r="G10" s="61">
        <v>22527.0</v>
      </c>
      <c r="H10" s="61">
        <v>20555.0</v>
      </c>
      <c r="I10" s="62">
        <f t="shared" ref="I10:I11" si="2">SUM(B10:H10)</f>
        <v>122605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13878.0</v>
      </c>
      <c r="C11" s="63">
        <v>15341.0</v>
      </c>
      <c r="D11" s="63">
        <v>13685.0</v>
      </c>
      <c r="E11" s="63">
        <v>15249.0</v>
      </c>
      <c r="F11" s="63">
        <v>21172.0</v>
      </c>
      <c r="G11" s="63">
        <v>22375.0</v>
      </c>
      <c r="H11" s="63">
        <v>20176.0</v>
      </c>
      <c r="I11" s="62">
        <f t="shared" si="2"/>
        <v>121876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65">
        <f t="shared" ref="B12:H12" si="3">if(B11="","",B11-B10)</f>
        <v>556</v>
      </c>
      <c r="C12" s="65">
        <f t="shared" si="3"/>
        <v>1249</v>
      </c>
      <c r="D12" s="65">
        <f t="shared" si="3"/>
        <v>-601</v>
      </c>
      <c r="E12" s="65">
        <f t="shared" si="3"/>
        <v>-1091</v>
      </c>
      <c r="F12" s="65">
        <f t="shared" si="3"/>
        <v>-311</v>
      </c>
      <c r="G12" s="65">
        <f t="shared" si="3"/>
        <v>-152</v>
      </c>
      <c r="H12" s="65">
        <f t="shared" si="3"/>
        <v>-379</v>
      </c>
      <c r="I12" s="65">
        <f>if(I11=0,"",I11-I10)</f>
        <v>-729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190.0</v>
      </c>
      <c r="C14" s="68">
        <v>192.0</v>
      </c>
      <c r="D14" s="68">
        <v>173.0</v>
      </c>
      <c r="E14" s="68">
        <v>203.0</v>
      </c>
      <c r="F14" s="68">
        <v>258.0</v>
      </c>
      <c r="G14" s="68">
        <v>264.0</v>
      </c>
      <c r="H14" s="68">
        <v>212.0</v>
      </c>
      <c r="I14" s="69">
        <f t="shared" ref="I14:I17" si="4">SUM(B14:H14)</f>
        <v>1492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70">
        <v>183.0</v>
      </c>
      <c r="C15" s="68">
        <v>182.0</v>
      </c>
      <c r="D15" s="70">
        <v>176.0</v>
      </c>
      <c r="E15" s="70">
        <v>213.0</v>
      </c>
      <c r="F15" s="68">
        <v>257.0</v>
      </c>
      <c r="G15" s="68">
        <v>254.0</v>
      </c>
      <c r="H15" s="68"/>
      <c r="I15" s="71">
        <f t="shared" si="4"/>
        <v>1265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71">
        <f t="shared" ref="B16:H16" si="5">if(B15="","",B15-B14)</f>
        <v>-7</v>
      </c>
      <c r="C16" s="72">
        <f t="shared" si="5"/>
        <v>-10</v>
      </c>
      <c r="D16" s="71">
        <f t="shared" si="5"/>
        <v>3</v>
      </c>
      <c r="E16" s="71">
        <f t="shared" si="5"/>
        <v>10</v>
      </c>
      <c r="F16" s="72">
        <f t="shared" si="5"/>
        <v>-1</v>
      </c>
      <c r="G16" s="72">
        <f t="shared" si="5"/>
        <v>-10</v>
      </c>
      <c r="H16" s="72" t="str">
        <f t="shared" si="5"/>
        <v/>
      </c>
      <c r="I16" s="71">
        <f t="shared" si="4"/>
        <v>-15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73">
        <v>9.06</v>
      </c>
      <c r="C17" s="73">
        <v>7.81</v>
      </c>
      <c r="D17" s="73">
        <v>10.18</v>
      </c>
      <c r="E17" s="73">
        <v>21.59</v>
      </c>
      <c r="F17" s="73">
        <v>28.08</v>
      </c>
      <c r="G17" s="73">
        <v>28.88</v>
      </c>
      <c r="H17" s="73"/>
      <c r="I17" s="74">
        <f t="shared" si="4"/>
        <v>105.6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16.6</v>
      </c>
      <c r="C19" s="61">
        <v>17.7</v>
      </c>
      <c r="D19" s="61">
        <v>16.8</v>
      </c>
      <c r="E19" s="61">
        <v>17.9</v>
      </c>
      <c r="F19" s="61">
        <v>19.5</v>
      </c>
      <c r="G19" s="61">
        <v>19.5</v>
      </c>
      <c r="H19" s="61">
        <v>19.4</v>
      </c>
      <c r="I19" s="62">
        <v>18.0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63">
        <v>17.91</v>
      </c>
      <c r="C20" s="63">
        <v>17.49</v>
      </c>
      <c r="D20" s="63">
        <v>17.57</v>
      </c>
      <c r="E20" s="63">
        <v>17.17</v>
      </c>
      <c r="F20" s="63">
        <v>19.3</v>
      </c>
      <c r="G20" s="63">
        <v>20.27</v>
      </c>
      <c r="H20" s="63"/>
      <c r="I20" s="74">
        <f>SUM(B20:H20)</f>
        <v>109.71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65">
        <f t="shared" ref="B21:H21" si="6">if(B20="","",B20-B19)</f>
        <v>1.31</v>
      </c>
      <c r="C21" s="65">
        <f t="shared" si="6"/>
        <v>-0.21</v>
      </c>
      <c r="D21" s="65">
        <f t="shared" si="6"/>
        <v>0.77</v>
      </c>
      <c r="E21" s="65">
        <f t="shared" si="6"/>
        <v>-0.73</v>
      </c>
      <c r="F21" s="65">
        <f t="shared" si="6"/>
        <v>-0.2</v>
      </c>
      <c r="G21" s="65">
        <f t="shared" si="6"/>
        <v>0.77</v>
      </c>
      <c r="H21" s="65" t="str">
        <f t="shared" si="6"/>
        <v/>
      </c>
      <c r="I21" s="65">
        <f>if(I20=0,"",I20-I19)</f>
        <v>91.71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84">
        <v>0.2269</v>
      </c>
      <c r="C24" s="84">
        <v>0.1987</v>
      </c>
      <c r="D24" s="84">
        <v>0.2087</v>
      </c>
      <c r="E24" s="84">
        <v>0.2386</v>
      </c>
      <c r="F24" s="84">
        <v>0.2054</v>
      </c>
      <c r="G24" s="84">
        <v>0.1936</v>
      </c>
      <c r="H24" s="85"/>
      <c r="I24" s="83">
        <f>iferror(AVERAGE(B24:H24),"")</f>
        <v>0.2119833333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83">
        <f t="shared" ref="B25:I25" si="7">if(B24="","",B24-B23)</f>
        <v>0.0269</v>
      </c>
      <c r="C25" s="83">
        <f t="shared" si="7"/>
        <v>-0.0013</v>
      </c>
      <c r="D25" s="83">
        <f t="shared" si="7"/>
        <v>0.0087</v>
      </c>
      <c r="E25" s="83">
        <f t="shared" si="7"/>
        <v>0.0386</v>
      </c>
      <c r="F25" s="83">
        <f t="shared" si="7"/>
        <v>0.0054</v>
      </c>
      <c r="G25" s="83">
        <f t="shared" si="7"/>
        <v>-0.0064</v>
      </c>
      <c r="H25" s="83" t="str">
        <f t="shared" si="7"/>
        <v/>
      </c>
      <c r="I25" s="83">
        <f t="shared" si="7"/>
        <v>0.01198333333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73">
        <v>384.0</v>
      </c>
      <c r="C27" s="73">
        <v>341.0</v>
      </c>
      <c r="D27" s="73">
        <v>320.0</v>
      </c>
      <c r="E27" s="73">
        <v>391.0</v>
      </c>
      <c r="F27" s="73">
        <v>434.0</v>
      </c>
      <c r="G27" s="73">
        <v>450.0</v>
      </c>
      <c r="H27" s="73"/>
      <c r="I27" s="87">
        <f>SUM(B27:H27)</f>
        <v>2320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25" right="0.25" top="0.75"/>
  <pageSetup fitToWidth="0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</cols>
  <sheetData>
    <row r="1">
      <c r="A1" s="94"/>
      <c r="B1" s="94"/>
      <c r="C1" s="94"/>
      <c r="D1" s="95" t="s">
        <v>0</v>
      </c>
      <c r="E1" s="96"/>
      <c r="F1" s="96"/>
      <c r="G1" s="94"/>
    </row>
    <row r="4">
      <c r="B4" s="3" t="s">
        <v>1</v>
      </c>
      <c r="C4" s="3" t="s">
        <v>2</v>
      </c>
      <c r="H4" s="4"/>
    </row>
    <row r="6" ht="21.0" customHeight="1">
      <c r="A6" s="54"/>
      <c r="B6" s="55" t="s">
        <v>3</v>
      </c>
      <c r="C6" s="55" t="s">
        <v>4</v>
      </c>
      <c r="D6" s="56" t="s">
        <v>5</v>
      </c>
      <c r="E6" s="55" t="s">
        <v>6</v>
      </c>
      <c r="F6" s="55" t="s">
        <v>7</v>
      </c>
      <c r="G6" s="55" t="s">
        <v>8</v>
      </c>
      <c r="H6" s="55" t="s">
        <v>9</v>
      </c>
      <c r="I6" s="55" t="s">
        <v>10</v>
      </c>
    </row>
    <row r="7" ht="21.0" customHeight="1">
      <c r="A7" s="57"/>
      <c r="B7" s="93">
        <v>45243.0</v>
      </c>
      <c r="C7" s="58">
        <f t="shared" ref="C7:H7" si="1">B7+1</f>
        <v>45244</v>
      </c>
      <c r="D7" s="58">
        <f t="shared" si="1"/>
        <v>45245</v>
      </c>
      <c r="E7" s="58">
        <f t="shared" si="1"/>
        <v>45246</v>
      </c>
      <c r="F7" s="58">
        <f t="shared" si="1"/>
        <v>45247</v>
      </c>
      <c r="G7" s="58">
        <f t="shared" si="1"/>
        <v>45248</v>
      </c>
      <c r="H7" s="58">
        <f t="shared" si="1"/>
        <v>45249</v>
      </c>
      <c r="I7" s="59"/>
    </row>
    <row r="8" ht="21.0" customHeight="1">
      <c r="A8" s="60" t="s">
        <v>12</v>
      </c>
      <c r="B8" s="61">
        <v>13794.0</v>
      </c>
      <c r="C8" s="61">
        <v>15356.0</v>
      </c>
      <c r="D8" s="61">
        <v>14627.0</v>
      </c>
      <c r="E8" s="61">
        <v>16489.0</v>
      </c>
      <c r="F8" s="61">
        <v>22000.0</v>
      </c>
      <c r="G8" s="61">
        <v>22389.0</v>
      </c>
      <c r="H8" s="61">
        <v>20343.0</v>
      </c>
      <c r="I8" s="62">
        <f t="shared" ref="I8:I9" si="2">SUM(B8:H8)</f>
        <v>124998</v>
      </c>
    </row>
    <row r="9" ht="21.0" customHeight="1">
      <c r="A9" s="60" t="s">
        <v>13</v>
      </c>
      <c r="B9" s="63">
        <v>14148.0</v>
      </c>
      <c r="C9" s="63">
        <v>14093.0</v>
      </c>
      <c r="D9" s="63">
        <v>14003.0</v>
      </c>
      <c r="E9" s="63">
        <v>16508.0</v>
      </c>
      <c r="F9" s="63">
        <v>22798.0</v>
      </c>
      <c r="G9" s="63">
        <v>23370.0</v>
      </c>
      <c r="H9" s="63">
        <v>20414.0</v>
      </c>
      <c r="I9" s="62">
        <f t="shared" si="2"/>
        <v>125334</v>
      </c>
    </row>
    <row r="10" ht="21.0" customHeight="1">
      <c r="A10" s="64" t="s">
        <v>14</v>
      </c>
      <c r="B10" s="65">
        <f t="shared" ref="B10:H10" si="3">if(B9="","",B9-B8)</f>
        <v>354</v>
      </c>
      <c r="C10" s="65">
        <f t="shared" si="3"/>
        <v>-1263</v>
      </c>
      <c r="D10" s="65">
        <f t="shared" si="3"/>
        <v>-624</v>
      </c>
      <c r="E10" s="65">
        <f t="shared" si="3"/>
        <v>19</v>
      </c>
      <c r="F10" s="65">
        <f t="shared" si="3"/>
        <v>798</v>
      </c>
      <c r="G10" s="65">
        <f t="shared" si="3"/>
        <v>981</v>
      </c>
      <c r="H10" s="65">
        <f t="shared" si="3"/>
        <v>71</v>
      </c>
      <c r="I10" s="65">
        <f>if(I9=0,"",I9-I8)</f>
        <v>336</v>
      </c>
    </row>
    <row r="11" ht="21.0" customHeight="1">
      <c r="A11" s="66"/>
      <c r="B11" s="67"/>
      <c r="C11" s="67"/>
      <c r="D11" s="67"/>
      <c r="E11" s="67"/>
      <c r="F11" s="67"/>
      <c r="G11" s="67"/>
      <c r="H11" s="67"/>
      <c r="I11" s="67"/>
    </row>
    <row r="12" ht="21.0" customHeight="1">
      <c r="A12" s="60" t="s">
        <v>15</v>
      </c>
      <c r="B12" s="97" t="s">
        <v>83</v>
      </c>
      <c r="C12" s="97" t="s">
        <v>84</v>
      </c>
      <c r="D12" s="97" t="s">
        <v>85</v>
      </c>
      <c r="E12" s="97" t="s">
        <v>86</v>
      </c>
      <c r="F12" s="97" t="s">
        <v>87</v>
      </c>
      <c r="G12" s="97" t="s">
        <v>88</v>
      </c>
      <c r="H12" s="97" t="s">
        <v>89</v>
      </c>
      <c r="I12" s="98">
        <f t="shared" ref="I12:I15" si="4">SUM(B12:H12)</f>
        <v>0</v>
      </c>
    </row>
    <row r="13" ht="21.0" customHeight="1">
      <c r="A13" s="60" t="s">
        <v>16</v>
      </c>
      <c r="B13" s="97" t="s">
        <v>90</v>
      </c>
      <c r="C13" s="97" t="s">
        <v>91</v>
      </c>
      <c r="D13" s="97" t="s">
        <v>90</v>
      </c>
      <c r="E13" s="97" t="s">
        <v>92</v>
      </c>
      <c r="F13" s="97" t="s">
        <v>93</v>
      </c>
      <c r="G13" s="97" t="s">
        <v>94</v>
      </c>
      <c r="H13" s="97" t="s">
        <v>95</v>
      </c>
      <c r="I13" s="98">
        <f t="shared" si="4"/>
        <v>0</v>
      </c>
    </row>
    <row r="14" ht="21.0" customHeight="1">
      <c r="A14" s="60" t="s">
        <v>17</v>
      </c>
      <c r="B14" s="98">
        <f t="shared" ref="B14:H14" si="5">if(B13="","",B13-B12)</f>
        <v>1</v>
      </c>
      <c r="C14" s="98">
        <f t="shared" si="5"/>
        <v>5</v>
      </c>
      <c r="D14" s="98">
        <f t="shared" si="5"/>
        <v>12</v>
      </c>
      <c r="E14" s="98">
        <f t="shared" si="5"/>
        <v>10</v>
      </c>
      <c r="F14" s="98">
        <f t="shared" si="5"/>
        <v>10</v>
      </c>
      <c r="G14" s="98">
        <f t="shared" si="5"/>
        <v>-23</v>
      </c>
      <c r="H14" s="98">
        <f t="shared" si="5"/>
        <v>-14</v>
      </c>
      <c r="I14" s="98">
        <f t="shared" si="4"/>
        <v>1</v>
      </c>
    </row>
    <row r="15" ht="21.0" customHeight="1">
      <c r="A15" s="60" t="s">
        <v>46</v>
      </c>
      <c r="B15" s="73">
        <v>15.83</v>
      </c>
      <c r="C15" s="73">
        <v>7.35</v>
      </c>
      <c r="D15" s="73">
        <v>15.98</v>
      </c>
      <c r="E15" s="73">
        <v>17.31</v>
      </c>
      <c r="F15" s="73">
        <v>27.7</v>
      </c>
      <c r="G15" s="73">
        <v>28.78</v>
      </c>
      <c r="H15" s="73">
        <v>154.14</v>
      </c>
      <c r="I15" s="74">
        <f t="shared" si="4"/>
        <v>267.09</v>
      </c>
    </row>
    <row r="16" ht="21.0" customHeight="1">
      <c r="A16" s="75"/>
      <c r="B16" s="76"/>
      <c r="C16" s="76"/>
      <c r="D16" s="76"/>
      <c r="E16" s="76"/>
      <c r="F16" s="76"/>
      <c r="G16" s="76"/>
      <c r="H16" s="76"/>
      <c r="I16" s="77"/>
    </row>
    <row r="17" ht="21.0" customHeight="1">
      <c r="A17" s="60" t="s">
        <v>78</v>
      </c>
      <c r="B17" s="61">
        <v>16.6</v>
      </c>
      <c r="C17" s="61">
        <v>17.7</v>
      </c>
      <c r="D17" s="61">
        <v>16.8</v>
      </c>
      <c r="E17" s="61">
        <v>17.9</v>
      </c>
      <c r="F17" s="61">
        <v>19.5</v>
      </c>
      <c r="G17" s="61">
        <v>19.5</v>
      </c>
      <c r="H17" s="61">
        <v>19.4</v>
      </c>
      <c r="I17" s="62">
        <v>18.0</v>
      </c>
    </row>
    <row r="18" ht="21.0" customHeight="1">
      <c r="A18" s="60" t="s">
        <v>79</v>
      </c>
      <c r="B18" s="63">
        <v>17.34</v>
      </c>
      <c r="C18" s="63">
        <v>17.23</v>
      </c>
      <c r="D18" s="63">
        <v>17.88</v>
      </c>
      <c r="E18" s="63">
        <v>18.42</v>
      </c>
      <c r="F18" s="63">
        <v>19.93</v>
      </c>
      <c r="G18" s="63">
        <v>21.09</v>
      </c>
      <c r="H18" s="63">
        <v>20.7</v>
      </c>
      <c r="I18" s="74">
        <f>SUM(B18:H18)</f>
        <v>132.59</v>
      </c>
    </row>
    <row r="19" ht="21.0" customHeight="1">
      <c r="A19" s="60" t="s">
        <v>80</v>
      </c>
      <c r="B19" s="65">
        <f t="shared" ref="B19:H19" si="6">if(B18="","",B18-B17)</f>
        <v>0.74</v>
      </c>
      <c r="C19" s="65">
        <f t="shared" si="6"/>
        <v>-0.47</v>
      </c>
      <c r="D19" s="65">
        <f t="shared" si="6"/>
        <v>1.08</v>
      </c>
      <c r="E19" s="65">
        <f t="shared" si="6"/>
        <v>0.52</v>
      </c>
      <c r="F19" s="65">
        <f t="shared" si="6"/>
        <v>0.43</v>
      </c>
      <c r="G19" s="65">
        <f t="shared" si="6"/>
        <v>1.59</v>
      </c>
      <c r="H19" s="65">
        <f t="shared" si="6"/>
        <v>1.3</v>
      </c>
      <c r="I19" s="65">
        <f>if(I18=0,"",I18-I17)</f>
        <v>114.59</v>
      </c>
    </row>
    <row r="20" ht="21.0" customHeight="1">
      <c r="A20" s="79"/>
      <c r="B20" s="80"/>
      <c r="C20" s="80"/>
      <c r="D20" s="81"/>
      <c r="E20" s="80"/>
      <c r="F20" s="80"/>
      <c r="G20" s="80"/>
      <c r="H20" s="80"/>
      <c r="I20" s="82"/>
    </row>
    <row r="21" ht="21.0" customHeight="1">
      <c r="A21" s="60" t="s">
        <v>21</v>
      </c>
      <c r="B21" s="83">
        <v>0.2</v>
      </c>
      <c r="C21" s="83">
        <v>0.2</v>
      </c>
      <c r="D21" s="83">
        <v>0.2</v>
      </c>
      <c r="E21" s="83">
        <v>0.2</v>
      </c>
      <c r="F21" s="83">
        <v>0.2</v>
      </c>
      <c r="G21" s="83">
        <v>0.2</v>
      </c>
      <c r="H21" s="83">
        <v>0.2</v>
      </c>
      <c r="I21" s="83">
        <f>AVERAGE(B21:H21)</f>
        <v>0.2</v>
      </c>
    </row>
    <row r="22" ht="21.0" customHeight="1">
      <c r="A22" s="60" t="s">
        <v>22</v>
      </c>
      <c r="B22" s="84">
        <v>0.233</v>
      </c>
      <c r="C22" s="84">
        <v>0.2314</v>
      </c>
      <c r="D22" s="84">
        <v>0.2179</v>
      </c>
      <c r="E22" s="84">
        <v>0.2239</v>
      </c>
      <c r="F22" s="84">
        <v>0.2017</v>
      </c>
      <c r="G22" s="84">
        <v>0.1828</v>
      </c>
      <c r="H22" s="85">
        <v>0.2218</v>
      </c>
      <c r="I22" s="83">
        <f>iferror(AVERAGE(B22:H22),"")</f>
        <v>0.2160714286</v>
      </c>
    </row>
    <row r="23" ht="21.0" customHeight="1">
      <c r="A23" s="60" t="s">
        <v>23</v>
      </c>
      <c r="B23" s="83">
        <f t="shared" ref="B23:I23" si="7">if(B22="","",B22-B21)</f>
        <v>0.033</v>
      </c>
      <c r="C23" s="83">
        <f t="shared" si="7"/>
        <v>0.0314</v>
      </c>
      <c r="D23" s="83">
        <f t="shared" si="7"/>
        <v>0.0179</v>
      </c>
      <c r="E23" s="83">
        <f t="shared" si="7"/>
        <v>0.0239</v>
      </c>
      <c r="F23" s="83">
        <f t="shared" si="7"/>
        <v>0.0017</v>
      </c>
      <c r="G23" s="83">
        <f t="shared" si="7"/>
        <v>-0.0172</v>
      </c>
      <c r="H23" s="83">
        <f t="shared" si="7"/>
        <v>0.0218</v>
      </c>
      <c r="I23" s="83">
        <f t="shared" si="7"/>
        <v>0.01607142857</v>
      </c>
    </row>
    <row r="24" ht="21.0" customHeight="1">
      <c r="A24" s="79"/>
      <c r="B24" s="86"/>
      <c r="C24" s="86"/>
      <c r="D24" s="86"/>
      <c r="E24" s="86"/>
      <c r="F24" s="86"/>
      <c r="G24" s="86"/>
      <c r="H24" s="86"/>
      <c r="I24" s="86"/>
    </row>
    <row r="25" ht="21.0" customHeight="1">
      <c r="A25" s="64" t="s">
        <v>24</v>
      </c>
      <c r="B25" s="73">
        <v>319.0</v>
      </c>
      <c r="C25" s="73">
        <v>346.0</v>
      </c>
      <c r="D25" s="73">
        <v>384.0</v>
      </c>
      <c r="E25" s="73">
        <v>381.0</v>
      </c>
      <c r="F25" s="73">
        <v>508.0</v>
      </c>
      <c r="G25" s="73">
        <v>489.0</v>
      </c>
      <c r="H25" s="73">
        <v>412.0</v>
      </c>
      <c r="I25" s="87">
        <f>SUM(B25:H25)</f>
        <v>2839</v>
      </c>
    </row>
    <row r="26" ht="21.0" customHeight="1">
      <c r="A26" s="60" t="s">
        <v>26</v>
      </c>
      <c r="B26" s="35" t="s">
        <v>81</v>
      </c>
      <c r="C26" s="35" t="s">
        <v>81</v>
      </c>
      <c r="D26" s="35" t="s">
        <v>81</v>
      </c>
      <c r="E26" s="35" t="s">
        <v>81</v>
      </c>
      <c r="F26" s="35" t="s">
        <v>81</v>
      </c>
      <c r="G26" s="35" t="s">
        <v>81</v>
      </c>
      <c r="H26" s="35" t="s">
        <v>81</v>
      </c>
      <c r="I26" s="35" t="s">
        <v>81</v>
      </c>
    </row>
    <row r="27" ht="21.0" customHeight="1">
      <c r="A27" s="88" t="s">
        <v>27</v>
      </c>
      <c r="B27" s="35" t="s">
        <v>44</v>
      </c>
      <c r="C27" s="35" t="s">
        <v>44</v>
      </c>
      <c r="D27" s="35" t="s">
        <v>44</v>
      </c>
      <c r="E27" s="35" t="s">
        <v>44</v>
      </c>
      <c r="F27" s="35" t="s">
        <v>44</v>
      </c>
      <c r="G27" s="35" t="s">
        <v>44</v>
      </c>
      <c r="H27" s="35" t="s">
        <v>44</v>
      </c>
      <c r="I27" s="35" t="s">
        <v>44</v>
      </c>
    </row>
    <row r="28" ht="21.0" customHeight="1">
      <c r="A28" s="66"/>
      <c r="B28" s="76"/>
      <c r="C28" s="76"/>
      <c r="D28" s="76"/>
      <c r="E28" s="76"/>
      <c r="F28" s="76"/>
      <c r="G28" s="76"/>
      <c r="H28" s="76"/>
      <c r="I28" s="89"/>
    </row>
    <row r="29" ht="21.0" customHeight="1">
      <c r="A29" s="90" t="s">
        <v>28</v>
      </c>
      <c r="B29" s="91" t="s">
        <v>82</v>
      </c>
      <c r="C29" s="91" t="s">
        <v>82</v>
      </c>
      <c r="D29" s="91" t="s">
        <v>82</v>
      </c>
      <c r="E29" s="91" t="s">
        <v>82</v>
      </c>
      <c r="F29" s="91" t="s">
        <v>82</v>
      </c>
      <c r="G29" s="91" t="s">
        <v>82</v>
      </c>
      <c r="H29" s="91" t="s">
        <v>82</v>
      </c>
      <c r="I29" s="92" t="s">
        <v>82</v>
      </c>
    </row>
    <row r="30" ht="21.0" customHeight="1">
      <c r="A30" s="37" t="s">
        <v>28</v>
      </c>
      <c r="B30" s="35" t="s">
        <v>36</v>
      </c>
      <c r="C30" s="35" t="s">
        <v>36</v>
      </c>
      <c r="D30" s="35" t="s">
        <v>36</v>
      </c>
      <c r="E30" s="35" t="s">
        <v>36</v>
      </c>
      <c r="F30" s="35" t="s">
        <v>36</v>
      </c>
      <c r="G30" s="35" t="s">
        <v>36</v>
      </c>
      <c r="H30" s="35" t="s">
        <v>36</v>
      </c>
      <c r="I30" s="35" t="s">
        <v>36</v>
      </c>
    </row>
    <row r="31">
      <c r="A31" s="20"/>
    </row>
  </sheetData>
  <printOptions horizontalCentered="1"/>
  <pageMargins bottom="1.0" footer="0.0" header="0.0" left="0.23542274052478135" right="0.23542274052478135" top="0.5699708454810496"/>
  <pageSetup fitToHeight="0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45250.0</v>
      </c>
      <c r="C9" s="58">
        <f t="shared" ref="C9:H9" si="1">B9+1</f>
        <v>45251</v>
      </c>
      <c r="D9" s="58">
        <f t="shared" si="1"/>
        <v>45252</v>
      </c>
      <c r="E9" s="58">
        <f t="shared" si="1"/>
        <v>45253</v>
      </c>
      <c r="F9" s="58">
        <f t="shared" si="1"/>
        <v>45254</v>
      </c>
      <c r="G9" s="58">
        <f t="shared" si="1"/>
        <v>45255</v>
      </c>
      <c r="H9" s="58">
        <f t="shared" si="1"/>
        <v>45256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13879.0</v>
      </c>
      <c r="C10" s="61">
        <v>15170.0</v>
      </c>
      <c r="D10" s="61">
        <v>14392.0</v>
      </c>
      <c r="E10" s="61">
        <v>16146.0</v>
      </c>
      <c r="F10" s="61">
        <v>21627.0</v>
      </c>
      <c r="G10" s="61">
        <v>22032.0</v>
      </c>
      <c r="H10" s="61">
        <v>20100.0</v>
      </c>
      <c r="I10" s="62">
        <f t="shared" ref="I10:I11" si="2">SUM(B10:H10)</f>
        <v>123346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16399.0</v>
      </c>
      <c r="C11" s="63">
        <v>17375.0</v>
      </c>
      <c r="D11" s="63">
        <v>19397.0</v>
      </c>
      <c r="E11" s="63">
        <v>6571.0</v>
      </c>
      <c r="F11" s="63">
        <v>16937.0</v>
      </c>
      <c r="G11" s="63">
        <v>23478.0</v>
      </c>
      <c r="H11" s="63">
        <v>19684.0</v>
      </c>
      <c r="I11" s="62">
        <f t="shared" si="2"/>
        <v>119841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65">
        <f t="shared" ref="B12:H12" si="3">if(B11="","",B11-B10)</f>
        <v>2520</v>
      </c>
      <c r="C12" s="65">
        <f t="shared" si="3"/>
        <v>2205</v>
      </c>
      <c r="D12" s="65">
        <f t="shared" si="3"/>
        <v>5005</v>
      </c>
      <c r="E12" s="65">
        <f t="shared" si="3"/>
        <v>-9575</v>
      </c>
      <c r="F12" s="65">
        <f t="shared" si="3"/>
        <v>-4690</v>
      </c>
      <c r="G12" s="65">
        <f t="shared" si="3"/>
        <v>1446</v>
      </c>
      <c r="H12" s="65">
        <f t="shared" si="3"/>
        <v>-416</v>
      </c>
      <c r="I12" s="65">
        <f>if(I11=0,"",I11-I10)</f>
        <v>-3505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191.5</v>
      </c>
      <c r="C14" s="68">
        <v>207.75</v>
      </c>
      <c r="D14" s="68">
        <v>182.25</v>
      </c>
      <c r="E14" s="68">
        <v>207.25</v>
      </c>
      <c r="F14" s="68">
        <v>262.75</v>
      </c>
      <c r="G14" s="68">
        <v>262.0</v>
      </c>
      <c r="H14" s="68">
        <v>223.0</v>
      </c>
      <c r="I14" s="69">
        <f t="shared" ref="I14:I17" si="4">SUM(B14:H14)</f>
        <v>1536.5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70">
        <v>189.5</v>
      </c>
      <c r="C15" s="68">
        <v>208.3</v>
      </c>
      <c r="D15" s="70">
        <v>211.38</v>
      </c>
      <c r="E15" s="70">
        <v>82.67</v>
      </c>
      <c r="F15" s="68">
        <v>237.37</v>
      </c>
      <c r="G15" s="68">
        <v>265.0</v>
      </c>
      <c r="H15" s="68">
        <v>209.0</v>
      </c>
      <c r="I15" s="71">
        <f t="shared" si="4"/>
        <v>1403.22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71">
        <f t="shared" ref="B16:H16" si="5">if(B15="","",B15-B14)</f>
        <v>-2</v>
      </c>
      <c r="C16" s="72">
        <f t="shared" si="5"/>
        <v>0.55</v>
      </c>
      <c r="D16" s="71">
        <f t="shared" si="5"/>
        <v>29.13</v>
      </c>
      <c r="E16" s="71">
        <f t="shared" si="5"/>
        <v>-124.58</v>
      </c>
      <c r="F16" s="72">
        <f t="shared" si="5"/>
        <v>-25.38</v>
      </c>
      <c r="G16" s="72">
        <f t="shared" si="5"/>
        <v>3</v>
      </c>
      <c r="H16" s="72">
        <f t="shared" si="5"/>
        <v>-14</v>
      </c>
      <c r="I16" s="71">
        <f t="shared" si="4"/>
        <v>-133.28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73">
        <v>9.67</v>
      </c>
      <c r="C17" s="73">
        <v>8.56</v>
      </c>
      <c r="D17" s="73">
        <v>11.34</v>
      </c>
      <c r="E17" s="73">
        <v>1.35</v>
      </c>
      <c r="F17" s="73">
        <v>23.5</v>
      </c>
      <c r="G17" s="73">
        <v>35.45</v>
      </c>
      <c r="H17" s="73">
        <v>97.17</v>
      </c>
      <c r="I17" s="74">
        <f t="shared" si="4"/>
        <v>187.04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16.6</v>
      </c>
      <c r="C19" s="61">
        <v>17.7</v>
      </c>
      <c r="D19" s="61">
        <v>16.8</v>
      </c>
      <c r="E19" s="61">
        <v>17.9</v>
      </c>
      <c r="F19" s="61">
        <v>19.5</v>
      </c>
      <c r="G19" s="61">
        <v>19.5</v>
      </c>
      <c r="H19" s="61">
        <v>19.4</v>
      </c>
      <c r="I19" s="62">
        <v>18.0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63">
        <v>19.38</v>
      </c>
      <c r="C20" s="63">
        <v>18.21</v>
      </c>
      <c r="D20" s="63">
        <v>19.4</v>
      </c>
      <c r="E20" s="63">
        <v>21.26</v>
      </c>
      <c r="F20" s="63">
        <v>20.53</v>
      </c>
      <c r="G20" s="63">
        <v>20.93</v>
      </c>
      <c r="H20" s="63">
        <v>19.98</v>
      </c>
      <c r="I20" s="74">
        <f>SUM(B20:H20)</f>
        <v>139.69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65">
        <f t="shared" ref="B21:H21" si="6">if(B20="","",B20-B19)</f>
        <v>2.78</v>
      </c>
      <c r="C21" s="65">
        <f t="shared" si="6"/>
        <v>0.51</v>
      </c>
      <c r="D21" s="65">
        <f t="shared" si="6"/>
        <v>2.6</v>
      </c>
      <c r="E21" s="65">
        <f t="shared" si="6"/>
        <v>3.36</v>
      </c>
      <c r="F21" s="65">
        <f t="shared" si="6"/>
        <v>1.03</v>
      </c>
      <c r="G21" s="65">
        <f t="shared" si="6"/>
        <v>1.43</v>
      </c>
      <c r="H21" s="65">
        <f t="shared" si="6"/>
        <v>0.58</v>
      </c>
      <c r="I21" s="65">
        <f>if(I20=0,"",I20-I19)</f>
        <v>121.69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84">
        <v>0.1989</v>
      </c>
      <c r="C24" s="84">
        <v>0.2038</v>
      </c>
      <c r="D24" s="84">
        <v>0.1778</v>
      </c>
      <c r="E24" s="84">
        <v>0.1928</v>
      </c>
      <c r="F24" s="84">
        <v>0.2376</v>
      </c>
      <c r="G24" s="84">
        <v>0.1998</v>
      </c>
      <c r="H24" s="85">
        <v>0.2117</v>
      </c>
      <c r="I24" s="83">
        <f>iferror(AVERAGE(B24:H24),"")</f>
        <v>0.2032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83">
        <f t="shared" ref="B25:I25" si="7">if(B24="","",B24-B23)</f>
        <v>-0.0011</v>
      </c>
      <c r="C25" s="83">
        <f t="shared" si="7"/>
        <v>0.0038</v>
      </c>
      <c r="D25" s="83">
        <f t="shared" si="7"/>
        <v>-0.0222</v>
      </c>
      <c r="E25" s="83">
        <f t="shared" si="7"/>
        <v>-0.0072</v>
      </c>
      <c r="F25" s="83">
        <f t="shared" si="7"/>
        <v>0.0376</v>
      </c>
      <c r="G25" s="83">
        <f t="shared" si="7"/>
        <v>-0.0002</v>
      </c>
      <c r="H25" s="83">
        <f t="shared" si="7"/>
        <v>0.0117</v>
      </c>
      <c r="I25" s="83">
        <f t="shared" si="7"/>
        <v>0.0032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73">
        <v>384.0</v>
      </c>
      <c r="C27" s="73">
        <v>420.0</v>
      </c>
      <c r="D27" s="73">
        <v>413.0</v>
      </c>
      <c r="E27" s="73">
        <v>124.0</v>
      </c>
      <c r="F27" s="73">
        <v>357.0</v>
      </c>
      <c r="G27" s="73">
        <v>482.0</v>
      </c>
      <c r="H27" s="73">
        <v>390.0</v>
      </c>
      <c r="I27" s="87">
        <f>SUM(B27:H27)</f>
        <v>2570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25" footer="0.0" header="0.0" left="0.75" right="0.75" top="0.2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45257.0</v>
      </c>
      <c r="C9" s="58">
        <f t="shared" ref="C9:H9" si="1">B9+1</f>
        <v>45258</v>
      </c>
      <c r="D9" s="58">
        <f t="shared" si="1"/>
        <v>45259</v>
      </c>
      <c r="E9" s="58">
        <f t="shared" si="1"/>
        <v>45260</v>
      </c>
      <c r="F9" s="58">
        <f t="shared" si="1"/>
        <v>45261</v>
      </c>
      <c r="G9" s="58">
        <f t="shared" si="1"/>
        <v>45262</v>
      </c>
      <c r="H9" s="58">
        <f t="shared" si="1"/>
        <v>45263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13905.0</v>
      </c>
      <c r="C10" s="61">
        <v>14643.0</v>
      </c>
      <c r="D10" s="61">
        <v>14208.0</v>
      </c>
      <c r="E10" s="61">
        <v>16317.0</v>
      </c>
      <c r="F10" s="61">
        <v>22315.0</v>
      </c>
      <c r="G10" s="61">
        <v>22125.0</v>
      </c>
      <c r="H10" s="61">
        <v>19919.0</v>
      </c>
      <c r="I10" s="62">
        <f t="shared" ref="I10:I11" si="2">SUM(B10:H10)</f>
        <v>123432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13852.0</v>
      </c>
      <c r="C11" s="63">
        <v>14927.0</v>
      </c>
      <c r="D11" s="63">
        <v>14071.0</v>
      </c>
      <c r="E11" s="63">
        <v>14876.0</v>
      </c>
      <c r="F11" s="63">
        <v>22150.0</v>
      </c>
      <c r="G11" s="63">
        <v>26890.0</v>
      </c>
      <c r="H11" s="63">
        <v>18673.0</v>
      </c>
      <c r="I11" s="62">
        <f t="shared" si="2"/>
        <v>125439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65">
        <f t="shared" ref="B12:H12" si="3">if(B11="","",B11-B10)</f>
        <v>-53</v>
      </c>
      <c r="C12" s="65">
        <f t="shared" si="3"/>
        <v>284</v>
      </c>
      <c r="D12" s="65">
        <f t="shared" si="3"/>
        <v>-137</v>
      </c>
      <c r="E12" s="65">
        <f t="shared" si="3"/>
        <v>-1441</v>
      </c>
      <c r="F12" s="65">
        <f t="shared" si="3"/>
        <v>-165</v>
      </c>
      <c r="G12" s="65">
        <f t="shared" si="3"/>
        <v>4765</v>
      </c>
      <c r="H12" s="65">
        <f t="shared" si="3"/>
        <v>-1246</v>
      </c>
      <c r="I12" s="65">
        <f>if(I11=0,"",I11-I10)</f>
        <v>2007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191.5</v>
      </c>
      <c r="C14" s="68">
        <v>207.75</v>
      </c>
      <c r="D14" s="68">
        <v>182.25</v>
      </c>
      <c r="E14" s="68">
        <v>207.25</v>
      </c>
      <c r="F14" s="68">
        <v>262.75</v>
      </c>
      <c r="G14" s="68">
        <v>268.5</v>
      </c>
      <c r="H14" s="68">
        <v>229.5</v>
      </c>
      <c r="I14" s="69">
        <f t="shared" ref="I14:I17" si="4">SUM(B14:H14)</f>
        <v>1549.5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70">
        <v>192.74</v>
      </c>
      <c r="C15" s="68">
        <v>209.78</v>
      </c>
      <c r="D15" s="70">
        <v>185.37</v>
      </c>
      <c r="E15" s="70">
        <v>207.06</v>
      </c>
      <c r="F15" s="68">
        <v>247.79</v>
      </c>
      <c r="G15" s="68">
        <v>263.56</v>
      </c>
      <c r="H15" s="68">
        <v>223.8</v>
      </c>
      <c r="I15" s="71">
        <f t="shared" si="4"/>
        <v>1530.1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71">
        <f t="shared" ref="B16:H16" si="5">if(B15="","",B15-B14)</f>
        <v>1.24</v>
      </c>
      <c r="C16" s="72">
        <f t="shared" si="5"/>
        <v>2.03</v>
      </c>
      <c r="D16" s="71">
        <f t="shared" si="5"/>
        <v>3.12</v>
      </c>
      <c r="E16" s="71">
        <f t="shared" si="5"/>
        <v>-0.19</v>
      </c>
      <c r="F16" s="72">
        <f t="shared" si="5"/>
        <v>-14.96</v>
      </c>
      <c r="G16" s="72">
        <f t="shared" si="5"/>
        <v>-4.94</v>
      </c>
      <c r="H16" s="72">
        <f t="shared" si="5"/>
        <v>-5.7</v>
      </c>
      <c r="I16" s="71">
        <f t="shared" si="4"/>
        <v>-19.4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73">
        <v>7.57</v>
      </c>
      <c r="C17" s="73">
        <v>9.0</v>
      </c>
      <c r="D17" s="73">
        <v>14.64</v>
      </c>
      <c r="E17" s="73">
        <v>17.87</v>
      </c>
      <c r="F17" s="73">
        <v>23.69</v>
      </c>
      <c r="G17" s="73">
        <v>60.56</v>
      </c>
      <c r="H17" s="73">
        <v>145.29</v>
      </c>
      <c r="I17" s="74">
        <f t="shared" si="4"/>
        <v>278.62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16.6</v>
      </c>
      <c r="C19" s="61">
        <v>17.7</v>
      </c>
      <c r="D19" s="61">
        <v>16.8</v>
      </c>
      <c r="E19" s="61">
        <v>17.9</v>
      </c>
      <c r="F19" s="61">
        <v>19.5</v>
      </c>
      <c r="G19" s="61">
        <v>19.5</v>
      </c>
      <c r="H19" s="61">
        <v>19.4</v>
      </c>
      <c r="I19" s="62">
        <v>18.0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63">
        <v>17.58</v>
      </c>
      <c r="C20" s="63">
        <v>16.68</v>
      </c>
      <c r="D20" s="63">
        <v>17.68</v>
      </c>
      <c r="E20" s="63">
        <v>17.92</v>
      </c>
      <c r="F20" s="63">
        <v>18.26</v>
      </c>
      <c r="G20" s="63">
        <v>21.56</v>
      </c>
      <c r="H20" s="63">
        <v>20.41</v>
      </c>
      <c r="I20" s="74">
        <f>SUM(B20:H20)</f>
        <v>130.09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65">
        <f t="shared" ref="B21:H21" si="6">if(B20="","",B20-B19)</f>
        <v>0.98</v>
      </c>
      <c r="C21" s="65">
        <f t="shared" si="6"/>
        <v>-1.02</v>
      </c>
      <c r="D21" s="65">
        <f t="shared" si="6"/>
        <v>0.88</v>
      </c>
      <c r="E21" s="65">
        <f t="shared" si="6"/>
        <v>0.02</v>
      </c>
      <c r="F21" s="65">
        <f t="shared" si="6"/>
        <v>-1.24</v>
      </c>
      <c r="G21" s="65">
        <f t="shared" si="6"/>
        <v>2.06</v>
      </c>
      <c r="H21" s="65">
        <f t="shared" si="6"/>
        <v>1.01</v>
      </c>
      <c r="I21" s="65">
        <f>if(I20=0,"",I20-I19)</f>
        <v>112.09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84">
        <v>0.238</v>
      </c>
      <c r="C24" s="84">
        <v>0.2388</v>
      </c>
      <c r="D24" s="84">
        <v>0.2163</v>
      </c>
      <c r="E24" s="84">
        <v>0.2333</v>
      </c>
      <c r="F24" s="84">
        <v>0.1875</v>
      </c>
      <c r="G24" s="84">
        <v>0.1771</v>
      </c>
      <c r="H24" s="85">
        <v>0.2571</v>
      </c>
      <c r="I24" s="83">
        <f>iferror(AVERAGE(B24:H24),"")</f>
        <v>0.2211571429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83">
        <f t="shared" ref="B25:I25" si="7">if(B24="","",B24-B23)</f>
        <v>0.038</v>
      </c>
      <c r="C25" s="83">
        <f t="shared" si="7"/>
        <v>0.0388</v>
      </c>
      <c r="D25" s="83">
        <f t="shared" si="7"/>
        <v>0.0163</v>
      </c>
      <c r="E25" s="83">
        <f t="shared" si="7"/>
        <v>0.0333</v>
      </c>
      <c r="F25" s="83">
        <f t="shared" si="7"/>
        <v>-0.0125</v>
      </c>
      <c r="G25" s="83">
        <f t="shared" si="7"/>
        <v>-0.0229</v>
      </c>
      <c r="H25" s="83">
        <f t="shared" si="7"/>
        <v>0.0571</v>
      </c>
      <c r="I25" s="83">
        <f t="shared" si="7"/>
        <v>0.02115714286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73">
        <v>384.0</v>
      </c>
      <c r="C27" s="73">
        <v>387.0</v>
      </c>
      <c r="D27" s="73">
        <v>354.0</v>
      </c>
      <c r="E27" s="73">
        <v>381.0</v>
      </c>
      <c r="F27" s="73">
        <v>512.0</v>
      </c>
      <c r="G27" s="73">
        <v>533.0</v>
      </c>
      <c r="H27" s="73">
        <v>406.0</v>
      </c>
      <c r="I27" s="87">
        <f>SUM(B27:H27)</f>
        <v>2957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25" right="0.25" top="0.75"/>
  <pageSetup fitToHeight="0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45264.0</v>
      </c>
      <c r="C9" s="58">
        <f t="shared" ref="C9:H9" si="1">B9+1</f>
        <v>45265</v>
      </c>
      <c r="D9" s="58">
        <f t="shared" si="1"/>
        <v>45266</v>
      </c>
      <c r="E9" s="58">
        <f t="shared" si="1"/>
        <v>45267</v>
      </c>
      <c r="F9" s="58">
        <f t="shared" si="1"/>
        <v>45268</v>
      </c>
      <c r="G9" s="58">
        <f t="shared" si="1"/>
        <v>45269</v>
      </c>
      <c r="H9" s="58">
        <f t="shared" si="1"/>
        <v>45270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14417.0</v>
      </c>
      <c r="C10" s="61">
        <v>15161.0</v>
      </c>
      <c r="D10" s="61">
        <v>15412.0</v>
      </c>
      <c r="E10" s="61">
        <v>13451.0</v>
      </c>
      <c r="F10" s="61">
        <v>20402.0</v>
      </c>
      <c r="G10" s="61">
        <v>22202.0</v>
      </c>
      <c r="H10" s="61">
        <v>19882.0</v>
      </c>
      <c r="I10" s="62">
        <f>SUM(B10:H10)</f>
        <v>120927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13834.0</v>
      </c>
      <c r="C11" s="63">
        <v>14824.0</v>
      </c>
      <c r="D11" s="63">
        <v>15578.0</v>
      </c>
      <c r="E11" s="63">
        <v>16604.0</v>
      </c>
      <c r="F11" s="63">
        <v>23057.0</v>
      </c>
      <c r="G11" s="63">
        <v>24035.0</v>
      </c>
      <c r="H11" s="63">
        <v>21710.0</v>
      </c>
      <c r="I11" s="62">
        <f>if(SUM(B11:H11)=0,"",SUM(B11:H11))</f>
        <v>129642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65">
        <f t="shared" ref="B12:I12" si="2">if(B11="","",B11-B10)</f>
        <v>-583</v>
      </c>
      <c r="C12" s="65">
        <f t="shared" si="2"/>
        <v>-337</v>
      </c>
      <c r="D12" s="65">
        <f t="shared" si="2"/>
        <v>166</v>
      </c>
      <c r="E12" s="65">
        <f t="shared" si="2"/>
        <v>3153</v>
      </c>
      <c r="F12" s="65">
        <f t="shared" si="2"/>
        <v>2655</v>
      </c>
      <c r="G12" s="65">
        <f t="shared" si="2"/>
        <v>1833</v>
      </c>
      <c r="H12" s="65">
        <f t="shared" si="2"/>
        <v>1828</v>
      </c>
      <c r="I12" s="65">
        <f t="shared" si="2"/>
        <v>8715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185.0</v>
      </c>
      <c r="C14" s="68">
        <v>194.0</v>
      </c>
      <c r="D14" s="68">
        <v>181.0</v>
      </c>
      <c r="E14" s="68">
        <v>206.0</v>
      </c>
      <c r="F14" s="68">
        <v>263.0</v>
      </c>
      <c r="G14" s="68">
        <v>267.0</v>
      </c>
      <c r="H14" s="68">
        <v>267.0</v>
      </c>
      <c r="I14" s="69">
        <f>SUM(B14:H14)</f>
        <v>1563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68">
        <v>186.34</v>
      </c>
      <c r="C15" s="68">
        <v>190.57</v>
      </c>
      <c r="D15" s="68">
        <v>178.83</v>
      </c>
      <c r="E15" s="68">
        <v>197.93</v>
      </c>
      <c r="F15" s="68">
        <v>270.07</v>
      </c>
      <c r="G15" s="68">
        <v>258.73</v>
      </c>
      <c r="H15" s="68">
        <v>211.62</v>
      </c>
      <c r="I15" s="72">
        <f>if(SUM(B15:H15)=0,"",SUM(B15:H15))</f>
        <v>1494.09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99">
        <f t="shared" ref="B16:I16" si="3">if(B15="","",B15-B14)</f>
        <v>1.34</v>
      </c>
      <c r="C16" s="99">
        <f t="shared" si="3"/>
        <v>-3.43</v>
      </c>
      <c r="D16" s="99">
        <f t="shared" si="3"/>
        <v>-2.17</v>
      </c>
      <c r="E16" s="99">
        <f t="shared" si="3"/>
        <v>-8.07</v>
      </c>
      <c r="F16" s="99">
        <f t="shared" si="3"/>
        <v>7.07</v>
      </c>
      <c r="G16" s="99">
        <f t="shared" si="3"/>
        <v>-8.27</v>
      </c>
      <c r="H16" s="99">
        <f t="shared" si="3"/>
        <v>-55.38</v>
      </c>
      <c r="I16" s="72">
        <f t="shared" si="3"/>
        <v>-68.91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68">
        <v>9.28</v>
      </c>
      <c r="C17" s="68">
        <v>8.47</v>
      </c>
      <c r="D17" s="68">
        <v>9.83</v>
      </c>
      <c r="E17" s="68">
        <v>16.43</v>
      </c>
      <c r="F17" s="68">
        <v>32.37</v>
      </c>
      <c r="G17" s="68">
        <v>27.16</v>
      </c>
      <c r="H17" s="68">
        <v>152.77</v>
      </c>
      <c r="I17" s="72">
        <f>SUM(B17:H17)</f>
        <v>256.31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16.6</v>
      </c>
      <c r="C19" s="61">
        <v>17.7</v>
      </c>
      <c r="D19" s="61">
        <v>16.8</v>
      </c>
      <c r="E19" s="61">
        <v>17.9</v>
      </c>
      <c r="F19" s="61">
        <v>19.5</v>
      </c>
      <c r="G19" s="61">
        <v>19.5</v>
      </c>
      <c r="H19" s="61">
        <v>19.4</v>
      </c>
      <c r="I19" s="62">
        <v>18.0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63">
        <v>17.58</v>
      </c>
      <c r="C20" s="63">
        <v>17.02</v>
      </c>
      <c r="D20" s="63">
        <v>19.07</v>
      </c>
      <c r="E20" s="63">
        <v>18.19</v>
      </c>
      <c r="F20" s="63">
        <v>19.81</v>
      </c>
      <c r="G20" s="63">
        <v>20.95</v>
      </c>
      <c r="H20" s="63">
        <v>20.78</v>
      </c>
      <c r="I20" s="62">
        <f>if(SUM(B20:H20)=0,"",SUM(B20:H20))</f>
        <v>133.4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65">
        <f t="shared" ref="B21:I21" si="4">if(B20="","",B20-B19)</f>
        <v>0.98</v>
      </c>
      <c r="C21" s="65">
        <f t="shared" si="4"/>
        <v>-0.68</v>
      </c>
      <c r="D21" s="65">
        <f t="shared" si="4"/>
        <v>2.27</v>
      </c>
      <c r="E21" s="65">
        <f t="shared" si="4"/>
        <v>0.29</v>
      </c>
      <c r="F21" s="65">
        <f t="shared" si="4"/>
        <v>0.31</v>
      </c>
      <c r="G21" s="65">
        <f t="shared" si="4"/>
        <v>1.45</v>
      </c>
      <c r="H21" s="65">
        <f t="shared" si="4"/>
        <v>1.38</v>
      </c>
      <c r="I21" s="65">
        <f t="shared" si="4"/>
        <v>115.4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84">
        <v>0.2308</v>
      </c>
      <c r="C24" s="84">
        <v>0.2164</v>
      </c>
      <c r="D24" s="84">
        <v>0.1853</v>
      </c>
      <c r="E24" s="84">
        <v>0.1992</v>
      </c>
      <c r="F24" s="84">
        <v>0.1986</v>
      </c>
      <c r="G24" s="84">
        <v>0.1871</v>
      </c>
      <c r="H24" s="85">
        <v>0.2204</v>
      </c>
      <c r="I24" s="83">
        <f>iferror(AVERAGE(B24:H24),"")</f>
        <v>0.2054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83">
        <f t="shared" ref="B25:I25" si="5">if(B24="","",B24-B23)</f>
        <v>0.0308</v>
      </c>
      <c r="C25" s="83">
        <f t="shared" si="5"/>
        <v>0.0164</v>
      </c>
      <c r="D25" s="83">
        <f t="shared" si="5"/>
        <v>-0.0147</v>
      </c>
      <c r="E25" s="83">
        <f t="shared" si="5"/>
        <v>-0.0008</v>
      </c>
      <c r="F25" s="83">
        <f t="shared" si="5"/>
        <v>-0.0014</v>
      </c>
      <c r="G25" s="83">
        <f t="shared" si="5"/>
        <v>-0.0129</v>
      </c>
      <c r="H25" s="83">
        <f t="shared" si="5"/>
        <v>0.0204</v>
      </c>
      <c r="I25" s="83">
        <f t="shared" si="5"/>
        <v>0.0054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73">
        <v>347.0</v>
      </c>
      <c r="C27" s="73">
        <v>361.0</v>
      </c>
      <c r="D27" s="73">
        <v>363.0</v>
      </c>
      <c r="E27" s="73">
        <v>394.0</v>
      </c>
      <c r="F27" s="73">
        <v>507.0</v>
      </c>
      <c r="G27" s="73">
        <v>544.0</v>
      </c>
      <c r="H27" s="73">
        <v>416.0</v>
      </c>
      <c r="I27" s="72">
        <f>if(SUM(B27:H27)=0,"",SUM(B27:H27))</f>
        <v>2932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25" right="0.25" top="0.75"/>
  <pageSetup fitToHeight="0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45271.0</v>
      </c>
      <c r="C9" s="58">
        <f t="shared" ref="C9:H9" si="1">B9+1</f>
        <v>45272</v>
      </c>
      <c r="D9" s="58">
        <f t="shared" si="1"/>
        <v>45273</v>
      </c>
      <c r="E9" s="58">
        <f t="shared" si="1"/>
        <v>45274</v>
      </c>
      <c r="F9" s="58">
        <f t="shared" si="1"/>
        <v>45275</v>
      </c>
      <c r="G9" s="58">
        <f t="shared" si="1"/>
        <v>45276</v>
      </c>
      <c r="H9" s="58">
        <f t="shared" si="1"/>
        <v>45277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14234.0</v>
      </c>
      <c r="C10" s="61">
        <v>14978.0</v>
      </c>
      <c r="D10" s="61">
        <v>14853.0</v>
      </c>
      <c r="E10" s="61">
        <v>14457.0</v>
      </c>
      <c r="F10" s="61">
        <v>21317.0</v>
      </c>
      <c r="G10" s="61">
        <v>23452.0</v>
      </c>
      <c r="H10" s="61">
        <v>19829.0</v>
      </c>
      <c r="I10" s="62">
        <f t="shared" ref="I10:I11" si="2">SUM(B10:H10)</f>
        <v>123120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14208.0</v>
      </c>
      <c r="C11" s="63">
        <v>15685.0</v>
      </c>
      <c r="D11" s="63">
        <v>14687.0</v>
      </c>
      <c r="E11" s="63">
        <v>15987.0</v>
      </c>
      <c r="F11" s="63">
        <v>23042.0</v>
      </c>
      <c r="G11" s="63">
        <v>23273.0</v>
      </c>
      <c r="H11" s="63">
        <v>20906.0</v>
      </c>
      <c r="I11" s="62">
        <f t="shared" si="2"/>
        <v>127788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65">
        <f t="shared" ref="B12:H12" si="3">if(B11="","",B11-B10)</f>
        <v>-26</v>
      </c>
      <c r="C12" s="65">
        <f t="shared" si="3"/>
        <v>707</v>
      </c>
      <c r="D12" s="65">
        <f t="shared" si="3"/>
        <v>-166</v>
      </c>
      <c r="E12" s="65">
        <f t="shared" si="3"/>
        <v>1530</v>
      </c>
      <c r="F12" s="65">
        <f t="shared" si="3"/>
        <v>1725</v>
      </c>
      <c r="G12" s="65">
        <f t="shared" si="3"/>
        <v>-179</v>
      </c>
      <c r="H12" s="65">
        <f t="shared" si="3"/>
        <v>1077</v>
      </c>
      <c r="I12" s="65">
        <f>if(I11=0,"",I11-I10)</f>
        <v>4668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191.0</v>
      </c>
      <c r="C14" s="68">
        <v>201.0</v>
      </c>
      <c r="D14" s="68">
        <v>189.0</v>
      </c>
      <c r="E14" s="68">
        <v>205.0</v>
      </c>
      <c r="F14" s="68">
        <v>281.0</v>
      </c>
      <c r="G14" s="68">
        <v>288.0</v>
      </c>
      <c r="H14" s="68">
        <v>250.0</v>
      </c>
      <c r="I14" s="69">
        <f t="shared" ref="I14:I17" si="4">SUM(B14:H14)</f>
        <v>1605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70">
        <v>185.72</v>
      </c>
      <c r="C15" s="68">
        <v>198.4</v>
      </c>
      <c r="D15" s="70">
        <v>173.84</v>
      </c>
      <c r="E15" s="70">
        <v>207.93</v>
      </c>
      <c r="F15" s="68">
        <v>268.86</v>
      </c>
      <c r="G15" s="68">
        <v>275.47</v>
      </c>
      <c r="H15" s="68">
        <v>229.31</v>
      </c>
      <c r="I15" s="71">
        <f t="shared" si="4"/>
        <v>1539.53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71">
        <f t="shared" ref="B16:H16" si="5">if(B15="","",B15-B14)</f>
        <v>-5.28</v>
      </c>
      <c r="C16" s="72">
        <f t="shared" si="5"/>
        <v>-2.6</v>
      </c>
      <c r="D16" s="71">
        <f t="shared" si="5"/>
        <v>-15.16</v>
      </c>
      <c r="E16" s="71">
        <f t="shared" si="5"/>
        <v>2.93</v>
      </c>
      <c r="F16" s="72">
        <f t="shared" si="5"/>
        <v>-12.14</v>
      </c>
      <c r="G16" s="72">
        <f t="shared" si="5"/>
        <v>-12.53</v>
      </c>
      <c r="H16" s="72">
        <f t="shared" si="5"/>
        <v>-20.69</v>
      </c>
      <c r="I16" s="71">
        <f t="shared" si="4"/>
        <v>-65.47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73">
        <v>8.49</v>
      </c>
      <c r="C17" s="73">
        <v>9.9</v>
      </c>
      <c r="D17" s="73">
        <v>9.9</v>
      </c>
      <c r="E17" s="73">
        <v>17.3</v>
      </c>
      <c r="F17" s="73">
        <v>30.07</v>
      </c>
      <c r="G17" s="73">
        <v>30.47</v>
      </c>
      <c r="H17" s="73">
        <v>150.14</v>
      </c>
      <c r="I17" s="74">
        <f t="shared" si="4"/>
        <v>256.27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18.07</v>
      </c>
      <c r="C19" s="61">
        <v>17.42</v>
      </c>
      <c r="D19" s="61">
        <v>18.22</v>
      </c>
      <c r="E19" s="61">
        <v>18.28</v>
      </c>
      <c r="F19" s="61">
        <v>19.67</v>
      </c>
      <c r="G19" s="61">
        <v>20.68</v>
      </c>
      <c r="H19" s="61">
        <v>20.49</v>
      </c>
      <c r="I19" s="62">
        <f>AVERAGE(B19:H19)</f>
        <v>18.97571429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63">
        <v>17.89</v>
      </c>
      <c r="C20" s="63">
        <v>16.85</v>
      </c>
      <c r="D20" s="63">
        <v>17.32</v>
      </c>
      <c r="E20" s="63">
        <v>18.31</v>
      </c>
      <c r="F20" s="63">
        <v>20.61</v>
      </c>
      <c r="G20" s="63">
        <v>20.56</v>
      </c>
      <c r="H20" s="63">
        <v>21.25</v>
      </c>
      <c r="I20" s="62">
        <f>if(sum(B20:H20)=0,"", AVERAGE(B20:H20))</f>
        <v>18.97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65">
        <f t="shared" ref="B21:H21" si="6">if(B20="","",B20-B19)</f>
        <v>-0.18</v>
      </c>
      <c r="C21" s="65">
        <f t="shared" si="6"/>
        <v>-0.57</v>
      </c>
      <c r="D21" s="65">
        <f t="shared" si="6"/>
        <v>-0.9</v>
      </c>
      <c r="E21" s="65">
        <f t="shared" si="6"/>
        <v>0.03</v>
      </c>
      <c r="F21" s="65">
        <f t="shared" si="6"/>
        <v>0.94</v>
      </c>
      <c r="G21" s="65">
        <f t="shared" si="6"/>
        <v>-0.12</v>
      </c>
      <c r="H21" s="65">
        <f t="shared" si="6"/>
        <v>0.76</v>
      </c>
      <c r="I21" s="65">
        <f>if(I20=0,"",I20-I19)</f>
        <v>-0.005714285714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84">
        <v>0.224</v>
      </c>
      <c r="C24" s="84">
        <v>0.213</v>
      </c>
      <c r="D24" s="84">
        <v>0.1908</v>
      </c>
      <c r="E24" s="84">
        <v>0.2173</v>
      </c>
      <c r="F24" s="84">
        <v>0.1964</v>
      </c>
      <c r="G24" s="84">
        <v>0.1995</v>
      </c>
      <c r="H24" s="85">
        <v>0.2348</v>
      </c>
      <c r="I24" s="83">
        <f>iferror(AVERAGE(B24:H24),"")</f>
        <v>0.2108285714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83">
        <f t="shared" ref="B25:I25" si="7">if(B24="","",B24-B23)</f>
        <v>0.024</v>
      </c>
      <c r="C25" s="83">
        <f t="shared" si="7"/>
        <v>0.013</v>
      </c>
      <c r="D25" s="83">
        <f t="shared" si="7"/>
        <v>-0.0092</v>
      </c>
      <c r="E25" s="83">
        <f t="shared" si="7"/>
        <v>0.0173</v>
      </c>
      <c r="F25" s="83">
        <f t="shared" si="7"/>
        <v>-0.0036</v>
      </c>
      <c r="G25" s="83">
        <f t="shared" si="7"/>
        <v>-0.0005</v>
      </c>
      <c r="H25" s="83">
        <f t="shared" si="7"/>
        <v>0.0348</v>
      </c>
      <c r="I25" s="83">
        <f t="shared" si="7"/>
        <v>0.01082857143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73">
        <v>372.0</v>
      </c>
      <c r="C27" s="73">
        <v>392.0</v>
      </c>
      <c r="D27" s="73">
        <v>389.0</v>
      </c>
      <c r="E27" s="73">
        <v>376.0</v>
      </c>
      <c r="F27" s="73">
        <v>482.0</v>
      </c>
      <c r="G27" s="73">
        <v>519.0</v>
      </c>
      <c r="H27" s="73">
        <v>396.0</v>
      </c>
      <c r="I27" s="87">
        <f>SUM(B27:H27)</f>
        <v>2926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25" right="0.25" top="0.75"/>
  <pageSetup fitToHeight="0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45278.0</v>
      </c>
      <c r="C9" s="58">
        <f t="shared" ref="C9:H9" si="1">B9+1</f>
        <v>45279</v>
      </c>
      <c r="D9" s="58">
        <f t="shared" si="1"/>
        <v>45280</v>
      </c>
      <c r="E9" s="58">
        <f t="shared" si="1"/>
        <v>45281</v>
      </c>
      <c r="F9" s="58">
        <f t="shared" si="1"/>
        <v>45282</v>
      </c>
      <c r="G9" s="58">
        <f t="shared" si="1"/>
        <v>45283</v>
      </c>
      <c r="H9" s="58">
        <f t="shared" si="1"/>
        <v>45284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14280.0</v>
      </c>
      <c r="C10" s="61">
        <v>15108.0</v>
      </c>
      <c r="D10" s="61">
        <v>15237.0</v>
      </c>
      <c r="E10" s="61">
        <v>15732.0</v>
      </c>
      <c r="F10" s="61">
        <v>22448.0</v>
      </c>
      <c r="G10" s="61">
        <v>23756.0</v>
      </c>
      <c r="H10" s="61">
        <v>20568.0</v>
      </c>
      <c r="I10" s="62">
        <f t="shared" ref="I10:I11" si="2">SUM(B10:H10)</f>
        <v>127129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15840.0</v>
      </c>
      <c r="C11" s="63">
        <v>16007.0</v>
      </c>
      <c r="D11" s="63">
        <v>15909.0</v>
      </c>
      <c r="E11" s="63">
        <v>18755.0</v>
      </c>
      <c r="F11" s="63">
        <v>23522.0</v>
      </c>
      <c r="G11" s="63">
        <v>24007.0</v>
      </c>
      <c r="H11" s="63">
        <v>5637.0</v>
      </c>
      <c r="I11" s="62">
        <f t="shared" si="2"/>
        <v>119677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65">
        <f t="shared" ref="B12:H12" si="3">if(B11="","",B11-B10)</f>
        <v>1560</v>
      </c>
      <c r="C12" s="65">
        <f t="shared" si="3"/>
        <v>899</v>
      </c>
      <c r="D12" s="65">
        <f t="shared" si="3"/>
        <v>672</v>
      </c>
      <c r="E12" s="65">
        <f t="shared" si="3"/>
        <v>3023</v>
      </c>
      <c r="F12" s="65">
        <f t="shared" si="3"/>
        <v>1074</v>
      </c>
      <c r="G12" s="65">
        <f t="shared" si="3"/>
        <v>251</v>
      </c>
      <c r="H12" s="65">
        <f t="shared" si="3"/>
        <v>-14931</v>
      </c>
      <c r="I12" s="65">
        <f>if(I11=0,"",I11-I10)</f>
        <v>-7452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190.5</v>
      </c>
      <c r="C14" s="68">
        <v>218.25</v>
      </c>
      <c r="D14" s="68">
        <v>202.25</v>
      </c>
      <c r="E14" s="68">
        <v>211.75</v>
      </c>
      <c r="F14" s="68">
        <v>288.25</v>
      </c>
      <c r="G14" s="68">
        <v>287.5</v>
      </c>
      <c r="H14" s="68">
        <v>109.5</v>
      </c>
      <c r="I14" s="69">
        <f t="shared" ref="I14:I17" si="4">SUM(B14:H14)</f>
        <v>1508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70">
        <v>176.75</v>
      </c>
      <c r="C15" s="68">
        <v>215.16</v>
      </c>
      <c r="D15" s="70">
        <v>205.51</v>
      </c>
      <c r="E15" s="70">
        <v>207.53</v>
      </c>
      <c r="F15" s="68">
        <v>264.17</v>
      </c>
      <c r="G15" s="68">
        <v>255.8</v>
      </c>
      <c r="H15" s="68">
        <v>100.5</v>
      </c>
      <c r="I15" s="71">
        <f t="shared" si="4"/>
        <v>1425.42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71">
        <f t="shared" ref="B16:H16" si="5">if(B15="","",B15-B14)</f>
        <v>-13.75</v>
      </c>
      <c r="C16" s="72">
        <f t="shared" si="5"/>
        <v>-3.09</v>
      </c>
      <c r="D16" s="71">
        <f t="shared" si="5"/>
        <v>3.26</v>
      </c>
      <c r="E16" s="71">
        <f t="shared" si="5"/>
        <v>-4.22</v>
      </c>
      <c r="F16" s="72">
        <f t="shared" si="5"/>
        <v>-24.08</v>
      </c>
      <c r="G16" s="72">
        <f t="shared" si="5"/>
        <v>-31.7</v>
      </c>
      <c r="H16" s="72">
        <f t="shared" si="5"/>
        <v>-9</v>
      </c>
      <c r="I16" s="71">
        <f t="shared" si="4"/>
        <v>-82.58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73">
        <v>8.37</v>
      </c>
      <c r="C17" s="73">
        <v>10.26</v>
      </c>
      <c r="D17" s="73">
        <v>10.08</v>
      </c>
      <c r="E17" s="73">
        <v>15.91</v>
      </c>
      <c r="F17" s="73">
        <v>28.17</v>
      </c>
      <c r="G17" s="73">
        <v>58.18</v>
      </c>
      <c r="H17" s="73">
        <v>70.59</v>
      </c>
      <c r="I17" s="74">
        <f t="shared" si="4"/>
        <v>201.56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18.07</v>
      </c>
      <c r="C19" s="61">
        <v>17.42</v>
      </c>
      <c r="D19" s="61">
        <v>18.22</v>
      </c>
      <c r="E19" s="61">
        <v>18.28</v>
      </c>
      <c r="F19" s="61">
        <v>19.67</v>
      </c>
      <c r="G19" s="61">
        <v>20.68</v>
      </c>
      <c r="H19" s="61">
        <v>20.49</v>
      </c>
      <c r="I19" s="62">
        <f>AVERAGE(B19:H19)</f>
        <v>18.97571429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63">
        <v>18.75</v>
      </c>
      <c r="C20" s="63">
        <v>17.85</v>
      </c>
      <c r="D20" s="63">
        <v>18.7</v>
      </c>
      <c r="E20" s="63">
        <v>19.95</v>
      </c>
      <c r="F20" s="63">
        <v>20.31</v>
      </c>
      <c r="G20" s="63">
        <v>20.57</v>
      </c>
      <c r="H20" s="63">
        <v>19.58</v>
      </c>
      <c r="I20" s="62">
        <f>if(sum(B20:H20)=0,"", AVERAGE(B20:H20))</f>
        <v>19.38714286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65">
        <f t="shared" ref="B21:H21" si="6">if(B20="","",B20-B19)</f>
        <v>0.68</v>
      </c>
      <c r="C21" s="65">
        <f t="shared" si="6"/>
        <v>0.43</v>
      </c>
      <c r="D21" s="65">
        <f t="shared" si="6"/>
        <v>0.48</v>
      </c>
      <c r="E21" s="65">
        <f t="shared" si="6"/>
        <v>1.67</v>
      </c>
      <c r="F21" s="65">
        <f t="shared" si="6"/>
        <v>0.64</v>
      </c>
      <c r="G21" s="65">
        <f t="shared" si="6"/>
        <v>-0.11</v>
      </c>
      <c r="H21" s="65">
        <f t="shared" si="6"/>
        <v>-0.91</v>
      </c>
      <c r="I21" s="65">
        <f>if(I20=0,"",I20-I19)</f>
        <v>0.4114285714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84">
        <v>0.1901</v>
      </c>
      <c r="C24" s="84">
        <v>0.2287</v>
      </c>
      <c r="D24" s="84">
        <v>0.208</v>
      </c>
      <c r="E24" s="84">
        <v>0.1845</v>
      </c>
      <c r="F24" s="84">
        <v>0.1902</v>
      </c>
      <c r="G24" s="84">
        <v>0.1912</v>
      </c>
      <c r="H24" s="85">
        <v>0.3613</v>
      </c>
      <c r="I24" s="83">
        <f>iferror(AVERAGE(B24:H24),"")</f>
        <v>0.222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83">
        <f t="shared" ref="B25:I25" si="7">if(B24="","",B24-B23)</f>
        <v>-0.0099</v>
      </c>
      <c r="C25" s="83">
        <f t="shared" si="7"/>
        <v>0.0287</v>
      </c>
      <c r="D25" s="83">
        <f t="shared" si="7"/>
        <v>0.008</v>
      </c>
      <c r="E25" s="83">
        <f t="shared" si="7"/>
        <v>-0.0155</v>
      </c>
      <c r="F25" s="83">
        <f t="shared" si="7"/>
        <v>-0.0098</v>
      </c>
      <c r="G25" s="83">
        <f t="shared" si="7"/>
        <v>-0.0088</v>
      </c>
      <c r="H25" s="83">
        <f t="shared" si="7"/>
        <v>0.1613</v>
      </c>
      <c r="I25" s="83">
        <f t="shared" si="7"/>
        <v>0.022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73">
        <v>371.0</v>
      </c>
      <c r="C27" s="73">
        <v>404.0</v>
      </c>
      <c r="D27" s="73">
        <v>389.0</v>
      </c>
      <c r="E27" s="73">
        <v>427.0</v>
      </c>
      <c r="F27" s="73">
        <v>633.0</v>
      </c>
      <c r="G27" s="73">
        <v>565.0</v>
      </c>
      <c r="H27" s="73">
        <v>120.0</v>
      </c>
      <c r="I27" s="87">
        <f>SUM(B27:H27)</f>
        <v>2909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25" right="0.25" top="0.75"/>
  <pageSetup fitToHeight="0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45285.0</v>
      </c>
      <c r="C9" s="58">
        <f t="shared" ref="C9:H9" si="1">B9+1</f>
        <v>45286</v>
      </c>
      <c r="D9" s="58">
        <f t="shared" si="1"/>
        <v>45287</v>
      </c>
      <c r="E9" s="58">
        <f t="shared" si="1"/>
        <v>45288</v>
      </c>
      <c r="F9" s="58">
        <f t="shared" si="1"/>
        <v>45289</v>
      </c>
      <c r="G9" s="58">
        <f t="shared" si="1"/>
        <v>45290</v>
      </c>
      <c r="H9" s="58">
        <f t="shared" si="1"/>
        <v>45291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14323.0</v>
      </c>
      <c r="C10" s="61">
        <v>15284.0</v>
      </c>
      <c r="D10" s="61">
        <v>15117.0</v>
      </c>
      <c r="E10" s="61">
        <v>16089.0</v>
      </c>
      <c r="F10" s="61">
        <v>22862.0</v>
      </c>
      <c r="G10" s="61">
        <v>23917.0</v>
      </c>
      <c r="H10" s="61">
        <v>20843.0</v>
      </c>
      <c r="I10" s="62">
        <f t="shared" ref="I10:I11" si="2">SUM(B10:H10)</f>
        <v>128435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/>
      <c r="C11" s="63">
        <v>16601.0</v>
      </c>
      <c r="D11" s="63">
        <v>17733.0</v>
      </c>
      <c r="E11" s="63">
        <v>16424.0</v>
      </c>
      <c r="F11" s="63">
        <v>22515.0</v>
      </c>
      <c r="G11" s="63">
        <v>21622.0</v>
      </c>
      <c r="H11" s="63">
        <v>6413.0</v>
      </c>
      <c r="I11" s="62">
        <f t="shared" si="2"/>
        <v>101308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65" t="str">
        <f t="shared" ref="B12:H12" si="3">if(B11="","",B11-B10)</f>
        <v/>
      </c>
      <c r="C12" s="65">
        <f t="shared" si="3"/>
        <v>1317</v>
      </c>
      <c r="D12" s="65">
        <f t="shared" si="3"/>
        <v>2616</v>
      </c>
      <c r="E12" s="65">
        <f t="shared" si="3"/>
        <v>335</v>
      </c>
      <c r="F12" s="65">
        <f t="shared" si="3"/>
        <v>-347</v>
      </c>
      <c r="G12" s="65">
        <f t="shared" si="3"/>
        <v>-2295</v>
      </c>
      <c r="H12" s="65">
        <f t="shared" si="3"/>
        <v>-14430</v>
      </c>
      <c r="I12" s="65">
        <f>if(I11=0,"",I11-I10)</f>
        <v>-27127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0.0</v>
      </c>
      <c r="C14" s="68">
        <v>223.25</v>
      </c>
      <c r="D14" s="68">
        <v>216.75</v>
      </c>
      <c r="E14" s="68">
        <v>211.75</v>
      </c>
      <c r="F14" s="68">
        <v>285.75</v>
      </c>
      <c r="G14" s="68">
        <v>293.0</v>
      </c>
      <c r="H14" s="68">
        <v>115.0</v>
      </c>
      <c r="I14" s="69">
        <f t="shared" ref="I14:I17" si="4">SUM(B14:H14)</f>
        <v>1345.5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70"/>
      <c r="C15" s="68">
        <v>206.92</v>
      </c>
      <c r="D15" s="70">
        <v>197.95</v>
      </c>
      <c r="E15" s="70">
        <v>200.66</v>
      </c>
      <c r="F15" s="68">
        <v>252.1</v>
      </c>
      <c r="G15" s="68">
        <v>243.0</v>
      </c>
      <c r="H15" s="68">
        <v>101.7</v>
      </c>
      <c r="I15" s="71">
        <f t="shared" si="4"/>
        <v>1202.33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71" t="str">
        <f t="shared" ref="B16:H16" si="5">if(B15="","",B15-B14)</f>
        <v/>
      </c>
      <c r="C16" s="72">
        <f t="shared" si="5"/>
        <v>-16.33</v>
      </c>
      <c r="D16" s="71">
        <f t="shared" si="5"/>
        <v>-18.8</v>
      </c>
      <c r="E16" s="71">
        <f t="shared" si="5"/>
        <v>-11.09</v>
      </c>
      <c r="F16" s="72">
        <f t="shared" si="5"/>
        <v>-33.65</v>
      </c>
      <c r="G16" s="72">
        <f t="shared" si="5"/>
        <v>-50</v>
      </c>
      <c r="H16" s="72">
        <f t="shared" si="5"/>
        <v>-13.3</v>
      </c>
      <c r="I16" s="71">
        <f t="shared" si="4"/>
        <v>-143.17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73"/>
      <c r="C17" s="73"/>
      <c r="D17" s="73"/>
      <c r="E17" s="73"/>
      <c r="F17" s="73"/>
      <c r="G17" s="73"/>
      <c r="H17" s="73"/>
      <c r="I17" s="74">
        <f t="shared" si="4"/>
        <v>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18.07</v>
      </c>
      <c r="C19" s="61">
        <v>17.42</v>
      </c>
      <c r="D19" s="61">
        <v>18.22</v>
      </c>
      <c r="E19" s="61">
        <v>18.28</v>
      </c>
      <c r="F19" s="61">
        <v>19.67</v>
      </c>
      <c r="G19" s="61">
        <v>20.68</v>
      </c>
      <c r="H19" s="61">
        <v>20.49</v>
      </c>
      <c r="I19" s="62">
        <f>AVERAGE(B19:H19)</f>
        <v>18.97571429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63"/>
      <c r="C20" s="63">
        <v>18.53</v>
      </c>
      <c r="D20" s="63">
        <v>20.13</v>
      </c>
      <c r="E20" s="63">
        <v>18.97</v>
      </c>
      <c r="F20" s="63">
        <v>19.58</v>
      </c>
      <c r="G20" s="63">
        <v>20.19</v>
      </c>
      <c r="H20" s="63">
        <v>20.17</v>
      </c>
      <c r="I20" s="62">
        <f>if(sum(B20:H20)=0,"", AVERAGE(B20:H20))</f>
        <v>19.595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65" t="str">
        <f t="shared" ref="B21:H21" si="6">if(B20="","",B20-B19)</f>
        <v/>
      </c>
      <c r="C21" s="65">
        <f t="shared" si="6"/>
        <v>1.11</v>
      </c>
      <c r="D21" s="65">
        <f t="shared" si="6"/>
        <v>1.91</v>
      </c>
      <c r="E21" s="65">
        <f t="shared" si="6"/>
        <v>0.69</v>
      </c>
      <c r="F21" s="65">
        <f t="shared" si="6"/>
        <v>-0.09</v>
      </c>
      <c r="G21" s="65">
        <f t="shared" si="6"/>
        <v>-0.49</v>
      </c>
      <c r="H21" s="65">
        <f t="shared" si="6"/>
        <v>-0.32</v>
      </c>
      <c r="I21" s="65">
        <f>if(I20=0,"",I20-I19)</f>
        <v>0.6192857143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84"/>
      <c r="C24" s="84">
        <v>0.2084</v>
      </c>
      <c r="D24" s="84">
        <v>0.1751</v>
      </c>
      <c r="E24" s="84">
        <v>0.2039</v>
      </c>
      <c r="F24" s="84">
        <v>0.1841</v>
      </c>
      <c r="G24" s="84">
        <v>0.1832</v>
      </c>
      <c r="H24" s="85">
        <v>0.263</v>
      </c>
      <c r="I24" s="83">
        <f>iferror(AVERAGE(B24:H24),"")</f>
        <v>0.20295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83" t="str">
        <f t="shared" ref="B25:I25" si="7">if(B24="","",B24-B23)</f>
        <v/>
      </c>
      <c r="C25" s="83">
        <f t="shared" si="7"/>
        <v>0.0084</v>
      </c>
      <c r="D25" s="83">
        <f t="shared" si="7"/>
        <v>-0.0249</v>
      </c>
      <c r="E25" s="83">
        <f t="shared" si="7"/>
        <v>0.0039</v>
      </c>
      <c r="F25" s="83">
        <f t="shared" si="7"/>
        <v>-0.0159</v>
      </c>
      <c r="G25" s="83">
        <f t="shared" si="7"/>
        <v>-0.0168</v>
      </c>
      <c r="H25" s="83">
        <f t="shared" si="7"/>
        <v>0.063</v>
      </c>
      <c r="I25" s="83">
        <f t="shared" si="7"/>
        <v>0.00295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73"/>
      <c r="C27" s="73">
        <v>378.0</v>
      </c>
      <c r="D27" s="73">
        <v>368.0</v>
      </c>
      <c r="E27" s="73">
        <v>383.0</v>
      </c>
      <c r="F27" s="73">
        <v>496.0</v>
      </c>
      <c r="G27" s="73">
        <v>466.0</v>
      </c>
      <c r="H27" s="73">
        <v>126.0</v>
      </c>
      <c r="I27" s="87">
        <f>SUM(B27:H27)</f>
        <v>2217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25" right="0.25" top="0.75"/>
  <pageSetup fitToHeight="0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45292.0</v>
      </c>
      <c r="C9" s="58">
        <f t="shared" ref="C9:H9" si="1">B9+1</f>
        <v>45293</v>
      </c>
      <c r="D9" s="58">
        <f t="shared" si="1"/>
        <v>45294</v>
      </c>
      <c r="E9" s="58">
        <f t="shared" si="1"/>
        <v>45295</v>
      </c>
      <c r="F9" s="58">
        <f t="shared" si="1"/>
        <v>45296</v>
      </c>
      <c r="G9" s="58">
        <f t="shared" si="1"/>
        <v>45297</v>
      </c>
      <c r="H9" s="58">
        <f t="shared" si="1"/>
        <v>45298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14842.0</v>
      </c>
      <c r="C10" s="61">
        <v>15064.0</v>
      </c>
      <c r="D10" s="61">
        <v>14902.0</v>
      </c>
      <c r="E10" s="61">
        <v>16474.0</v>
      </c>
      <c r="F10" s="61">
        <v>22490.0</v>
      </c>
      <c r="G10" s="61">
        <v>23459.0</v>
      </c>
      <c r="H10" s="61">
        <v>16437.0</v>
      </c>
      <c r="I10" s="62">
        <f>SUM(B10:H10)</f>
        <v>123668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16256.0</v>
      </c>
      <c r="C11" s="63">
        <v>15207.0</v>
      </c>
      <c r="D11" s="63">
        <v>15604.0</v>
      </c>
      <c r="E11" s="63">
        <v>16090.0</v>
      </c>
      <c r="F11" s="63">
        <v>21010.0</v>
      </c>
      <c r="G11" s="63">
        <v>22433.0</v>
      </c>
      <c r="H11" s="63">
        <v>20327.0</v>
      </c>
      <c r="I11" s="62">
        <f>if(B11="","", SUM(B11:H11))</f>
        <v>126927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65">
        <f t="shared" ref="B12:I12" si="2">if(B11="","",B11-B10)</f>
        <v>1414</v>
      </c>
      <c r="C12" s="65">
        <f t="shared" si="2"/>
        <v>143</v>
      </c>
      <c r="D12" s="65">
        <f t="shared" si="2"/>
        <v>702</v>
      </c>
      <c r="E12" s="65">
        <f t="shared" si="2"/>
        <v>-384</v>
      </c>
      <c r="F12" s="65">
        <f t="shared" si="2"/>
        <v>-1480</v>
      </c>
      <c r="G12" s="65">
        <f t="shared" si="2"/>
        <v>-1026</v>
      </c>
      <c r="H12" s="65">
        <f t="shared" si="2"/>
        <v>3890</v>
      </c>
      <c r="I12" s="65">
        <f t="shared" si="2"/>
        <v>3259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187.0</v>
      </c>
      <c r="C14" s="68">
        <v>199.0</v>
      </c>
      <c r="D14" s="68">
        <v>187.0</v>
      </c>
      <c r="E14" s="68">
        <v>202.0</v>
      </c>
      <c r="F14" s="68">
        <v>276.0</v>
      </c>
      <c r="G14" s="68">
        <v>284.0</v>
      </c>
      <c r="H14" s="68">
        <v>246.0</v>
      </c>
      <c r="I14" s="69">
        <f>SUM(B14:H14)</f>
        <v>1581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0">
        <v>183.37</v>
      </c>
      <c r="C15" s="100">
        <v>186.46</v>
      </c>
      <c r="D15" s="100">
        <v>180.84</v>
      </c>
      <c r="E15" s="100">
        <v>203.77</v>
      </c>
      <c r="F15" s="100">
        <v>269.52</v>
      </c>
      <c r="G15" s="100">
        <v>270.12</v>
      </c>
      <c r="H15" s="100">
        <v>226.24</v>
      </c>
      <c r="I15" s="101">
        <f t="shared" ref="I15:I17" si="4">if(B15="","", SUM(B15:H15))</f>
        <v>1520.32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1">
        <f t="shared" ref="B16:H16" si="3">if(B15="","",B15-B14)</f>
        <v>-3.63</v>
      </c>
      <c r="C16" s="101">
        <f t="shared" si="3"/>
        <v>-12.54</v>
      </c>
      <c r="D16" s="101">
        <f t="shared" si="3"/>
        <v>-6.16</v>
      </c>
      <c r="E16" s="101">
        <f t="shared" si="3"/>
        <v>1.77</v>
      </c>
      <c r="F16" s="101">
        <f t="shared" si="3"/>
        <v>-6.48</v>
      </c>
      <c r="G16" s="101">
        <f t="shared" si="3"/>
        <v>-13.88</v>
      </c>
      <c r="H16" s="101">
        <f t="shared" si="3"/>
        <v>-19.76</v>
      </c>
      <c r="I16" s="101">
        <f t="shared" si="4"/>
        <v>-60.68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2">
        <v>6.9</v>
      </c>
      <c r="C17" s="102">
        <v>10.19</v>
      </c>
      <c r="D17" s="102">
        <v>6.52</v>
      </c>
      <c r="E17" s="102">
        <v>19.5</v>
      </c>
      <c r="F17" s="102">
        <v>27.17</v>
      </c>
      <c r="G17" s="102">
        <v>45.06</v>
      </c>
      <c r="H17" s="102">
        <v>142.47</v>
      </c>
      <c r="I17" s="101">
        <f t="shared" si="4"/>
        <v>257.81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18.09</v>
      </c>
      <c r="C19" s="61">
        <v>17.55</v>
      </c>
      <c r="D19" s="61">
        <v>18.81</v>
      </c>
      <c r="E19" s="61">
        <v>18.86</v>
      </c>
      <c r="F19" s="61">
        <v>19.8</v>
      </c>
      <c r="G19" s="61">
        <v>20.78</v>
      </c>
      <c r="H19" s="61">
        <v>20.65</v>
      </c>
      <c r="I19" s="62">
        <f>AVERAGE(B19:H19)</f>
        <v>19.22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63">
        <v>19.95</v>
      </c>
      <c r="C20" s="63">
        <v>17.85</v>
      </c>
      <c r="D20" s="63">
        <v>18.27</v>
      </c>
      <c r="E20" s="63">
        <v>18.75</v>
      </c>
      <c r="F20" s="63">
        <v>19.45</v>
      </c>
      <c r="G20" s="63">
        <v>20.07</v>
      </c>
      <c r="H20" s="63">
        <v>21.06</v>
      </c>
      <c r="I20" s="62">
        <f>if(sum(B20:H20)=0,"", AVERAGE(B20:H20))</f>
        <v>19.34285714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65">
        <f t="shared" ref="B21:I21" si="5">if(B20="","",B20-B19)</f>
        <v>1.86</v>
      </c>
      <c r="C21" s="65">
        <f t="shared" si="5"/>
        <v>0.3</v>
      </c>
      <c r="D21" s="65">
        <f t="shared" si="5"/>
        <v>-0.54</v>
      </c>
      <c r="E21" s="65">
        <f t="shared" si="5"/>
        <v>-0.11</v>
      </c>
      <c r="F21" s="65">
        <f t="shared" si="5"/>
        <v>-0.35</v>
      </c>
      <c r="G21" s="65">
        <f t="shared" si="5"/>
        <v>-0.71</v>
      </c>
      <c r="H21" s="65">
        <f t="shared" si="5"/>
        <v>0.41</v>
      </c>
      <c r="I21" s="65">
        <f t="shared" si="5"/>
        <v>0.1228571429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84">
        <v>0.1853</v>
      </c>
      <c r="C24" s="84">
        <v>0.2021</v>
      </c>
      <c r="D24" s="84">
        <v>0.1791</v>
      </c>
      <c r="E24" s="84">
        <v>0.2113</v>
      </c>
      <c r="F24" s="84">
        <v>0.2133</v>
      </c>
      <c r="G24" s="84">
        <v>0.2052</v>
      </c>
      <c r="H24" s="85">
        <v>0.2316</v>
      </c>
      <c r="I24" s="83">
        <f>iferror(AVERAGE(B24:H24),"")</f>
        <v>0.2039857143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83">
        <f t="shared" ref="B25:I25" si="6">if(B24="","",B24-B23)</f>
        <v>-0.0147</v>
      </c>
      <c r="C25" s="83">
        <f t="shared" si="6"/>
        <v>0.0021</v>
      </c>
      <c r="D25" s="83">
        <f t="shared" si="6"/>
        <v>-0.0209</v>
      </c>
      <c r="E25" s="83">
        <f t="shared" si="6"/>
        <v>0.0113</v>
      </c>
      <c r="F25" s="83">
        <f t="shared" si="6"/>
        <v>0.0133</v>
      </c>
      <c r="G25" s="83">
        <f t="shared" si="6"/>
        <v>0.0052</v>
      </c>
      <c r="H25" s="83">
        <f t="shared" si="6"/>
        <v>0.0316</v>
      </c>
      <c r="I25" s="83">
        <f t="shared" si="6"/>
        <v>0.003985714286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73">
        <v>353.0</v>
      </c>
      <c r="C27" s="73">
        <v>378.0</v>
      </c>
      <c r="D27" s="73">
        <v>344.0</v>
      </c>
      <c r="E27" s="73">
        <v>348.0</v>
      </c>
      <c r="F27" s="73">
        <v>508.0</v>
      </c>
      <c r="G27" s="73">
        <v>487.0</v>
      </c>
      <c r="H27" s="73">
        <v>395.0</v>
      </c>
      <c r="I27" s="87">
        <f>if(B27="","", SUM(B27:H27))</f>
        <v>2813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25" right="0.25" top="0.75"/>
  <pageSetup fitToHeight="0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45299.0</v>
      </c>
      <c r="C9" s="58">
        <f t="shared" ref="C9:H9" si="1">B9+1</f>
        <v>45300</v>
      </c>
      <c r="D9" s="58">
        <f t="shared" si="1"/>
        <v>45301</v>
      </c>
      <c r="E9" s="58">
        <f t="shared" si="1"/>
        <v>45302</v>
      </c>
      <c r="F9" s="58">
        <f t="shared" si="1"/>
        <v>45303</v>
      </c>
      <c r="G9" s="58">
        <f t="shared" si="1"/>
        <v>45304</v>
      </c>
      <c r="H9" s="58">
        <f t="shared" si="1"/>
        <v>45305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14568.0</v>
      </c>
      <c r="C10" s="61">
        <v>15079.0</v>
      </c>
      <c r="D10" s="61">
        <v>15308.0</v>
      </c>
      <c r="E10" s="61">
        <v>16064.0</v>
      </c>
      <c r="F10" s="61">
        <v>21969.0</v>
      </c>
      <c r="G10" s="61">
        <v>22408.0</v>
      </c>
      <c r="H10" s="61">
        <v>14085.0</v>
      </c>
      <c r="I10" s="62">
        <f>SUM(B10:H10)</f>
        <v>119481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13172.0</v>
      </c>
      <c r="C11" s="63">
        <v>13995.0</v>
      </c>
      <c r="D11" s="63">
        <v>13374.0</v>
      </c>
      <c r="E11" s="63">
        <v>15064.0</v>
      </c>
      <c r="F11" s="63">
        <v>19603.0</v>
      </c>
      <c r="G11" s="63">
        <v>21336.0</v>
      </c>
      <c r="H11" s="63">
        <v>18870.0</v>
      </c>
      <c r="I11" s="62">
        <f>if(B11="","", SUM(B11:H11))</f>
        <v>115414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65">
        <f t="shared" ref="B12:I12" si="2">if(B11="","",B11-B10)</f>
        <v>-1396</v>
      </c>
      <c r="C12" s="65">
        <f t="shared" si="2"/>
        <v>-1084</v>
      </c>
      <c r="D12" s="65">
        <f t="shared" si="2"/>
        <v>-1934</v>
      </c>
      <c r="E12" s="65">
        <f t="shared" si="2"/>
        <v>-1000</v>
      </c>
      <c r="F12" s="65">
        <f t="shared" si="2"/>
        <v>-2366</v>
      </c>
      <c r="G12" s="65">
        <f t="shared" si="2"/>
        <v>-1072</v>
      </c>
      <c r="H12" s="65">
        <f t="shared" si="2"/>
        <v>4785</v>
      </c>
      <c r="I12" s="65">
        <f t="shared" si="2"/>
        <v>-4067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196.0</v>
      </c>
      <c r="C14" s="68">
        <v>209.0</v>
      </c>
      <c r="D14" s="68">
        <v>189.0</v>
      </c>
      <c r="E14" s="68">
        <v>203.0</v>
      </c>
      <c r="F14" s="68">
        <v>276.0</v>
      </c>
      <c r="G14" s="68">
        <v>283.0</v>
      </c>
      <c r="H14" s="68">
        <v>246.0</v>
      </c>
      <c r="I14" s="69">
        <f>SUM(B14:H14)</f>
        <v>1602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0">
        <v>193.21</v>
      </c>
      <c r="C15" s="100">
        <v>194.05</v>
      </c>
      <c r="D15" s="100">
        <v>180.63</v>
      </c>
      <c r="E15" s="100">
        <v>211.34</v>
      </c>
      <c r="F15" s="100">
        <v>258.66</v>
      </c>
      <c r="G15" s="100">
        <v>267.74</v>
      </c>
      <c r="H15" s="100">
        <v>239.36</v>
      </c>
      <c r="I15" s="101">
        <f t="shared" ref="I15:I17" si="4">if(B15="","", SUM(B15:H15))</f>
        <v>1544.99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1">
        <f t="shared" ref="B16:H16" si="3">if(B15="","",B15-B14)</f>
        <v>-2.79</v>
      </c>
      <c r="C16" s="101">
        <f t="shared" si="3"/>
        <v>-14.95</v>
      </c>
      <c r="D16" s="101">
        <f t="shared" si="3"/>
        <v>-8.37</v>
      </c>
      <c r="E16" s="101">
        <f t="shared" si="3"/>
        <v>8.34</v>
      </c>
      <c r="F16" s="101">
        <f t="shared" si="3"/>
        <v>-17.34</v>
      </c>
      <c r="G16" s="101">
        <f t="shared" si="3"/>
        <v>-15.26</v>
      </c>
      <c r="H16" s="101">
        <f t="shared" si="3"/>
        <v>-6.64</v>
      </c>
      <c r="I16" s="101">
        <f t="shared" si="4"/>
        <v>-57.01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2">
        <v>13.32</v>
      </c>
      <c r="C17" s="102">
        <v>10.4</v>
      </c>
      <c r="D17" s="102">
        <v>6.72</v>
      </c>
      <c r="E17" s="102">
        <v>21.34</v>
      </c>
      <c r="F17" s="102">
        <v>23.4</v>
      </c>
      <c r="G17" s="102">
        <v>39.87</v>
      </c>
      <c r="H17" s="102">
        <v>167.37</v>
      </c>
      <c r="I17" s="101">
        <f t="shared" si="4"/>
        <v>282.42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18.09</v>
      </c>
      <c r="C19" s="61">
        <v>17.55</v>
      </c>
      <c r="D19" s="61">
        <v>18.81</v>
      </c>
      <c r="E19" s="61">
        <v>18.86</v>
      </c>
      <c r="F19" s="61">
        <v>19.8</v>
      </c>
      <c r="G19" s="61">
        <v>20.78</v>
      </c>
      <c r="H19" s="61">
        <v>20.65</v>
      </c>
      <c r="I19" s="62">
        <f>AVERAGE(B19:H19)</f>
        <v>19.22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63">
        <v>17.33</v>
      </c>
      <c r="C20" s="63">
        <v>16.9</v>
      </c>
      <c r="D20" s="63">
        <v>17.2</v>
      </c>
      <c r="E20" s="63">
        <v>18.35</v>
      </c>
      <c r="F20" s="63">
        <v>20.04</v>
      </c>
      <c r="G20" s="63">
        <v>19.83</v>
      </c>
      <c r="H20" s="63">
        <v>20.18</v>
      </c>
      <c r="I20" s="62">
        <f>if(sum(B20:H20)=0,"", AVERAGE(B20:H20))</f>
        <v>18.54714286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65">
        <f t="shared" ref="B21:I21" si="5">if(B20="","",B20-B19)</f>
        <v>-0.76</v>
      </c>
      <c r="C21" s="65">
        <f t="shared" si="5"/>
        <v>-0.65</v>
      </c>
      <c r="D21" s="65">
        <f t="shared" si="5"/>
        <v>-1.61</v>
      </c>
      <c r="E21" s="65">
        <f t="shared" si="5"/>
        <v>-0.51</v>
      </c>
      <c r="F21" s="65">
        <f t="shared" si="5"/>
        <v>0.24</v>
      </c>
      <c r="G21" s="65">
        <f t="shared" si="5"/>
        <v>-0.95</v>
      </c>
      <c r="H21" s="65">
        <f t="shared" si="5"/>
        <v>-0.47</v>
      </c>
      <c r="I21" s="65">
        <f t="shared" si="5"/>
        <v>-0.6728571429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84">
        <v>0.2497</v>
      </c>
      <c r="C24" s="84">
        <v>0.2337</v>
      </c>
      <c r="D24" s="84">
        <v>0.2106</v>
      </c>
      <c r="E24" s="84">
        <v>0.2352</v>
      </c>
      <c r="F24" s="84">
        <v>0.2168</v>
      </c>
      <c r="G24" s="84">
        <v>0.2115</v>
      </c>
      <c r="H24" s="85">
        <v>0.2714</v>
      </c>
      <c r="I24" s="83">
        <f>iferror(AVERAGE(B24:H24),"")</f>
        <v>0.2327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83">
        <f t="shared" ref="B25:I25" si="6">if(B24="","",B24-B23)</f>
        <v>0.0497</v>
      </c>
      <c r="C25" s="83">
        <f t="shared" si="6"/>
        <v>0.0337</v>
      </c>
      <c r="D25" s="83">
        <f t="shared" si="6"/>
        <v>0.0106</v>
      </c>
      <c r="E25" s="83">
        <f t="shared" si="6"/>
        <v>0.0352</v>
      </c>
      <c r="F25" s="83">
        <f t="shared" si="6"/>
        <v>0.0168</v>
      </c>
      <c r="G25" s="83">
        <f t="shared" si="6"/>
        <v>0.0115</v>
      </c>
      <c r="H25" s="83">
        <f t="shared" si="6"/>
        <v>0.0714</v>
      </c>
      <c r="I25" s="83">
        <f t="shared" si="6"/>
        <v>0.0327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73">
        <v>334.0</v>
      </c>
      <c r="C27" s="73">
        <v>335.0</v>
      </c>
      <c r="D27" s="73">
        <v>341.0</v>
      </c>
      <c r="E27" s="73">
        <v>354.0</v>
      </c>
      <c r="F27" s="73">
        <v>412.0</v>
      </c>
      <c r="G27" s="73">
        <v>451.0</v>
      </c>
      <c r="H27" s="73">
        <v>381.0</v>
      </c>
      <c r="I27" s="87">
        <f>if(B27="","", SUM(B27:H27))</f>
        <v>2608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45306.0</v>
      </c>
      <c r="C9" s="58">
        <f t="shared" ref="C9:H9" si="1">B9+1</f>
        <v>45307</v>
      </c>
      <c r="D9" s="58">
        <f t="shared" si="1"/>
        <v>45308</v>
      </c>
      <c r="E9" s="58">
        <f t="shared" si="1"/>
        <v>45309</v>
      </c>
      <c r="F9" s="58">
        <f t="shared" si="1"/>
        <v>45310</v>
      </c>
      <c r="G9" s="58">
        <f t="shared" si="1"/>
        <v>45311</v>
      </c>
      <c r="H9" s="58">
        <f t="shared" si="1"/>
        <v>45312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14702.0</v>
      </c>
      <c r="C10" s="61">
        <v>14987.0</v>
      </c>
      <c r="D10" s="61">
        <v>15120.0</v>
      </c>
      <c r="E10" s="61">
        <v>15978.0</v>
      </c>
      <c r="F10" s="61">
        <v>21519.0</v>
      </c>
      <c r="G10" s="61">
        <v>22270.0</v>
      </c>
      <c r="H10" s="61">
        <v>16683.0</v>
      </c>
      <c r="I10" s="62">
        <f>SUM(B10:H10)</f>
        <v>121259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14410.0</v>
      </c>
      <c r="C11" s="63">
        <v>12800.0</v>
      </c>
      <c r="D11" s="63">
        <v>12895.0</v>
      </c>
      <c r="E11" s="63">
        <v>15264.0</v>
      </c>
      <c r="F11" s="63">
        <v>20129.0</v>
      </c>
      <c r="G11" s="63">
        <v>21296.0</v>
      </c>
      <c r="H11" s="63">
        <v>18255.0</v>
      </c>
      <c r="I11" s="62">
        <f>if(B11="","", SUM(B11:H11))</f>
        <v>115049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65">
        <f t="shared" ref="B12:I12" si="2">if(B11="","",B11-B10)</f>
        <v>-292</v>
      </c>
      <c r="C12" s="65">
        <f t="shared" si="2"/>
        <v>-2187</v>
      </c>
      <c r="D12" s="65">
        <f t="shared" si="2"/>
        <v>-2225</v>
      </c>
      <c r="E12" s="65">
        <f t="shared" si="2"/>
        <v>-714</v>
      </c>
      <c r="F12" s="65">
        <f t="shared" si="2"/>
        <v>-1390</v>
      </c>
      <c r="G12" s="65">
        <f t="shared" si="2"/>
        <v>-974</v>
      </c>
      <c r="H12" s="65">
        <f t="shared" si="2"/>
        <v>1572</v>
      </c>
      <c r="I12" s="65">
        <f t="shared" si="2"/>
        <v>-6210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194.0</v>
      </c>
      <c r="C14" s="68">
        <v>205.0</v>
      </c>
      <c r="D14" s="68">
        <v>188.0</v>
      </c>
      <c r="E14" s="68">
        <v>205.0</v>
      </c>
      <c r="F14" s="68">
        <v>255.0</v>
      </c>
      <c r="G14" s="68">
        <v>264.0</v>
      </c>
      <c r="H14" s="68">
        <v>238.0</v>
      </c>
      <c r="I14" s="69">
        <f>SUM(B14:H14)</f>
        <v>1549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0">
        <v>181.5</v>
      </c>
      <c r="C15" s="100">
        <v>190.24</v>
      </c>
      <c r="D15" s="100">
        <v>173.29</v>
      </c>
      <c r="E15" s="100">
        <v>202.61</v>
      </c>
      <c r="F15" s="100">
        <v>227.48</v>
      </c>
      <c r="G15" s="100">
        <v>240.13</v>
      </c>
      <c r="H15" s="100">
        <v>212.74</v>
      </c>
      <c r="I15" s="101">
        <f t="shared" ref="I15:I17" si="4">if(B15="","", SUM(B15:H15))</f>
        <v>1427.99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1">
        <f t="shared" ref="B16:H16" si="3">if(B15="","",B15-B14)</f>
        <v>-12.5</v>
      </c>
      <c r="C16" s="101">
        <f t="shared" si="3"/>
        <v>-14.76</v>
      </c>
      <c r="D16" s="101">
        <f t="shared" si="3"/>
        <v>-14.71</v>
      </c>
      <c r="E16" s="101">
        <f t="shared" si="3"/>
        <v>-2.39</v>
      </c>
      <c r="F16" s="101">
        <f t="shared" si="3"/>
        <v>-27.52</v>
      </c>
      <c r="G16" s="101">
        <f t="shared" si="3"/>
        <v>-23.87</v>
      </c>
      <c r="H16" s="101">
        <f t="shared" si="3"/>
        <v>-25.26</v>
      </c>
      <c r="I16" s="101">
        <f t="shared" si="4"/>
        <v>-121.01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2">
        <v>9.92</v>
      </c>
      <c r="C17" s="102">
        <v>5.72</v>
      </c>
      <c r="D17" s="102">
        <v>6.69</v>
      </c>
      <c r="E17" s="102">
        <v>14.98</v>
      </c>
      <c r="F17" s="102">
        <v>21.88</v>
      </c>
      <c r="G17" s="102">
        <v>21.07</v>
      </c>
      <c r="H17" s="102">
        <v>108.68</v>
      </c>
      <c r="I17" s="101">
        <f t="shared" si="4"/>
        <v>188.94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18.09</v>
      </c>
      <c r="C19" s="61">
        <v>17.55</v>
      </c>
      <c r="D19" s="61">
        <v>18.81</v>
      </c>
      <c r="E19" s="61">
        <v>18.86</v>
      </c>
      <c r="F19" s="61">
        <v>19.8</v>
      </c>
      <c r="G19" s="61">
        <v>20.78</v>
      </c>
      <c r="H19" s="61">
        <v>20.65</v>
      </c>
      <c r="I19" s="62">
        <f>AVERAGE(B19:H19)</f>
        <v>19.22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63">
        <v>18.52</v>
      </c>
      <c r="C20" s="63">
        <v>16.22</v>
      </c>
      <c r="D20" s="63">
        <v>17.06</v>
      </c>
      <c r="E20" s="63">
        <v>17.98</v>
      </c>
      <c r="F20" s="63">
        <v>18.98</v>
      </c>
      <c r="G20" s="63">
        <v>20.46</v>
      </c>
      <c r="H20" s="63">
        <v>20.19</v>
      </c>
      <c r="I20" s="62">
        <f>if(sum(B20:H20)=0,"", AVERAGE(B20:H20))</f>
        <v>18.48714286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65">
        <f t="shared" ref="B21:I21" si="5">if(B20="","",B20-B19)</f>
        <v>0.43</v>
      </c>
      <c r="C21" s="65">
        <f t="shared" si="5"/>
        <v>-1.33</v>
      </c>
      <c r="D21" s="65">
        <f t="shared" si="5"/>
        <v>-1.75</v>
      </c>
      <c r="E21" s="65">
        <f t="shared" si="5"/>
        <v>-0.88</v>
      </c>
      <c r="F21" s="65">
        <f t="shared" si="5"/>
        <v>-0.82</v>
      </c>
      <c r="G21" s="65">
        <f t="shared" si="5"/>
        <v>-0.32</v>
      </c>
      <c r="H21" s="65">
        <f t="shared" si="5"/>
        <v>-0.46</v>
      </c>
      <c r="I21" s="65">
        <f t="shared" si="5"/>
        <v>-0.7328571429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84">
        <v>0.225</v>
      </c>
      <c r="C24" s="84">
        <v>0.257</v>
      </c>
      <c r="D24" s="84">
        <v>0.237</v>
      </c>
      <c r="E24" s="84">
        <v>0.24</v>
      </c>
      <c r="F24" s="84">
        <v>0.2062</v>
      </c>
      <c r="G24" s="84">
        <v>0.2107</v>
      </c>
      <c r="H24" s="85">
        <v>0.2534</v>
      </c>
      <c r="I24" s="83">
        <f>iferror(AVERAGE(B24:H24),"")</f>
        <v>0.2327571429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83">
        <f t="shared" ref="B25:I25" si="6">if(B24="","",B24-B23)</f>
        <v>0.025</v>
      </c>
      <c r="C25" s="83">
        <f t="shared" si="6"/>
        <v>0.057</v>
      </c>
      <c r="D25" s="83">
        <f t="shared" si="6"/>
        <v>0.037</v>
      </c>
      <c r="E25" s="83">
        <f t="shared" si="6"/>
        <v>0.04</v>
      </c>
      <c r="F25" s="83">
        <f t="shared" si="6"/>
        <v>0.0062</v>
      </c>
      <c r="G25" s="83">
        <f t="shared" si="6"/>
        <v>0.0107</v>
      </c>
      <c r="H25" s="83">
        <f t="shared" si="6"/>
        <v>0.0534</v>
      </c>
      <c r="I25" s="83">
        <f t="shared" si="6"/>
        <v>0.03275714286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73">
        <v>340.0</v>
      </c>
      <c r="C27" s="73">
        <v>335.0</v>
      </c>
      <c r="D27" s="73">
        <v>335.0</v>
      </c>
      <c r="E27" s="73">
        <v>357.0</v>
      </c>
      <c r="F27" s="73"/>
      <c r="G27" s="73"/>
      <c r="H27" s="73"/>
      <c r="I27" s="87">
        <f>if(B27="","", SUM(B27:H27))</f>
        <v>1367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45313.0</v>
      </c>
      <c r="C9" s="58">
        <f t="shared" ref="C9:H9" si="1">B9+1</f>
        <v>45314</v>
      </c>
      <c r="D9" s="58">
        <f t="shared" si="1"/>
        <v>45315</v>
      </c>
      <c r="E9" s="58">
        <f t="shared" si="1"/>
        <v>45316</v>
      </c>
      <c r="F9" s="58">
        <f t="shared" si="1"/>
        <v>45317</v>
      </c>
      <c r="G9" s="58">
        <f t="shared" si="1"/>
        <v>45318</v>
      </c>
      <c r="H9" s="58">
        <f t="shared" si="1"/>
        <v>45319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13819.0</v>
      </c>
      <c r="C10" s="61">
        <v>14420.0</v>
      </c>
      <c r="D10" s="61">
        <v>14325.0</v>
      </c>
      <c r="E10" s="61">
        <v>15456.0</v>
      </c>
      <c r="F10" s="61">
        <v>20662.0</v>
      </c>
      <c r="G10" s="61">
        <v>21688.0</v>
      </c>
      <c r="H10" s="61">
        <v>17488.0</v>
      </c>
      <c r="I10" s="62">
        <f>SUM(B10:H10)</f>
        <v>117858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11913.0</v>
      </c>
      <c r="C11" s="63">
        <v>13404.0</v>
      </c>
      <c r="D11" s="63">
        <v>13553.0</v>
      </c>
      <c r="E11" s="63">
        <v>15689.0</v>
      </c>
      <c r="F11" s="63">
        <v>20338.0</v>
      </c>
      <c r="G11" s="63">
        <v>23288.0</v>
      </c>
      <c r="H11" s="63">
        <v>18893.0</v>
      </c>
      <c r="I11" s="62">
        <f>if(B11="","", SUM(B11:H11))</f>
        <v>117078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-1906</v>
      </c>
      <c r="C12" s="103">
        <f t="shared" si="2"/>
        <v>-1016</v>
      </c>
      <c r="D12" s="103">
        <f t="shared" si="2"/>
        <v>-772</v>
      </c>
      <c r="E12" s="103">
        <f t="shared" si="2"/>
        <v>233</v>
      </c>
      <c r="F12" s="103">
        <f t="shared" si="2"/>
        <v>-324</v>
      </c>
      <c r="G12" s="103">
        <f t="shared" si="2"/>
        <v>1600</v>
      </c>
      <c r="H12" s="103">
        <f t="shared" si="2"/>
        <v>1405</v>
      </c>
      <c r="I12" s="65">
        <f t="shared" si="2"/>
        <v>-780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104">
        <v>193.0</v>
      </c>
      <c r="C14" s="104">
        <v>200.0</v>
      </c>
      <c r="D14" s="104">
        <v>188.0</v>
      </c>
      <c r="E14" s="104">
        <v>203.0</v>
      </c>
      <c r="F14" s="104">
        <v>256.0</v>
      </c>
      <c r="G14" s="104">
        <v>272.0</v>
      </c>
      <c r="H14" s="104">
        <v>220.0</v>
      </c>
      <c r="I14" s="69">
        <f>SUM(B14:H14)</f>
        <v>1532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179.73</v>
      </c>
      <c r="C15" s="105">
        <v>195.42</v>
      </c>
      <c r="D15" s="105">
        <v>178.87</v>
      </c>
      <c r="E15" s="105">
        <v>195.78</v>
      </c>
      <c r="F15" s="105">
        <v>239.75</v>
      </c>
      <c r="G15" s="105">
        <v>254.87</v>
      </c>
      <c r="H15" s="105">
        <v>210.07</v>
      </c>
      <c r="I15" s="101">
        <f t="shared" ref="I15:I17" si="4">if(B15="","", SUM(B15:H15))</f>
        <v>1454.49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H16" si="3">if(B15="","",B15-B14)</f>
        <v>-13.27</v>
      </c>
      <c r="C16" s="106">
        <f t="shared" si="3"/>
        <v>-4.58</v>
      </c>
      <c r="D16" s="106">
        <f t="shared" si="3"/>
        <v>-9.13</v>
      </c>
      <c r="E16" s="106">
        <f t="shared" si="3"/>
        <v>-7.22</v>
      </c>
      <c r="F16" s="106">
        <f t="shared" si="3"/>
        <v>-16.25</v>
      </c>
      <c r="G16" s="106">
        <f t="shared" si="3"/>
        <v>-17.13</v>
      </c>
      <c r="H16" s="106">
        <f t="shared" si="3"/>
        <v>-9.93</v>
      </c>
      <c r="I16" s="101">
        <f t="shared" si="4"/>
        <v>-77.51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6.96</v>
      </c>
      <c r="C17" s="107">
        <v>5.43</v>
      </c>
      <c r="D17" s="107">
        <v>5.66</v>
      </c>
      <c r="E17" s="107">
        <v>13.28</v>
      </c>
      <c r="F17" s="107">
        <v>21.99</v>
      </c>
      <c r="G17" s="107">
        <v>21.84</v>
      </c>
      <c r="H17" s="107">
        <v>127.43</v>
      </c>
      <c r="I17" s="101">
        <f t="shared" si="4"/>
        <v>202.59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108">
        <v>18.09</v>
      </c>
      <c r="C19" s="108">
        <v>17.55</v>
      </c>
      <c r="D19" s="108">
        <v>18.81</v>
      </c>
      <c r="E19" s="108">
        <v>18.86</v>
      </c>
      <c r="F19" s="108">
        <v>19.8</v>
      </c>
      <c r="G19" s="108">
        <v>20.78</v>
      </c>
      <c r="H19" s="108">
        <v>20.65</v>
      </c>
      <c r="I19" s="62">
        <f>AVERAGE(B19:H19)</f>
        <v>19.22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17.14</v>
      </c>
      <c r="C20" s="109">
        <v>16.97</v>
      </c>
      <c r="D20" s="109">
        <v>17.57</v>
      </c>
      <c r="E20" s="109">
        <v>17.99</v>
      </c>
      <c r="F20" s="109">
        <v>19.11</v>
      </c>
      <c r="G20" s="109">
        <v>21.08</v>
      </c>
      <c r="H20" s="109">
        <v>20.21</v>
      </c>
      <c r="I20" s="62">
        <f>if(sum(B20:H20)=0,"", AVERAGE(B20:H20))</f>
        <v>18.58142857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5">if(B20="","",B20-B19)</f>
        <v>-0.95</v>
      </c>
      <c r="C21" s="103">
        <f t="shared" si="5"/>
        <v>-0.58</v>
      </c>
      <c r="D21" s="103">
        <f t="shared" si="5"/>
        <v>-1.24</v>
      </c>
      <c r="E21" s="103">
        <f t="shared" si="5"/>
        <v>-0.87</v>
      </c>
      <c r="F21" s="103">
        <f t="shared" si="5"/>
        <v>-0.69</v>
      </c>
      <c r="G21" s="103">
        <f t="shared" si="5"/>
        <v>0.3</v>
      </c>
      <c r="H21" s="103">
        <f t="shared" si="5"/>
        <v>-0.44</v>
      </c>
      <c r="I21" s="65">
        <f t="shared" si="5"/>
        <v>-0.6385714286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110">
        <v>0.2</v>
      </c>
      <c r="C23" s="110">
        <v>0.2</v>
      </c>
      <c r="D23" s="110">
        <v>0.2</v>
      </c>
      <c r="E23" s="110">
        <v>0.2</v>
      </c>
      <c r="F23" s="110">
        <v>0.2</v>
      </c>
      <c r="G23" s="110">
        <v>0.2</v>
      </c>
      <c r="H23" s="110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0.268</v>
      </c>
      <c r="C24" s="111">
        <v>0.2547</v>
      </c>
      <c r="D24" s="111">
        <v>0.2351</v>
      </c>
      <c r="E24" s="111">
        <v>0.2262</v>
      </c>
      <c r="F24" s="111">
        <v>0.2144</v>
      </c>
      <c r="G24" s="111">
        <v>0.197</v>
      </c>
      <c r="H24" s="112">
        <v>0.2512</v>
      </c>
      <c r="I24" s="84">
        <v>0.2309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6">if(B24="","",B24-B23)</f>
        <v>0.068</v>
      </c>
      <c r="C25" s="110">
        <f t="shared" si="6"/>
        <v>0.0547</v>
      </c>
      <c r="D25" s="110">
        <f t="shared" si="6"/>
        <v>0.0351</v>
      </c>
      <c r="E25" s="110">
        <f t="shared" si="6"/>
        <v>0.0262</v>
      </c>
      <c r="F25" s="110">
        <f t="shared" si="6"/>
        <v>0.0144</v>
      </c>
      <c r="G25" s="110">
        <f t="shared" si="6"/>
        <v>-0.003</v>
      </c>
      <c r="H25" s="110">
        <f t="shared" si="6"/>
        <v>0.0512</v>
      </c>
      <c r="I25" s="83">
        <f t="shared" si="6"/>
        <v>0.0309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302.0</v>
      </c>
      <c r="C27" s="113">
        <v>338.0</v>
      </c>
      <c r="D27" s="113">
        <v>315.0</v>
      </c>
      <c r="E27" s="113">
        <v>326.0</v>
      </c>
      <c r="F27" s="113">
        <v>449.0</v>
      </c>
      <c r="G27" s="113">
        <v>446.0</v>
      </c>
      <c r="H27" s="113">
        <v>384.0</v>
      </c>
      <c r="I27" s="87">
        <f>if(B27="","", SUM(B27:H27))</f>
        <v>2560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45320.0</v>
      </c>
      <c r="C9" s="58">
        <f t="shared" ref="C9:H9" si="1">B9+1</f>
        <v>45321</v>
      </c>
      <c r="D9" s="58">
        <f t="shared" si="1"/>
        <v>45322</v>
      </c>
      <c r="E9" s="58">
        <f t="shared" si="1"/>
        <v>45323</v>
      </c>
      <c r="F9" s="58">
        <f t="shared" si="1"/>
        <v>45324</v>
      </c>
      <c r="G9" s="58">
        <f t="shared" si="1"/>
        <v>45325</v>
      </c>
      <c r="H9" s="58">
        <f t="shared" si="1"/>
        <v>45326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13736.0</v>
      </c>
      <c r="C10" s="61">
        <v>13758.0</v>
      </c>
      <c r="D10" s="61">
        <v>13665.0</v>
      </c>
      <c r="E10" s="61">
        <v>15154.0</v>
      </c>
      <c r="F10" s="61">
        <v>20284.0</v>
      </c>
      <c r="G10" s="61">
        <v>21327.0</v>
      </c>
      <c r="H10" s="61">
        <v>17676.0</v>
      </c>
      <c r="I10" s="62">
        <f>SUM(B10:H10)</f>
        <v>115600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12488.0</v>
      </c>
      <c r="C11" s="63">
        <v>14071.0</v>
      </c>
      <c r="D11" s="63">
        <v>13679.0</v>
      </c>
      <c r="E11" s="63">
        <v>14384.0</v>
      </c>
      <c r="F11" s="63">
        <v>20899.0</v>
      </c>
      <c r="G11" s="63">
        <v>21142.0</v>
      </c>
      <c r="H11" s="63">
        <v>17345.0</v>
      </c>
      <c r="I11" s="62">
        <f>if(B11="","", SUM(B11:H11))</f>
        <v>114008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-1248</v>
      </c>
      <c r="C12" s="103">
        <f t="shared" si="2"/>
        <v>313</v>
      </c>
      <c r="D12" s="103">
        <f t="shared" si="2"/>
        <v>14</v>
      </c>
      <c r="E12" s="103">
        <f t="shared" si="2"/>
        <v>-770</v>
      </c>
      <c r="F12" s="103">
        <f t="shared" si="2"/>
        <v>615</v>
      </c>
      <c r="G12" s="103">
        <f t="shared" si="2"/>
        <v>-185</v>
      </c>
      <c r="H12" s="103">
        <f t="shared" si="2"/>
        <v>-331</v>
      </c>
      <c r="I12" s="65">
        <f t="shared" si="2"/>
        <v>-1592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193.0</v>
      </c>
      <c r="C14" s="68">
        <v>200.0</v>
      </c>
      <c r="D14" s="68">
        <v>187.0</v>
      </c>
      <c r="E14" s="68">
        <v>203.0</v>
      </c>
      <c r="F14" s="68">
        <v>249.0</v>
      </c>
      <c r="G14" s="68">
        <v>261.0</v>
      </c>
      <c r="H14" s="68">
        <v>226.0</v>
      </c>
      <c r="I14" s="69">
        <f>SUM(B14:H14)</f>
        <v>1519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179.89</v>
      </c>
      <c r="C15" s="105">
        <v>187.04</v>
      </c>
      <c r="D15" s="105">
        <v>172.23</v>
      </c>
      <c r="E15" s="105">
        <v>203.59</v>
      </c>
      <c r="F15" s="105">
        <v>231.95</v>
      </c>
      <c r="G15" s="105">
        <v>242.95</v>
      </c>
      <c r="H15" s="105">
        <v>218.72</v>
      </c>
      <c r="I15" s="101">
        <f t="shared" ref="I15:I17" si="4">if(B15="","", SUM(B15:H15))</f>
        <v>1436.37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H16" si="3">if(B15="","",B15-B14)</f>
        <v>-13.11</v>
      </c>
      <c r="C16" s="106">
        <f t="shared" si="3"/>
        <v>-12.96</v>
      </c>
      <c r="D16" s="106">
        <f t="shared" si="3"/>
        <v>-14.77</v>
      </c>
      <c r="E16" s="106">
        <f t="shared" si="3"/>
        <v>0.59</v>
      </c>
      <c r="F16" s="106">
        <f t="shared" si="3"/>
        <v>-17.05</v>
      </c>
      <c r="G16" s="106">
        <f t="shared" si="3"/>
        <v>-18.05</v>
      </c>
      <c r="H16" s="106">
        <f t="shared" si="3"/>
        <v>-7.28</v>
      </c>
      <c r="I16" s="101">
        <f t="shared" si="4"/>
        <v>-82.63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7.13</v>
      </c>
      <c r="C17" s="107">
        <v>5.21</v>
      </c>
      <c r="D17" s="107">
        <v>5.75</v>
      </c>
      <c r="E17" s="107">
        <v>14.4</v>
      </c>
      <c r="F17" s="107">
        <v>20.05</v>
      </c>
      <c r="G17" s="107">
        <v>16.32</v>
      </c>
      <c r="H17" s="107">
        <v>112.82</v>
      </c>
      <c r="I17" s="101">
        <f t="shared" si="4"/>
        <v>181.68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18.09</v>
      </c>
      <c r="C19" s="61">
        <v>17.55</v>
      </c>
      <c r="D19" s="61">
        <v>18.81</v>
      </c>
      <c r="E19" s="61">
        <v>18.86</v>
      </c>
      <c r="F19" s="61">
        <v>19.8</v>
      </c>
      <c r="G19" s="61">
        <v>20.78</v>
      </c>
      <c r="H19" s="61">
        <v>20.65</v>
      </c>
      <c r="I19" s="62">
        <f>AVERAGE(B19:H19)</f>
        <v>19.22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17.59</v>
      </c>
      <c r="C20" s="109">
        <v>17.04</v>
      </c>
      <c r="D20" s="109">
        <v>17.72</v>
      </c>
      <c r="E20" s="109">
        <v>17.31</v>
      </c>
      <c r="F20" s="109">
        <v>19.24</v>
      </c>
      <c r="G20" s="109">
        <v>19.47</v>
      </c>
      <c r="H20" s="109">
        <v>20.26</v>
      </c>
      <c r="I20" s="62">
        <f>if(sum(B20:H20)=0,"", AVERAGE(B20:H20))</f>
        <v>18.37571429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5">if(B20="","",B20-B19)</f>
        <v>-0.5</v>
      </c>
      <c r="C21" s="103">
        <f t="shared" si="5"/>
        <v>-0.51</v>
      </c>
      <c r="D21" s="103">
        <f t="shared" si="5"/>
        <v>-1.09</v>
      </c>
      <c r="E21" s="103">
        <f t="shared" si="5"/>
        <v>-1.55</v>
      </c>
      <c r="F21" s="103">
        <f t="shared" si="5"/>
        <v>-0.56</v>
      </c>
      <c r="G21" s="103">
        <f t="shared" si="5"/>
        <v>-1.31</v>
      </c>
      <c r="H21" s="103">
        <f t="shared" si="5"/>
        <v>-0.39</v>
      </c>
      <c r="I21" s="65">
        <f t="shared" si="5"/>
        <v>-0.8442857143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 t="shared" ref="I23:I24" si="6"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0.2554</v>
      </c>
      <c r="C24" s="111">
        <v>0.2299</v>
      </c>
      <c r="D24" s="111">
        <v>0.2216</v>
      </c>
      <c r="E24" s="111">
        <v>0.2559</v>
      </c>
      <c r="F24" s="111">
        <v>0.2013</v>
      </c>
      <c r="G24" s="111">
        <v>0.2045</v>
      </c>
      <c r="H24" s="112">
        <v>0.2742</v>
      </c>
      <c r="I24" s="83">
        <f t="shared" si="6"/>
        <v>0.2346857143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7">if(B24="","",B24-B23)</f>
        <v>0.0554</v>
      </c>
      <c r="C25" s="110">
        <f t="shared" si="7"/>
        <v>0.0299</v>
      </c>
      <c r="D25" s="110">
        <f t="shared" si="7"/>
        <v>0.0216</v>
      </c>
      <c r="E25" s="110">
        <f t="shared" si="7"/>
        <v>0.0559</v>
      </c>
      <c r="F25" s="110">
        <f t="shared" si="7"/>
        <v>0.0013</v>
      </c>
      <c r="G25" s="110">
        <f t="shared" si="7"/>
        <v>0.0045</v>
      </c>
      <c r="H25" s="110">
        <f t="shared" si="7"/>
        <v>0.0742</v>
      </c>
      <c r="I25" s="83">
        <f t="shared" si="7"/>
        <v>0.03468571429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310.0</v>
      </c>
      <c r="C27" s="113">
        <v>365.0</v>
      </c>
      <c r="D27" s="113">
        <v>330.0</v>
      </c>
      <c r="E27" s="113">
        <v>380.0</v>
      </c>
      <c r="F27" s="113"/>
      <c r="G27" s="113"/>
      <c r="H27" s="113"/>
      <c r="I27" s="87">
        <f>if(B27="","", SUM(B27:H27))</f>
        <v>1385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45327.0</v>
      </c>
      <c r="C9" s="58">
        <f t="shared" ref="C9:H9" si="1">B9+1</f>
        <v>45328</v>
      </c>
      <c r="D9" s="58">
        <f t="shared" si="1"/>
        <v>45329</v>
      </c>
      <c r="E9" s="58">
        <f t="shared" si="1"/>
        <v>45330</v>
      </c>
      <c r="F9" s="58">
        <f t="shared" si="1"/>
        <v>45331</v>
      </c>
      <c r="G9" s="58">
        <f t="shared" si="1"/>
        <v>45332</v>
      </c>
      <c r="H9" s="58">
        <f t="shared" si="1"/>
        <v>45333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13030.0</v>
      </c>
      <c r="C10" s="61">
        <v>13605.0</v>
      </c>
      <c r="D10" s="61">
        <v>13506.0</v>
      </c>
      <c r="E10" s="61">
        <v>15159.0</v>
      </c>
      <c r="F10" s="61">
        <v>20214.0</v>
      </c>
      <c r="G10" s="61">
        <v>21688.0</v>
      </c>
      <c r="H10" s="61">
        <v>17946.0</v>
      </c>
      <c r="I10" s="62">
        <f>SUM(B10:H10)</f>
        <v>115148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12795.0</v>
      </c>
      <c r="C11" s="63">
        <v>14633.0</v>
      </c>
      <c r="D11" s="63">
        <v>15776.0</v>
      </c>
      <c r="E11" s="63">
        <v>16975.0</v>
      </c>
      <c r="F11" s="63">
        <v>20594.0</v>
      </c>
      <c r="G11" s="63">
        <v>24717.0</v>
      </c>
      <c r="H11" s="63">
        <v>17132.0</v>
      </c>
      <c r="I11" s="62">
        <f>if(B11="","", SUM(B11:H11))</f>
        <v>122622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-235</v>
      </c>
      <c r="C12" s="103">
        <f t="shared" si="2"/>
        <v>1028</v>
      </c>
      <c r="D12" s="103">
        <f t="shared" si="2"/>
        <v>2270</v>
      </c>
      <c r="E12" s="103">
        <f t="shared" si="2"/>
        <v>1816</v>
      </c>
      <c r="F12" s="103">
        <f t="shared" si="2"/>
        <v>380</v>
      </c>
      <c r="G12" s="103">
        <f t="shared" si="2"/>
        <v>3029</v>
      </c>
      <c r="H12" s="103">
        <f t="shared" si="2"/>
        <v>-814</v>
      </c>
      <c r="I12" s="65">
        <f t="shared" si="2"/>
        <v>7474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181.0</v>
      </c>
      <c r="C14" s="68">
        <v>193.0</v>
      </c>
      <c r="D14" s="68">
        <v>181.0</v>
      </c>
      <c r="E14" s="68">
        <v>197.0</v>
      </c>
      <c r="F14" s="68">
        <v>249.0</v>
      </c>
      <c r="G14" s="68">
        <v>269.0</v>
      </c>
      <c r="H14" s="68">
        <v>216.0</v>
      </c>
      <c r="I14" s="69">
        <f>SUM(B14:H14)</f>
        <v>1486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175.15</v>
      </c>
      <c r="C15" s="105">
        <v>180.24</v>
      </c>
      <c r="D15" s="105">
        <v>177.32</v>
      </c>
      <c r="E15" s="105">
        <v>198.87</v>
      </c>
      <c r="F15" s="105">
        <v>245.38</v>
      </c>
      <c r="G15" s="105">
        <v>262.92</v>
      </c>
      <c r="H15" s="105">
        <v>183.0</v>
      </c>
      <c r="I15" s="101">
        <f t="shared" ref="I15:I17" si="4">if(B15="","", SUM(B15:H15))</f>
        <v>1422.88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H16" si="3">if(B15="","",B15-B14)</f>
        <v>-5.85</v>
      </c>
      <c r="C16" s="106">
        <f t="shared" si="3"/>
        <v>-12.76</v>
      </c>
      <c r="D16" s="106">
        <f t="shared" si="3"/>
        <v>-3.68</v>
      </c>
      <c r="E16" s="106">
        <f t="shared" si="3"/>
        <v>1.87</v>
      </c>
      <c r="F16" s="106">
        <f t="shared" si="3"/>
        <v>-3.62</v>
      </c>
      <c r="G16" s="106">
        <f t="shared" si="3"/>
        <v>-6.08</v>
      </c>
      <c r="H16" s="106">
        <f t="shared" si="3"/>
        <v>-33</v>
      </c>
      <c r="I16" s="101">
        <f t="shared" si="4"/>
        <v>-63.12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2.73</v>
      </c>
      <c r="C17" s="107">
        <v>4.23</v>
      </c>
      <c r="D17" s="107">
        <v>4.92</v>
      </c>
      <c r="E17" s="107">
        <v>9.72</v>
      </c>
      <c r="F17" s="107">
        <v>17.09</v>
      </c>
      <c r="G17" s="107">
        <v>16.76</v>
      </c>
      <c r="H17" s="107">
        <v>101.94</v>
      </c>
      <c r="I17" s="101">
        <f t="shared" si="4"/>
        <v>157.39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18.15</v>
      </c>
      <c r="C19" s="61">
        <v>17.0</v>
      </c>
      <c r="D19" s="61">
        <v>17.58</v>
      </c>
      <c r="E19" s="61">
        <v>18.26</v>
      </c>
      <c r="F19" s="61">
        <v>19.37</v>
      </c>
      <c r="G19" s="61">
        <v>20.35</v>
      </c>
      <c r="H19" s="61">
        <v>20.41</v>
      </c>
      <c r="I19" s="62">
        <f>AVERAGE(B19:H19)</f>
        <v>18.73142857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17.53</v>
      </c>
      <c r="C20" s="109">
        <v>17.12</v>
      </c>
      <c r="D20" s="109">
        <v>18.26</v>
      </c>
      <c r="E20" s="109">
        <v>18.45</v>
      </c>
      <c r="F20" s="109">
        <v>19.18</v>
      </c>
      <c r="G20" s="109">
        <v>20.74</v>
      </c>
      <c r="H20" s="109">
        <v>20.35</v>
      </c>
      <c r="I20" s="62">
        <f>if(sum(B20:H20)=0,"", AVERAGE(B20:H20))</f>
        <v>18.80428571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5">if(B20="","",B20-B19)</f>
        <v>-0.62</v>
      </c>
      <c r="C21" s="103">
        <f t="shared" si="5"/>
        <v>0.12</v>
      </c>
      <c r="D21" s="103">
        <f t="shared" si="5"/>
        <v>0.68</v>
      </c>
      <c r="E21" s="103">
        <f t="shared" si="5"/>
        <v>0.19</v>
      </c>
      <c r="F21" s="103">
        <f t="shared" si="5"/>
        <v>-0.19</v>
      </c>
      <c r="G21" s="103">
        <f t="shared" si="5"/>
        <v>0.39</v>
      </c>
      <c r="H21" s="103">
        <f t="shared" si="5"/>
        <v>-0.06</v>
      </c>
      <c r="I21" s="65">
        <f t="shared" si="5"/>
        <v>0.07285714286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0.2406</v>
      </c>
      <c r="C24" s="111">
        <v>0.2123</v>
      </c>
      <c r="D24" s="111">
        <v>0.1972</v>
      </c>
      <c r="E24" s="111">
        <v>0.21</v>
      </c>
      <c r="F24" s="111">
        <v>0.214</v>
      </c>
      <c r="G24" s="111">
        <v>0.1888</v>
      </c>
      <c r="H24" s="112">
        <v>0.2345</v>
      </c>
      <c r="I24" s="83">
        <f>iferror(AVERAGE(B24:H24),"")</f>
        <v>0.2139142857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6">if(B24="","",B24-B23)</f>
        <v>0.0406</v>
      </c>
      <c r="C25" s="110">
        <f t="shared" si="6"/>
        <v>0.0123</v>
      </c>
      <c r="D25" s="110">
        <f t="shared" si="6"/>
        <v>-0.0028</v>
      </c>
      <c r="E25" s="110">
        <f t="shared" si="6"/>
        <v>0.01</v>
      </c>
      <c r="F25" s="110">
        <f t="shared" si="6"/>
        <v>0.014</v>
      </c>
      <c r="G25" s="110">
        <f t="shared" si="6"/>
        <v>-0.0112</v>
      </c>
      <c r="H25" s="110">
        <f t="shared" si="6"/>
        <v>0.0345</v>
      </c>
      <c r="I25" s="83">
        <f t="shared" si="6"/>
        <v>0.01391428571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312.0</v>
      </c>
      <c r="C27" s="113">
        <v>361.0</v>
      </c>
      <c r="D27" s="113">
        <v>385.0</v>
      </c>
      <c r="E27" s="113">
        <v>397.0</v>
      </c>
      <c r="F27" s="113">
        <v>434.0</v>
      </c>
      <c r="G27" s="113">
        <v>478.0</v>
      </c>
      <c r="H27" s="113">
        <v>316.0</v>
      </c>
      <c r="I27" s="87">
        <f>if(B27="","", SUM(B27:H27))</f>
        <v>2683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45334.0</v>
      </c>
      <c r="C9" s="58">
        <f t="shared" ref="C9:H9" si="1">B9+1</f>
        <v>45335</v>
      </c>
      <c r="D9" s="58">
        <f t="shared" si="1"/>
        <v>45336</v>
      </c>
      <c r="E9" s="58">
        <f t="shared" si="1"/>
        <v>45337</v>
      </c>
      <c r="F9" s="58">
        <f t="shared" si="1"/>
        <v>45338</v>
      </c>
      <c r="G9" s="58">
        <f t="shared" si="1"/>
        <v>45339</v>
      </c>
      <c r="H9" s="58">
        <f t="shared" si="1"/>
        <v>45340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12771.0</v>
      </c>
      <c r="C10" s="61">
        <v>13612.0</v>
      </c>
      <c r="D10" s="61">
        <v>13445.0</v>
      </c>
      <c r="E10" s="61">
        <v>14730.0</v>
      </c>
      <c r="F10" s="61">
        <v>20259.0</v>
      </c>
      <c r="G10" s="61">
        <v>21356.0</v>
      </c>
      <c r="H10" s="61">
        <v>17781.0</v>
      </c>
      <c r="I10" s="62">
        <f>SUM(B10:H10)</f>
        <v>113954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13518.0</v>
      </c>
      <c r="C11" s="63">
        <v>14238.0</v>
      </c>
      <c r="D11" s="63">
        <v>15592.0</v>
      </c>
      <c r="E11" s="63">
        <v>15702.0</v>
      </c>
      <c r="F11" s="63">
        <v>19567.0</v>
      </c>
      <c r="G11" s="63">
        <v>21791.0</v>
      </c>
      <c r="H11" s="63">
        <v>20520.0</v>
      </c>
      <c r="I11" s="62">
        <f>if(B11="","", SUM(B11:H11))</f>
        <v>120928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747</v>
      </c>
      <c r="C12" s="103">
        <f t="shared" si="2"/>
        <v>626</v>
      </c>
      <c r="D12" s="103">
        <f t="shared" si="2"/>
        <v>2147</v>
      </c>
      <c r="E12" s="103">
        <f t="shared" si="2"/>
        <v>972</v>
      </c>
      <c r="F12" s="103">
        <f t="shared" si="2"/>
        <v>-692</v>
      </c>
      <c r="G12" s="103">
        <f t="shared" si="2"/>
        <v>435</v>
      </c>
      <c r="H12" s="103">
        <f t="shared" si="2"/>
        <v>2739</v>
      </c>
      <c r="I12" s="65">
        <f t="shared" si="2"/>
        <v>6974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184.0</v>
      </c>
      <c r="C14" s="68">
        <v>191.0</v>
      </c>
      <c r="D14" s="68">
        <v>181.0</v>
      </c>
      <c r="E14" s="68">
        <v>197.0</v>
      </c>
      <c r="F14" s="68">
        <v>253.0</v>
      </c>
      <c r="G14" s="68">
        <v>268.0</v>
      </c>
      <c r="H14" s="68">
        <v>224.0</v>
      </c>
      <c r="I14" s="69">
        <f>SUM(B14:H14)</f>
        <v>1498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167.24</v>
      </c>
      <c r="C15" s="105">
        <v>182.88</v>
      </c>
      <c r="D15" s="105">
        <v>169.28</v>
      </c>
      <c r="E15" s="105">
        <v>197.0</v>
      </c>
      <c r="F15" s="105">
        <v>225.0</v>
      </c>
      <c r="G15" s="105">
        <v>244.41</v>
      </c>
      <c r="H15" s="105">
        <v>211.77</v>
      </c>
      <c r="I15" s="101">
        <f t="shared" ref="I15:I17" si="4">if(B15="","", SUM(B15:H15))</f>
        <v>1397.58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H16" si="3">if(B15="","",B15-B14)</f>
        <v>-16.76</v>
      </c>
      <c r="C16" s="106">
        <f t="shared" si="3"/>
        <v>-8.12</v>
      </c>
      <c r="D16" s="106">
        <f t="shared" si="3"/>
        <v>-11.72</v>
      </c>
      <c r="E16" s="106">
        <f t="shared" si="3"/>
        <v>0</v>
      </c>
      <c r="F16" s="106">
        <f t="shared" si="3"/>
        <v>-28</v>
      </c>
      <c r="G16" s="106">
        <f t="shared" si="3"/>
        <v>-23.59</v>
      </c>
      <c r="H16" s="106">
        <f t="shared" si="3"/>
        <v>-12.23</v>
      </c>
      <c r="I16" s="101">
        <f t="shared" si="4"/>
        <v>-100.42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2.93</v>
      </c>
      <c r="C17" s="107">
        <v>4.56</v>
      </c>
      <c r="D17" s="107">
        <v>4.14</v>
      </c>
      <c r="E17" s="107">
        <v>9.03</v>
      </c>
      <c r="F17" s="107">
        <v>16.98</v>
      </c>
      <c r="G17" s="107">
        <v>15.85</v>
      </c>
      <c r="H17" s="107">
        <v>119.1</v>
      </c>
      <c r="I17" s="101">
        <f t="shared" si="4"/>
        <v>172.59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18.15</v>
      </c>
      <c r="C19" s="61">
        <v>17.0</v>
      </c>
      <c r="D19" s="61">
        <v>17.58</v>
      </c>
      <c r="E19" s="61">
        <v>18.26</v>
      </c>
      <c r="F19" s="61">
        <v>19.37</v>
      </c>
      <c r="G19" s="61">
        <v>20.35</v>
      </c>
      <c r="H19" s="61">
        <v>20.41</v>
      </c>
      <c r="I19" s="62">
        <f>AVERAGE(B19:H19)</f>
        <v>18.73142857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18.99</v>
      </c>
      <c r="C20" s="109">
        <v>17.67</v>
      </c>
      <c r="D20" s="109">
        <v>18.47</v>
      </c>
      <c r="E20" s="109">
        <v>18.29</v>
      </c>
      <c r="F20" s="109">
        <v>18.83</v>
      </c>
      <c r="G20" s="109">
        <v>20.35</v>
      </c>
      <c r="H20" s="109">
        <v>20.92</v>
      </c>
      <c r="I20" s="62">
        <f>if(sum(B20:H20)=0,"", AVERAGE(B20:H20))</f>
        <v>19.07428571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5">if(B20="","",B20-B19)</f>
        <v>0.84</v>
      </c>
      <c r="C21" s="103">
        <f t="shared" si="5"/>
        <v>0.67</v>
      </c>
      <c r="D21" s="103">
        <f t="shared" si="5"/>
        <v>0.89</v>
      </c>
      <c r="E21" s="103">
        <f t="shared" si="5"/>
        <v>0.03</v>
      </c>
      <c r="F21" s="103">
        <f t="shared" si="5"/>
        <v>-0.54</v>
      </c>
      <c r="G21" s="103">
        <f t="shared" si="5"/>
        <v>0</v>
      </c>
      <c r="H21" s="103">
        <f t="shared" si="5"/>
        <v>0.51</v>
      </c>
      <c r="I21" s="65">
        <f t="shared" si="5"/>
        <v>0.3428571429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0.2182</v>
      </c>
      <c r="C24" s="111">
        <v>0.2218</v>
      </c>
      <c r="D24" s="111">
        <v>0.1904</v>
      </c>
      <c r="E24" s="111">
        <v>0.2288</v>
      </c>
      <c r="F24" s="111">
        <v>0.2064</v>
      </c>
      <c r="G24" s="111">
        <v>0.1993</v>
      </c>
      <c r="H24" s="112">
        <v>0.2283</v>
      </c>
      <c r="I24" s="83">
        <f>iferror(AVERAGE(B24:H24),"")</f>
        <v>0.2133142857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6">if(B24="","",B24-B23)</f>
        <v>0.0182</v>
      </c>
      <c r="C25" s="110">
        <f t="shared" si="6"/>
        <v>0.0218</v>
      </c>
      <c r="D25" s="110">
        <f t="shared" si="6"/>
        <v>-0.0096</v>
      </c>
      <c r="E25" s="110">
        <f t="shared" si="6"/>
        <v>0.0288</v>
      </c>
      <c r="F25" s="110">
        <f t="shared" si="6"/>
        <v>0.0064</v>
      </c>
      <c r="G25" s="110">
        <f t="shared" si="6"/>
        <v>-0.0007</v>
      </c>
      <c r="H25" s="110">
        <f t="shared" si="6"/>
        <v>0.0283</v>
      </c>
      <c r="I25" s="83">
        <f t="shared" si="6"/>
        <v>0.01331428571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286.0</v>
      </c>
      <c r="C27" s="113">
        <v>377.0</v>
      </c>
      <c r="D27" s="113">
        <v>331.0</v>
      </c>
      <c r="E27" s="113">
        <v>349.0</v>
      </c>
      <c r="F27" s="113">
        <v>444.0</v>
      </c>
      <c r="G27" s="113">
        <v>459.0</v>
      </c>
      <c r="H27" s="113">
        <v>383.0</v>
      </c>
      <c r="I27" s="87">
        <f>if(B27="","", SUM(B27:H27))</f>
        <v>2629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45341.0</v>
      </c>
      <c r="C9" s="58">
        <f t="shared" ref="C9:H9" si="1">B9+1</f>
        <v>45342</v>
      </c>
      <c r="D9" s="58">
        <f t="shared" si="1"/>
        <v>45343</v>
      </c>
      <c r="E9" s="58">
        <f t="shared" si="1"/>
        <v>45344</v>
      </c>
      <c r="F9" s="58">
        <f t="shared" si="1"/>
        <v>45345</v>
      </c>
      <c r="G9" s="58">
        <f t="shared" si="1"/>
        <v>45346</v>
      </c>
      <c r="H9" s="58">
        <f t="shared" si="1"/>
        <v>45347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12849.0</v>
      </c>
      <c r="C10" s="61">
        <v>13891.0</v>
      </c>
      <c r="D10" s="61">
        <v>14098.0</v>
      </c>
      <c r="E10" s="61">
        <v>15363.0</v>
      </c>
      <c r="F10" s="61">
        <v>20373.0</v>
      </c>
      <c r="G10" s="61">
        <v>22180.0</v>
      </c>
      <c r="H10" s="61">
        <v>17669.0</v>
      </c>
      <c r="I10" s="62">
        <f>SUM(B10:H10)</f>
        <v>116423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14973.39</v>
      </c>
      <c r="C11" s="63">
        <v>14165.42</v>
      </c>
      <c r="D11" s="63">
        <v>14911.82</v>
      </c>
      <c r="E11" s="63">
        <v>16707.34</v>
      </c>
      <c r="F11" s="63">
        <v>19161.0</v>
      </c>
      <c r="G11" s="63">
        <v>25324.0</v>
      </c>
      <c r="H11" s="63">
        <v>20132.0</v>
      </c>
      <c r="I11" s="62">
        <f>if(B11="","", SUM(B11:H11))</f>
        <v>125374.97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2124.39</v>
      </c>
      <c r="C12" s="103">
        <f t="shared" si="2"/>
        <v>274.42</v>
      </c>
      <c r="D12" s="103">
        <f t="shared" si="2"/>
        <v>813.82</v>
      </c>
      <c r="E12" s="103">
        <f t="shared" si="2"/>
        <v>1344.34</v>
      </c>
      <c r="F12" s="103">
        <f t="shared" si="2"/>
        <v>-1212</v>
      </c>
      <c r="G12" s="103">
        <f t="shared" si="2"/>
        <v>3144</v>
      </c>
      <c r="H12" s="103">
        <f t="shared" si="2"/>
        <v>2463</v>
      </c>
      <c r="I12" s="65">
        <f t="shared" si="2"/>
        <v>8951.97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188.0</v>
      </c>
      <c r="C14" s="68">
        <v>190.0</v>
      </c>
      <c r="D14" s="68">
        <v>181.0</v>
      </c>
      <c r="E14" s="68">
        <v>199.0</v>
      </c>
      <c r="F14" s="68">
        <v>248.0</v>
      </c>
      <c r="G14" s="68">
        <v>269.0</v>
      </c>
      <c r="H14" s="68">
        <v>225.0</v>
      </c>
      <c r="I14" s="69">
        <f>SUM(B14:H14)</f>
        <v>1500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172.63</v>
      </c>
      <c r="C15" s="105">
        <v>184.11</v>
      </c>
      <c r="D15" s="105">
        <v>174.57</v>
      </c>
      <c r="E15" s="105">
        <v>186.8</v>
      </c>
      <c r="F15" s="105">
        <v>2442.1</v>
      </c>
      <c r="G15" s="105">
        <v>234.7</v>
      </c>
      <c r="H15" s="105">
        <v>218.24</v>
      </c>
      <c r="I15" s="101">
        <f t="shared" ref="I15:I17" si="4">if(B15="","", SUM(B15:H15))</f>
        <v>3613.15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H16" si="3">if(B15="","",B15-B14)</f>
        <v>-15.37</v>
      </c>
      <c r="C16" s="106">
        <f t="shared" si="3"/>
        <v>-5.89</v>
      </c>
      <c r="D16" s="106">
        <f t="shared" si="3"/>
        <v>-6.43</v>
      </c>
      <c r="E16" s="106">
        <f t="shared" si="3"/>
        <v>-12.2</v>
      </c>
      <c r="F16" s="106">
        <f t="shared" si="3"/>
        <v>2194.1</v>
      </c>
      <c r="G16" s="106">
        <f t="shared" si="3"/>
        <v>-34.3</v>
      </c>
      <c r="H16" s="106">
        <f t="shared" si="3"/>
        <v>-6.76</v>
      </c>
      <c r="I16" s="101">
        <f t="shared" si="4"/>
        <v>2113.15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1.94</v>
      </c>
      <c r="C17" s="107">
        <v>3.54</v>
      </c>
      <c r="D17" s="107">
        <v>3.97</v>
      </c>
      <c r="E17" s="107">
        <v>10.78</v>
      </c>
      <c r="F17" s="107">
        <v>15.66</v>
      </c>
      <c r="G17" s="107">
        <v>22.57</v>
      </c>
      <c r="H17" s="107">
        <v>111.83</v>
      </c>
      <c r="I17" s="101">
        <f t="shared" si="4"/>
        <v>170.29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18.15</v>
      </c>
      <c r="C19" s="61">
        <v>17.0</v>
      </c>
      <c r="D19" s="61">
        <v>17.58</v>
      </c>
      <c r="E19" s="61">
        <v>18.26</v>
      </c>
      <c r="F19" s="61">
        <v>19.37</v>
      </c>
      <c r="G19" s="61">
        <v>20.35</v>
      </c>
      <c r="H19" s="61">
        <v>20.41</v>
      </c>
      <c r="I19" s="62">
        <f>AVERAGE(B19:H19)</f>
        <v>18.73142857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18.46</v>
      </c>
      <c r="C20" s="109">
        <v>17.03</v>
      </c>
      <c r="D20" s="109">
        <v>18.48</v>
      </c>
      <c r="E20" s="109">
        <v>18.54</v>
      </c>
      <c r="F20" s="109">
        <v>118.39</v>
      </c>
      <c r="G20" s="109">
        <v>21.63</v>
      </c>
      <c r="H20" s="109">
        <v>20.91</v>
      </c>
      <c r="I20" s="62">
        <f>if(sum(B20:H20)=0,"", AVERAGE(B20:H20))</f>
        <v>33.34857143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5">if(B20="","",B20-B19)</f>
        <v>0.31</v>
      </c>
      <c r="C21" s="103">
        <f t="shared" si="5"/>
        <v>0.03</v>
      </c>
      <c r="D21" s="103">
        <f t="shared" si="5"/>
        <v>0.9</v>
      </c>
      <c r="E21" s="103">
        <f t="shared" si="5"/>
        <v>0.28</v>
      </c>
      <c r="F21" s="103">
        <f t="shared" si="5"/>
        <v>99.02</v>
      </c>
      <c r="G21" s="103">
        <f t="shared" si="5"/>
        <v>1.28</v>
      </c>
      <c r="H21" s="103">
        <f t="shared" si="5"/>
        <v>0.5</v>
      </c>
      <c r="I21" s="65">
        <f t="shared" si="5"/>
        <v>14.61714286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0.2024</v>
      </c>
      <c r="C24" s="111">
        <v>0.2237</v>
      </c>
      <c r="D24" s="111">
        <v>0.2047</v>
      </c>
      <c r="E24" s="111">
        <v>0.2008</v>
      </c>
      <c r="F24" s="111">
        <v>0.2258</v>
      </c>
      <c r="G24" s="111">
        <v>0.1676</v>
      </c>
      <c r="H24" s="112">
        <v>0.2354</v>
      </c>
      <c r="I24" s="83">
        <f>iferror(AVERAGE(B24:H24),"")</f>
        <v>0.2086285714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6">if(B24="","",B24-B23)</f>
        <v>0.0024</v>
      </c>
      <c r="C25" s="110">
        <f t="shared" si="6"/>
        <v>0.0237</v>
      </c>
      <c r="D25" s="110">
        <f t="shared" si="6"/>
        <v>0.0047</v>
      </c>
      <c r="E25" s="110">
        <f t="shared" si="6"/>
        <v>0.0008</v>
      </c>
      <c r="F25" s="110">
        <f t="shared" si="6"/>
        <v>0.0258</v>
      </c>
      <c r="G25" s="110">
        <f t="shared" si="6"/>
        <v>-0.0324</v>
      </c>
      <c r="H25" s="110">
        <f t="shared" si="6"/>
        <v>0.0354</v>
      </c>
      <c r="I25" s="83">
        <f t="shared" si="6"/>
        <v>0.008628571429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346.0</v>
      </c>
      <c r="C27" s="113">
        <v>347.0</v>
      </c>
      <c r="D27" s="113">
        <v>340.0</v>
      </c>
      <c r="E27" s="113">
        <v>385.0</v>
      </c>
      <c r="F27" s="113">
        <v>432.0</v>
      </c>
      <c r="G27" s="113">
        <v>485.0</v>
      </c>
      <c r="H27" s="113">
        <v>403.0</v>
      </c>
      <c r="I27" s="87">
        <f>if(B27="","", SUM(B27:H27))</f>
        <v>2738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45348.0</v>
      </c>
      <c r="C9" s="58">
        <f t="shared" ref="C9:H9" si="1">B9+1</f>
        <v>45349</v>
      </c>
      <c r="D9" s="58">
        <f t="shared" si="1"/>
        <v>45350</v>
      </c>
      <c r="E9" s="58">
        <f t="shared" si="1"/>
        <v>45351</v>
      </c>
      <c r="F9" s="58">
        <f t="shared" si="1"/>
        <v>45352</v>
      </c>
      <c r="G9" s="58">
        <f t="shared" si="1"/>
        <v>45353</v>
      </c>
      <c r="H9" s="58">
        <f t="shared" si="1"/>
        <v>45354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13047.0</v>
      </c>
      <c r="C10" s="61">
        <v>13989.0</v>
      </c>
      <c r="D10" s="61">
        <v>14478.0</v>
      </c>
      <c r="E10" s="61">
        <v>15376.0</v>
      </c>
      <c r="F10" s="61">
        <v>20334.0</v>
      </c>
      <c r="G10" s="61">
        <v>22067.0</v>
      </c>
      <c r="H10" s="61">
        <v>18605.0</v>
      </c>
      <c r="I10" s="62">
        <f>SUM(B10:H10)</f>
        <v>117896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13954.0</v>
      </c>
      <c r="C11" s="63">
        <v>14134.0</v>
      </c>
      <c r="D11" s="63">
        <v>14763.0</v>
      </c>
      <c r="E11" s="63">
        <v>15249.0</v>
      </c>
      <c r="F11" s="63">
        <v>18935.0</v>
      </c>
      <c r="G11" s="63">
        <v>22895.0</v>
      </c>
      <c r="H11" s="63">
        <v>21697.0</v>
      </c>
      <c r="I11" s="62">
        <f>if(B11="","", SUM(B11:H11))</f>
        <v>121627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907</v>
      </c>
      <c r="C12" s="103">
        <f t="shared" si="2"/>
        <v>145</v>
      </c>
      <c r="D12" s="103">
        <f t="shared" si="2"/>
        <v>285</v>
      </c>
      <c r="E12" s="103">
        <f t="shared" si="2"/>
        <v>-127</v>
      </c>
      <c r="F12" s="103">
        <f t="shared" si="2"/>
        <v>-1399</v>
      </c>
      <c r="G12" s="103">
        <f t="shared" si="2"/>
        <v>828</v>
      </c>
      <c r="H12" s="103">
        <f t="shared" si="2"/>
        <v>3092</v>
      </c>
      <c r="I12" s="65">
        <f t="shared" si="2"/>
        <v>3731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182.0</v>
      </c>
      <c r="C14" s="68">
        <v>198.0</v>
      </c>
      <c r="D14" s="68">
        <v>181.0</v>
      </c>
      <c r="E14" s="68">
        <v>197.0</v>
      </c>
      <c r="F14" s="68">
        <v>242.0</v>
      </c>
      <c r="G14" s="68">
        <v>254.0</v>
      </c>
      <c r="H14" s="68">
        <v>212.0</v>
      </c>
      <c r="I14" s="69">
        <f>SUM(B14:H14)</f>
        <v>1466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175.6</v>
      </c>
      <c r="C15" s="105">
        <v>186.11</v>
      </c>
      <c r="D15" s="105">
        <v>173.56</v>
      </c>
      <c r="E15" s="105">
        <v>194.98</v>
      </c>
      <c r="F15" s="105">
        <v>222.9</v>
      </c>
      <c r="G15" s="105">
        <v>238.05</v>
      </c>
      <c r="H15" s="105">
        <v>187.35</v>
      </c>
      <c r="I15" s="101">
        <f t="shared" ref="I15:I17" si="4">if(B15="","", SUM(B15:H15))</f>
        <v>1378.55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H16" si="3">if(B15="","",B15-B14)</f>
        <v>-6.4</v>
      </c>
      <c r="C16" s="106">
        <f t="shared" si="3"/>
        <v>-11.89</v>
      </c>
      <c r="D16" s="106">
        <f t="shared" si="3"/>
        <v>-7.44</v>
      </c>
      <c r="E16" s="106">
        <f t="shared" si="3"/>
        <v>-2.02</v>
      </c>
      <c r="F16" s="106">
        <f t="shared" si="3"/>
        <v>-19.1</v>
      </c>
      <c r="G16" s="106">
        <f t="shared" si="3"/>
        <v>-15.95</v>
      </c>
      <c r="H16" s="106">
        <f t="shared" si="3"/>
        <v>-24.65</v>
      </c>
      <c r="I16" s="101">
        <f t="shared" si="4"/>
        <v>-87.45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4.06</v>
      </c>
      <c r="C17" s="107">
        <v>4.51</v>
      </c>
      <c r="D17" s="107">
        <v>4.14</v>
      </c>
      <c r="E17" s="107">
        <v>9.14</v>
      </c>
      <c r="F17" s="107">
        <v>15.95</v>
      </c>
      <c r="G17" s="107">
        <v>42.655</v>
      </c>
      <c r="H17" s="107">
        <v>113.07</v>
      </c>
      <c r="I17" s="101">
        <f t="shared" si="4"/>
        <v>193.525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18.15</v>
      </c>
      <c r="C19" s="61">
        <v>17.0</v>
      </c>
      <c r="D19" s="61">
        <v>17.58</v>
      </c>
      <c r="E19" s="61">
        <v>18.26</v>
      </c>
      <c r="F19" s="61">
        <v>19.37</v>
      </c>
      <c r="G19" s="61">
        <v>20.35</v>
      </c>
      <c r="H19" s="61">
        <v>20.41</v>
      </c>
      <c r="I19" s="62">
        <f>AVERAGE(B19:H19)</f>
        <v>18.73142857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18.22</v>
      </c>
      <c r="C20" s="109">
        <v>16.45</v>
      </c>
      <c r="D20" s="109">
        <v>18.29</v>
      </c>
      <c r="E20" s="109">
        <v>18.4</v>
      </c>
      <c r="F20" s="109">
        <v>18.56</v>
      </c>
      <c r="G20" s="109">
        <v>20.24</v>
      </c>
      <c r="H20" s="109">
        <v>21.11</v>
      </c>
      <c r="I20" s="62">
        <f>if(sum(B20:H20)=0,"", AVERAGE(B20:H20))</f>
        <v>18.75285714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5">if(B20="","",B20-B19)</f>
        <v>0.07</v>
      </c>
      <c r="C21" s="103">
        <f t="shared" si="5"/>
        <v>-0.55</v>
      </c>
      <c r="D21" s="103">
        <f t="shared" si="5"/>
        <v>0.71</v>
      </c>
      <c r="E21" s="103">
        <f t="shared" si="5"/>
        <v>0.14</v>
      </c>
      <c r="F21" s="103">
        <f t="shared" si="5"/>
        <v>-0.81</v>
      </c>
      <c r="G21" s="103">
        <f t="shared" si="5"/>
        <v>-0.11</v>
      </c>
      <c r="H21" s="103">
        <f t="shared" si="5"/>
        <v>0.7</v>
      </c>
      <c r="I21" s="65">
        <f t="shared" si="5"/>
        <v>0.02142857143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0.2215</v>
      </c>
      <c r="C24" s="111">
        <v>0.2263</v>
      </c>
      <c r="D24" s="111">
        <v>0.2055</v>
      </c>
      <c r="E24" s="111">
        <v>0.229</v>
      </c>
      <c r="F24" s="111">
        <v>0.2115</v>
      </c>
      <c r="G24" s="111">
        <v>0.1953</v>
      </c>
      <c r="H24" s="112">
        <v>0.1953</v>
      </c>
      <c r="I24" s="83">
        <f>iferror(AVERAGE(B24:H24),"")</f>
        <v>0.2120571429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6">if(B24="","",B24-B23)</f>
        <v>0.0215</v>
      </c>
      <c r="C25" s="110">
        <f t="shared" si="6"/>
        <v>0.0263</v>
      </c>
      <c r="D25" s="110">
        <f t="shared" si="6"/>
        <v>0.0055</v>
      </c>
      <c r="E25" s="110">
        <f t="shared" si="6"/>
        <v>0.029</v>
      </c>
      <c r="F25" s="110">
        <f t="shared" si="6"/>
        <v>0.0115</v>
      </c>
      <c r="G25" s="110">
        <f t="shared" si="6"/>
        <v>-0.0047</v>
      </c>
      <c r="H25" s="110">
        <f t="shared" si="6"/>
        <v>-0.0047</v>
      </c>
      <c r="I25" s="83">
        <f t="shared" si="6"/>
        <v>0.01205714286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/>
      <c r="C27" s="113"/>
      <c r="D27" s="113"/>
      <c r="E27" s="113"/>
      <c r="F27" s="113"/>
      <c r="G27" s="113"/>
      <c r="H27" s="113"/>
      <c r="I27" s="87" t="str">
        <f>if(B27="","", SUM(B27:H27))</f>
        <v/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45355.0</v>
      </c>
      <c r="C9" s="58">
        <f t="shared" ref="C9:H9" si="1">B9+1</f>
        <v>45356</v>
      </c>
      <c r="D9" s="58">
        <f t="shared" si="1"/>
        <v>45357</v>
      </c>
      <c r="E9" s="58">
        <f t="shared" si="1"/>
        <v>45358</v>
      </c>
      <c r="F9" s="58">
        <f t="shared" si="1"/>
        <v>45359</v>
      </c>
      <c r="G9" s="58">
        <f t="shared" si="1"/>
        <v>45360</v>
      </c>
      <c r="H9" s="58">
        <f t="shared" si="1"/>
        <v>45361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13724.0</v>
      </c>
      <c r="C10" s="61">
        <v>14167.0</v>
      </c>
      <c r="D10" s="61">
        <v>14605.0</v>
      </c>
      <c r="E10" s="61">
        <v>15809.0</v>
      </c>
      <c r="F10" s="61">
        <v>20314.0</v>
      </c>
      <c r="G10" s="61">
        <v>22956.0</v>
      </c>
      <c r="H10" s="61">
        <v>18993.0</v>
      </c>
      <c r="I10" s="62">
        <f>SUM(B10:H10)</f>
        <v>120568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14032.0</v>
      </c>
      <c r="C11" s="63">
        <v>15322.0</v>
      </c>
      <c r="D11" s="63">
        <v>13107.0</v>
      </c>
      <c r="E11" s="63">
        <v>15766.0</v>
      </c>
      <c r="F11" s="63">
        <v>17816.0</v>
      </c>
      <c r="G11" s="63">
        <v>22386.0</v>
      </c>
      <c r="H11" s="63">
        <v>20797.0</v>
      </c>
      <c r="I11" s="62">
        <f>if(B11="","", SUM(B11:H11))</f>
        <v>119226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308</v>
      </c>
      <c r="C12" s="103">
        <f t="shared" si="2"/>
        <v>1155</v>
      </c>
      <c r="D12" s="103">
        <f t="shared" si="2"/>
        <v>-1498</v>
      </c>
      <c r="E12" s="103">
        <f t="shared" si="2"/>
        <v>-43</v>
      </c>
      <c r="F12" s="103">
        <f t="shared" si="2"/>
        <v>-2498</v>
      </c>
      <c r="G12" s="103">
        <f t="shared" si="2"/>
        <v>-570</v>
      </c>
      <c r="H12" s="103">
        <f t="shared" si="2"/>
        <v>1804</v>
      </c>
      <c r="I12" s="65">
        <f t="shared" si="2"/>
        <v>-1342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178.0</v>
      </c>
      <c r="C14" s="68">
        <v>198.0</v>
      </c>
      <c r="D14" s="68">
        <v>172.0</v>
      </c>
      <c r="E14" s="68">
        <v>190.0</v>
      </c>
      <c r="F14" s="68">
        <v>230.0</v>
      </c>
      <c r="G14" s="68">
        <v>241.0</v>
      </c>
      <c r="H14" s="68">
        <v>209.0</v>
      </c>
      <c r="I14" s="69">
        <f>SUM(B14:H14)</f>
        <v>1418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168.85</v>
      </c>
      <c r="C15" s="105">
        <v>186.82</v>
      </c>
      <c r="D15" s="105">
        <v>164.28</v>
      </c>
      <c r="E15" s="105">
        <v>184.44</v>
      </c>
      <c r="F15" s="105">
        <v>212.09</v>
      </c>
      <c r="G15" s="105">
        <v>245.64</v>
      </c>
      <c r="H15" s="105">
        <v>203.27</v>
      </c>
      <c r="I15" s="101">
        <f t="shared" ref="I15:I17" si="4">if(B15="","", SUM(B15:H15))</f>
        <v>1365.39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H16" si="3">if(B15="","",B15-B14)</f>
        <v>-9.15</v>
      </c>
      <c r="C16" s="106">
        <f t="shared" si="3"/>
        <v>-11.18</v>
      </c>
      <c r="D16" s="106">
        <f t="shared" si="3"/>
        <v>-7.72</v>
      </c>
      <c r="E16" s="106">
        <f t="shared" si="3"/>
        <v>-5.56</v>
      </c>
      <c r="F16" s="106">
        <f t="shared" si="3"/>
        <v>-17.91</v>
      </c>
      <c r="G16" s="106">
        <f t="shared" si="3"/>
        <v>4.64</v>
      </c>
      <c r="H16" s="106">
        <f t="shared" si="3"/>
        <v>-5.73</v>
      </c>
      <c r="I16" s="101">
        <f t="shared" si="4"/>
        <v>-52.61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6.07</v>
      </c>
      <c r="C17" s="107">
        <v>5.46</v>
      </c>
      <c r="D17" s="107">
        <v>2.66</v>
      </c>
      <c r="E17" s="107">
        <v>8.8</v>
      </c>
      <c r="F17" s="107">
        <v>14.81</v>
      </c>
      <c r="G17" s="107">
        <v>14.4</v>
      </c>
      <c r="H17" s="107">
        <v>105.54</v>
      </c>
      <c r="I17" s="101">
        <f t="shared" si="4"/>
        <v>157.74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18.29</v>
      </c>
      <c r="C19" s="61">
        <v>17.06</v>
      </c>
      <c r="D19" s="61">
        <v>18.38</v>
      </c>
      <c r="E19" s="61">
        <v>18.21</v>
      </c>
      <c r="F19" s="61">
        <v>18.92</v>
      </c>
      <c r="G19" s="61">
        <v>20.56</v>
      </c>
      <c r="H19" s="61">
        <v>20.63</v>
      </c>
      <c r="I19" s="62">
        <f>AVERAGE(B19:H19)</f>
        <v>18.86428571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18.04</v>
      </c>
      <c r="C20" s="109">
        <v>17.24</v>
      </c>
      <c r="D20" s="109">
        <v>17.36</v>
      </c>
      <c r="E20" s="109">
        <v>17.19</v>
      </c>
      <c r="F20" s="109">
        <v>18.52</v>
      </c>
      <c r="G20" s="109">
        <v>21.06</v>
      </c>
      <c r="H20" s="109">
        <v>20.82</v>
      </c>
      <c r="I20" s="62">
        <f>if(sum(B20:H20)=0,"", AVERAGE(B20:H20))</f>
        <v>18.60428571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5">if(B20="","",B20-B19)</f>
        <v>-0.25</v>
      </c>
      <c r="C21" s="103">
        <f t="shared" si="5"/>
        <v>0.18</v>
      </c>
      <c r="D21" s="103">
        <f t="shared" si="5"/>
        <v>-1.02</v>
      </c>
      <c r="E21" s="103">
        <f t="shared" si="5"/>
        <v>-1.02</v>
      </c>
      <c r="F21" s="103">
        <f t="shared" si="5"/>
        <v>-0.4</v>
      </c>
      <c r="G21" s="103">
        <f t="shared" si="5"/>
        <v>0.5</v>
      </c>
      <c r="H21" s="103">
        <f t="shared" si="5"/>
        <v>0.19</v>
      </c>
      <c r="I21" s="65">
        <f t="shared" si="5"/>
        <v>-0.26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0.21</v>
      </c>
      <c r="C24" s="111">
        <v>0.2104</v>
      </c>
      <c r="D24" s="111">
        <v>0.2169</v>
      </c>
      <c r="E24" s="111">
        <v>0.2083</v>
      </c>
      <c r="F24" s="111">
        <v>0.2127</v>
      </c>
      <c r="G24" s="111">
        <v>0.1937</v>
      </c>
      <c r="H24" s="112">
        <v>0.2121</v>
      </c>
      <c r="I24" s="83">
        <f>iferror(AVERAGE(B24:H24),"")</f>
        <v>0.2091571429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6">if(B24="","",B24-B23)</f>
        <v>0.01</v>
      </c>
      <c r="C25" s="110">
        <f t="shared" si="6"/>
        <v>0.0104</v>
      </c>
      <c r="D25" s="110">
        <f t="shared" si="6"/>
        <v>0.0169</v>
      </c>
      <c r="E25" s="110">
        <f t="shared" si="6"/>
        <v>0.0083</v>
      </c>
      <c r="F25" s="110">
        <f t="shared" si="6"/>
        <v>0.0127</v>
      </c>
      <c r="G25" s="110">
        <f t="shared" si="6"/>
        <v>-0.0063</v>
      </c>
      <c r="H25" s="110">
        <f t="shared" si="6"/>
        <v>0.0121</v>
      </c>
      <c r="I25" s="83">
        <f t="shared" si="6"/>
        <v>0.009157142857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338.0</v>
      </c>
      <c r="C27" s="113">
        <v>381.0</v>
      </c>
      <c r="D27" s="113">
        <v>331.0</v>
      </c>
      <c r="E27" s="113">
        <v>400.0</v>
      </c>
      <c r="F27" s="113">
        <v>421.0</v>
      </c>
      <c r="G27" s="113">
        <v>465.0</v>
      </c>
      <c r="H27" s="113">
        <v>413.0</v>
      </c>
      <c r="I27" s="87">
        <f>if(B27="","", SUM(B27:H27))</f>
        <v>2749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45362.0</v>
      </c>
      <c r="C9" s="58">
        <f t="shared" ref="C9:H9" si="1">B9+1</f>
        <v>45363</v>
      </c>
      <c r="D9" s="58">
        <f t="shared" si="1"/>
        <v>45364</v>
      </c>
      <c r="E9" s="58">
        <f t="shared" si="1"/>
        <v>45365</v>
      </c>
      <c r="F9" s="58">
        <f t="shared" si="1"/>
        <v>45366</v>
      </c>
      <c r="G9" s="58">
        <f t="shared" si="1"/>
        <v>45367</v>
      </c>
      <c r="H9" s="58">
        <f t="shared" si="1"/>
        <v>45368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13746.0</v>
      </c>
      <c r="C10" s="61">
        <v>14224.0</v>
      </c>
      <c r="D10" s="61">
        <v>14589.0</v>
      </c>
      <c r="E10" s="61">
        <v>15621.0</v>
      </c>
      <c r="F10" s="61">
        <v>20156.0</v>
      </c>
      <c r="G10" s="61">
        <v>22753.0</v>
      </c>
      <c r="H10" s="61">
        <v>19574.0</v>
      </c>
      <c r="I10" s="62">
        <f>SUM(B10:H10)</f>
        <v>120663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12885.0</v>
      </c>
      <c r="C11" s="63">
        <v>13315.0</v>
      </c>
      <c r="D11" s="63">
        <v>14280.0</v>
      </c>
      <c r="E11" s="63">
        <v>16127.0</v>
      </c>
      <c r="F11" s="63">
        <v>19751.0</v>
      </c>
      <c r="G11" s="63">
        <v>23409.0</v>
      </c>
      <c r="H11" s="63">
        <v>18464.0</v>
      </c>
      <c r="I11" s="62">
        <f>if(B11="","", SUM(B11:H11))</f>
        <v>118231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-861</v>
      </c>
      <c r="C12" s="103">
        <f t="shared" si="2"/>
        <v>-909</v>
      </c>
      <c r="D12" s="103">
        <f t="shared" si="2"/>
        <v>-309</v>
      </c>
      <c r="E12" s="103">
        <f t="shared" si="2"/>
        <v>506</v>
      </c>
      <c r="F12" s="103">
        <f t="shared" si="2"/>
        <v>-405</v>
      </c>
      <c r="G12" s="103">
        <f t="shared" si="2"/>
        <v>656</v>
      </c>
      <c r="H12" s="103">
        <f t="shared" si="2"/>
        <v>-1110</v>
      </c>
      <c r="I12" s="65">
        <f t="shared" si="2"/>
        <v>-2432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178.5</v>
      </c>
      <c r="C14" s="68">
        <v>198.25</v>
      </c>
      <c r="D14" s="68">
        <v>180.75</v>
      </c>
      <c r="E14" s="68">
        <v>198.25</v>
      </c>
      <c r="F14" s="68">
        <v>239.75</v>
      </c>
      <c r="G14" s="68">
        <v>270.5</v>
      </c>
      <c r="H14" s="68">
        <v>222.5</v>
      </c>
      <c r="I14" s="69">
        <f>SUM(B14:H14)</f>
        <v>1488.5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166.17</v>
      </c>
      <c r="C15" s="105">
        <v>186.33</v>
      </c>
      <c r="D15" s="105">
        <v>176.07</v>
      </c>
      <c r="E15" s="105">
        <v>201.65</v>
      </c>
      <c r="F15" s="105">
        <v>222.23</v>
      </c>
      <c r="G15" s="105">
        <v>252.72</v>
      </c>
      <c r="H15" s="105">
        <v>204.56</v>
      </c>
      <c r="I15" s="101">
        <f t="shared" ref="I15:I17" si="4">if(B15="","", SUM(B15:H15))</f>
        <v>1409.73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H16" si="3">if(B15="","",B15-B14)</f>
        <v>-12.33</v>
      </c>
      <c r="C16" s="106">
        <f t="shared" si="3"/>
        <v>-11.92</v>
      </c>
      <c r="D16" s="106">
        <f t="shared" si="3"/>
        <v>-4.68</v>
      </c>
      <c r="E16" s="106">
        <f t="shared" si="3"/>
        <v>3.4</v>
      </c>
      <c r="F16" s="106">
        <f t="shared" si="3"/>
        <v>-17.52</v>
      </c>
      <c r="G16" s="106">
        <f t="shared" si="3"/>
        <v>-17.78</v>
      </c>
      <c r="H16" s="106">
        <f t="shared" si="3"/>
        <v>-17.94</v>
      </c>
      <c r="I16" s="101">
        <f t="shared" si="4"/>
        <v>-78.77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2.84</v>
      </c>
      <c r="C17" s="107">
        <v>3.47</v>
      </c>
      <c r="D17" s="107">
        <v>5.71</v>
      </c>
      <c r="E17" s="107">
        <v>9.78</v>
      </c>
      <c r="F17" s="107">
        <v>16.94</v>
      </c>
      <c r="G17" s="107">
        <v>18.24</v>
      </c>
      <c r="H17" s="107">
        <v>112.81</v>
      </c>
      <c r="I17" s="101">
        <f t="shared" si="4"/>
        <v>169.79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18.29</v>
      </c>
      <c r="C19" s="61">
        <v>17.06</v>
      </c>
      <c r="D19" s="61">
        <v>18.38</v>
      </c>
      <c r="E19" s="61">
        <v>18.21</v>
      </c>
      <c r="F19" s="61">
        <v>18.92</v>
      </c>
      <c r="G19" s="61">
        <v>20.56</v>
      </c>
      <c r="H19" s="61">
        <v>20.63</v>
      </c>
      <c r="I19" s="62">
        <f>AVERAGE(B19:H19)</f>
        <v>18.86428571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17.67</v>
      </c>
      <c r="C20" s="109">
        <v>16.42</v>
      </c>
      <c r="D20" s="109">
        <v>17.99</v>
      </c>
      <c r="E20" s="109">
        <v>18.75</v>
      </c>
      <c r="F20" s="109">
        <v>19.52</v>
      </c>
      <c r="G20" s="109">
        <v>20.39</v>
      </c>
      <c r="H20" s="109">
        <v>20.63</v>
      </c>
      <c r="I20" s="62">
        <f>if(sum(B20:H20)=0,"", AVERAGE(B20:H20))</f>
        <v>18.76714286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5">if(B20="","",B20-B19)</f>
        <v>-0.62</v>
      </c>
      <c r="C21" s="103">
        <f t="shared" si="5"/>
        <v>-0.64</v>
      </c>
      <c r="D21" s="103">
        <f t="shared" si="5"/>
        <v>-0.39</v>
      </c>
      <c r="E21" s="103">
        <f t="shared" si="5"/>
        <v>0.54</v>
      </c>
      <c r="F21" s="103">
        <f t="shared" si="5"/>
        <v>0.6</v>
      </c>
      <c r="G21" s="103">
        <f t="shared" si="5"/>
        <v>-0.17</v>
      </c>
      <c r="H21" s="103">
        <f t="shared" si="5"/>
        <v>0</v>
      </c>
      <c r="I21" s="65">
        <f t="shared" si="5"/>
        <v>-0.09714285714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3">
        <v>0.2</v>
      </c>
      <c r="C23" s="83">
        <v>0.2</v>
      </c>
      <c r="D23" s="83">
        <v>0.2</v>
      </c>
      <c r="E23" s="83">
        <v>0.2</v>
      </c>
      <c r="F23" s="83">
        <v>0.2</v>
      </c>
      <c r="G23" s="83">
        <v>0.2</v>
      </c>
      <c r="H23" s="83">
        <v>0.2</v>
      </c>
      <c r="I23" s="83">
        <f>AVERAGE(B23:H23)</f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0.2254</v>
      </c>
      <c r="C24" s="111">
        <v>0.2411</v>
      </c>
      <c r="D24" s="111">
        <v>0.2165</v>
      </c>
      <c r="E24" s="111">
        <v>0.2237</v>
      </c>
      <c r="F24" s="111">
        <v>0.2021</v>
      </c>
      <c r="G24" s="111">
        <v>0.1925</v>
      </c>
      <c r="H24" s="112">
        <v>0.2447</v>
      </c>
      <c r="I24" s="83">
        <f>iferror(AVERAGE(B24:H24),"")</f>
        <v>0.2208571429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6">if(B24="","",B24-B23)</f>
        <v>0.0254</v>
      </c>
      <c r="C25" s="110">
        <f t="shared" si="6"/>
        <v>0.0411</v>
      </c>
      <c r="D25" s="110">
        <f t="shared" si="6"/>
        <v>0.0165</v>
      </c>
      <c r="E25" s="110">
        <f t="shared" si="6"/>
        <v>0.0237</v>
      </c>
      <c r="F25" s="110">
        <f t="shared" si="6"/>
        <v>0.0021</v>
      </c>
      <c r="G25" s="110">
        <f t="shared" si="6"/>
        <v>-0.0075</v>
      </c>
      <c r="H25" s="110">
        <f t="shared" si="6"/>
        <v>0.0447</v>
      </c>
      <c r="I25" s="83">
        <f t="shared" si="6"/>
        <v>0.02085714286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308.0</v>
      </c>
      <c r="C27" s="113">
        <v>335.0</v>
      </c>
      <c r="D27" s="113">
        <v>337.0</v>
      </c>
      <c r="E27" s="113">
        <v>342.0</v>
      </c>
      <c r="F27" s="113">
        <v>455.0</v>
      </c>
      <c r="G27" s="113">
        <v>492.0</v>
      </c>
      <c r="H27" s="113">
        <v>335.0</v>
      </c>
      <c r="I27" s="87">
        <f>if(B27="","", SUM(B27:H27))</f>
        <v>2604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45369.0</v>
      </c>
      <c r="C9" s="58">
        <f t="shared" ref="C9:H9" si="1">B9+1</f>
        <v>45370</v>
      </c>
      <c r="D9" s="58">
        <f t="shared" si="1"/>
        <v>45371</v>
      </c>
      <c r="E9" s="58">
        <f t="shared" si="1"/>
        <v>45372</v>
      </c>
      <c r="F9" s="58">
        <f t="shared" si="1"/>
        <v>45373</v>
      </c>
      <c r="G9" s="58">
        <f t="shared" si="1"/>
        <v>45374</v>
      </c>
      <c r="H9" s="58">
        <f t="shared" si="1"/>
        <v>45375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13783.0</v>
      </c>
      <c r="C10" s="61">
        <v>14550.0</v>
      </c>
      <c r="D10" s="61">
        <v>14125.0</v>
      </c>
      <c r="E10" s="61">
        <v>15584.0</v>
      </c>
      <c r="F10" s="61">
        <v>19754.0</v>
      </c>
      <c r="G10" s="61">
        <v>22481.0</v>
      </c>
      <c r="H10" s="61">
        <v>19687.0</v>
      </c>
      <c r="I10" s="62">
        <f>SUM(B10:H10)</f>
        <v>119964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12533.0</v>
      </c>
      <c r="C11" s="63">
        <v>14267.0</v>
      </c>
      <c r="D11" s="63">
        <v>13655.0</v>
      </c>
      <c r="E11" s="63">
        <v>14967.0</v>
      </c>
      <c r="F11" s="63">
        <v>18937.0</v>
      </c>
      <c r="G11" s="63">
        <v>21566.0</v>
      </c>
      <c r="H11" s="63">
        <v>21723.0</v>
      </c>
      <c r="I11" s="62">
        <f>if(B11="","", SUM(B11:H11))</f>
        <v>117648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-1250</v>
      </c>
      <c r="C12" s="103">
        <f t="shared" si="2"/>
        <v>-283</v>
      </c>
      <c r="D12" s="103">
        <f t="shared" si="2"/>
        <v>-470</v>
      </c>
      <c r="E12" s="103">
        <f t="shared" si="2"/>
        <v>-617</v>
      </c>
      <c r="F12" s="103">
        <f t="shared" si="2"/>
        <v>-817</v>
      </c>
      <c r="G12" s="103">
        <f t="shared" si="2"/>
        <v>-915</v>
      </c>
      <c r="H12" s="103">
        <f t="shared" si="2"/>
        <v>2036</v>
      </c>
      <c r="I12" s="65">
        <f t="shared" si="2"/>
        <v>-2316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176.0</v>
      </c>
      <c r="C14" s="68">
        <v>195.75</v>
      </c>
      <c r="D14" s="68">
        <v>175.75</v>
      </c>
      <c r="E14" s="68">
        <v>198.75</v>
      </c>
      <c r="F14" s="68">
        <v>233.25</v>
      </c>
      <c r="G14" s="68">
        <v>242.5</v>
      </c>
      <c r="H14" s="68">
        <v>201.0</v>
      </c>
      <c r="I14" s="69">
        <f>SUM(B14:H14)</f>
        <v>1423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173.65</v>
      </c>
      <c r="C15" s="105">
        <v>186.02</v>
      </c>
      <c r="D15" s="105">
        <v>169.23</v>
      </c>
      <c r="E15" s="105">
        <v>186.21</v>
      </c>
      <c r="F15" s="105">
        <v>220.86</v>
      </c>
      <c r="G15" s="105">
        <v>221.2</v>
      </c>
      <c r="H15" s="105">
        <v>191.43</v>
      </c>
      <c r="I15" s="101">
        <f t="shared" ref="I15:I17" si="4">if(B15="","", SUM(B15:H15))</f>
        <v>1348.6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H16" si="3">if(B15="","",B15-B14)</f>
        <v>-2.35</v>
      </c>
      <c r="C16" s="106">
        <f t="shared" si="3"/>
        <v>-9.73</v>
      </c>
      <c r="D16" s="106">
        <f t="shared" si="3"/>
        <v>-6.52</v>
      </c>
      <c r="E16" s="106">
        <f t="shared" si="3"/>
        <v>-12.54</v>
      </c>
      <c r="F16" s="106">
        <f t="shared" si="3"/>
        <v>-12.39</v>
      </c>
      <c r="G16" s="106">
        <f t="shared" si="3"/>
        <v>-21.3</v>
      </c>
      <c r="H16" s="106">
        <f t="shared" si="3"/>
        <v>-9.57</v>
      </c>
      <c r="I16" s="101">
        <f t="shared" si="4"/>
        <v>-74.4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6.35</v>
      </c>
      <c r="C17" s="107">
        <v>5.19</v>
      </c>
      <c r="D17" s="107">
        <v>4.12</v>
      </c>
      <c r="E17" s="107">
        <v>14.02</v>
      </c>
      <c r="F17" s="107">
        <v>20.83</v>
      </c>
      <c r="G17" s="107">
        <v>38.27</v>
      </c>
      <c r="H17" s="107">
        <v>102.07</v>
      </c>
      <c r="I17" s="101">
        <f t="shared" si="4"/>
        <v>190.85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18.29</v>
      </c>
      <c r="C19" s="61">
        <v>17.06</v>
      </c>
      <c r="D19" s="61">
        <v>18.38</v>
      </c>
      <c r="E19" s="61">
        <v>18.21</v>
      </c>
      <c r="F19" s="61">
        <v>18.92</v>
      </c>
      <c r="G19" s="61">
        <v>20.56</v>
      </c>
      <c r="H19" s="61">
        <v>20.63</v>
      </c>
      <c r="I19" s="62">
        <f>AVERAGE(B19:H19)</f>
        <v>18.86428571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17.75</v>
      </c>
      <c r="C20" s="109">
        <v>17.27</v>
      </c>
      <c r="D20" s="109">
        <v>17.6</v>
      </c>
      <c r="E20" s="109">
        <v>18.28</v>
      </c>
      <c r="F20" s="109">
        <v>19.46</v>
      </c>
      <c r="G20" s="109">
        <v>20.14</v>
      </c>
      <c r="H20" s="109">
        <v>21.32</v>
      </c>
      <c r="I20" s="62">
        <f>if(sum(B20:H20)=0,"", AVERAGE(B20:H20))</f>
        <v>18.83142857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5">if(B20="","",B20-B19)</f>
        <v>-0.54</v>
      </c>
      <c r="C21" s="103">
        <f t="shared" si="5"/>
        <v>0.21</v>
      </c>
      <c r="D21" s="103">
        <f t="shared" si="5"/>
        <v>-0.78</v>
      </c>
      <c r="E21" s="103">
        <f t="shared" si="5"/>
        <v>0.07</v>
      </c>
      <c r="F21" s="103">
        <f t="shared" si="5"/>
        <v>0.54</v>
      </c>
      <c r="G21" s="103">
        <f t="shared" si="5"/>
        <v>-0.42</v>
      </c>
      <c r="H21" s="103">
        <f t="shared" si="5"/>
        <v>0.69</v>
      </c>
      <c r="I21" s="65">
        <f t="shared" si="5"/>
        <v>-0.03285714286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0.2135</v>
      </c>
      <c r="C23" s="84">
        <v>0.2219</v>
      </c>
      <c r="D23" s="84">
        <v>0.208</v>
      </c>
      <c r="E23" s="84">
        <v>0.2304</v>
      </c>
      <c r="F23" s="84">
        <v>0.2063</v>
      </c>
      <c r="G23" s="84">
        <v>0.1923</v>
      </c>
      <c r="H23" s="84">
        <v>0.2182</v>
      </c>
      <c r="I23" s="83">
        <f>AVERAGE(B23:H23)</f>
        <v>0.2129428571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0.244</v>
      </c>
      <c r="C24" s="111">
        <v>0.2249</v>
      </c>
      <c r="D24" s="111">
        <v>0.2196</v>
      </c>
      <c r="E24" s="111">
        <v>0.2264</v>
      </c>
      <c r="F24" s="111">
        <v>0.2115</v>
      </c>
      <c r="G24" s="111">
        <v>0.1918</v>
      </c>
      <c r="H24" s="112">
        <v>0.1919</v>
      </c>
      <c r="I24" s="83">
        <f>iferror(AVERAGE(B24:H24),"")</f>
        <v>0.2157285714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6">if(B24="","",B24-B23)</f>
        <v>0.0305</v>
      </c>
      <c r="C25" s="110">
        <f t="shared" si="6"/>
        <v>0.003</v>
      </c>
      <c r="D25" s="110">
        <f t="shared" si="6"/>
        <v>0.0116</v>
      </c>
      <c r="E25" s="110">
        <f t="shared" si="6"/>
        <v>-0.004</v>
      </c>
      <c r="F25" s="110">
        <f t="shared" si="6"/>
        <v>0.0052</v>
      </c>
      <c r="G25" s="110">
        <f t="shared" si="6"/>
        <v>-0.0005</v>
      </c>
      <c r="H25" s="110">
        <f t="shared" si="6"/>
        <v>-0.0263</v>
      </c>
      <c r="I25" s="83">
        <f t="shared" si="6"/>
        <v>0.002785714286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323.0</v>
      </c>
      <c r="C27" s="113">
        <v>328.0</v>
      </c>
      <c r="D27" s="113">
        <v>318.0</v>
      </c>
      <c r="E27" s="113">
        <v>338.0</v>
      </c>
      <c r="F27" s="113">
        <v>451.0</v>
      </c>
      <c r="G27" s="113">
        <v>493.0</v>
      </c>
      <c r="H27" s="113">
        <v>412.0</v>
      </c>
      <c r="I27" s="87">
        <f>if(B27="","", SUM(B27:H27))</f>
        <v>2663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45376.0</v>
      </c>
      <c r="C9" s="58">
        <f t="shared" ref="C9:H9" si="1">B9+1</f>
        <v>45377</v>
      </c>
      <c r="D9" s="58">
        <f t="shared" si="1"/>
        <v>45378</v>
      </c>
      <c r="E9" s="58">
        <f t="shared" si="1"/>
        <v>45379</v>
      </c>
      <c r="F9" s="58">
        <f t="shared" si="1"/>
        <v>45380</v>
      </c>
      <c r="G9" s="58">
        <f t="shared" si="1"/>
        <v>45381</v>
      </c>
      <c r="H9" s="58">
        <f t="shared" si="1"/>
        <v>45382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13565.0</v>
      </c>
      <c r="C10" s="61">
        <v>14213.0</v>
      </c>
      <c r="D10" s="61">
        <v>14222.0</v>
      </c>
      <c r="E10" s="61">
        <v>15714.0</v>
      </c>
      <c r="F10" s="61">
        <v>0.0</v>
      </c>
      <c r="G10" s="61">
        <v>22554.0</v>
      </c>
      <c r="H10" s="61">
        <v>19029.0</v>
      </c>
      <c r="I10" s="62">
        <f>SUM(B10:H10)</f>
        <v>99297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13928.0</v>
      </c>
      <c r="C11" s="63">
        <v>14462.0</v>
      </c>
      <c r="D11" s="63">
        <v>14607.0</v>
      </c>
      <c r="E11" s="63">
        <v>15249.0</v>
      </c>
      <c r="F11" s="63"/>
      <c r="G11" s="63">
        <v>25534.0</v>
      </c>
      <c r="H11" s="63">
        <v>19761.0</v>
      </c>
      <c r="I11" s="62">
        <f>if(B11="","", SUM(B11:H11))</f>
        <v>103541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363</v>
      </c>
      <c r="C12" s="103">
        <f t="shared" si="2"/>
        <v>249</v>
      </c>
      <c r="D12" s="103">
        <f t="shared" si="2"/>
        <v>385</v>
      </c>
      <c r="E12" s="103">
        <f t="shared" si="2"/>
        <v>-465</v>
      </c>
      <c r="F12" s="103" t="str">
        <f t="shared" si="2"/>
        <v/>
      </c>
      <c r="G12" s="103">
        <f t="shared" si="2"/>
        <v>2980</v>
      </c>
      <c r="H12" s="103">
        <f t="shared" si="2"/>
        <v>732</v>
      </c>
      <c r="I12" s="65">
        <f t="shared" si="2"/>
        <v>4244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179.0</v>
      </c>
      <c r="C14" s="68">
        <v>203.0</v>
      </c>
      <c r="D14" s="68">
        <v>182.0</v>
      </c>
      <c r="E14" s="68">
        <v>204.0</v>
      </c>
      <c r="F14" s="68"/>
      <c r="G14" s="68">
        <v>273.0</v>
      </c>
      <c r="H14" s="68">
        <v>226.0</v>
      </c>
      <c r="I14" s="69">
        <f>SUM(B14:H14)</f>
        <v>1267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170.48</v>
      </c>
      <c r="C15" s="105">
        <v>187.38</v>
      </c>
      <c r="D15" s="105">
        <v>174.0</v>
      </c>
      <c r="E15" s="105">
        <v>198.59</v>
      </c>
      <c r="F15" s="105"/>
      <c r="G15" s="105">
        <v>252.34</v>
      </c>
      <c r="H15" s="105">
        <v>213.08</v>
      </c>
      <c r="I15" s="101">
        <f t="shared" ref="I15:I17" si="4">if(B15="","", SUM(B15:H15))</f>
        <v>1195.87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H16" si="3">if(B15="","",B15-B14)</f>
        <v>-8.52</v>
      </c>
      <c r="C16" s="106">
        <f t="shared" si="3"/>
        <v>-15.62</v>
      </c>
      <c r="D16" s="106">
        <f t="shared" si="3"/>
        <v>-8</v>
      </c>
      <c r="E16" s="106">
        <f t="shared" si="3"/>
        <v>-5.41</v>
      </c>
      <c r="F16" s="106" t="str">
        <f t="shared" si="3"/>
        <v/>
      </c>
      <c r="G16" s="106">
        <f t="shared" si="3"/>
        <v>-20.66</v>
      </c>
      <c r="H16" s="106">
        <f t="shared" si="3"/>
        <v>-12.92</v>
      </c>
      <c r="I16" s="101">
        <f t="shared" si="4"/>
        <v>-71.13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7.37</v>
      </c>
      <c r="C17" s="107">
        <v>5.66</v>
      </c>
      <c r="D17" s="107">
        <v>4.36</v>
      </c>
      <c r="E17" s="107">
        <v>13.77</v>
      </c>
      <c r="F17" s="107"/>
      <c r="G17" s="107">
        <v>20.86</v>
      </c>
      <c r="H17" s="107">
        <v>24.8</v>
      </c>
      <c r="I17" s="101">
        <f t="shared" si="4"/>
        <v>76.82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18.29</v>
      </c>
      <c r="C19" s="61">
        <v>17.06</v>
      </c>
      <c r="D19" s="61">
        <v>18.38</v>
      </c>
      <c r="E19" s="61">
        <v>18.21</v>
      </c>
      <c r="F19" s="61"/>
      <c r="G19" s="61">
        <v>20.56</v>
      </c>
      <c r="H19" s="61">
        <v>20.63</v>
      </c>
      <c r="I19" s="62">
        <f>AVERAGE(B19:H19)</f>
        <v>18.855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17.86</v>
      </c>
      <c r="C20" s="109">
        <v>16.8</v>
      </c>
      <c r="D20" s="109">
        <v>17.47</v>
      </c>
      <c r="E20" s="109">
        <v>17.92</v>
      </c>
      <c r="F20" s="109"/>
      <c r="G20" s="109">
        <v>21.24</v>
      </c>
      <c r="H20" s="109">
        <v>21.2</v>
      </c>
      <c r="I20" s="62">
        <f>if(sum(B20:H20)=0,"", AVERAGE(B20:H20))</f>
        <v>18.74833333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5">if(B20="","",B20-B19)</f>
        <v>-0.43</v>
      </c>
      <c r="C21" s="103">
        <f t="shared" si="5"/>
        <v>-0.26</v>
      </c>
      <c r="D21" s="103">
        <f t="shared" si="5"/>
        <v>-0.91</v>
      </c>
      <c r="E21" s="103">
        <f t="shared" si="5"/>
        <v>-0.29</v>
      </c>
      <c r="F21" s="103" t="str">
        <f t="shared" si="5"/>
        <v/>
      </c>
      <c r="G21" s="103">
        <f t="shared" si="5"/>
        <v>0.68</v>
      </c>
      <c r="H21" s="103">
        <f t="shared" si="5"/>
        <v>0.57</v>
      </c>
      <c r="I21" s="65">
        <f t="shared" si="5"/>
        <v>-0.1066666667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0.2226</v>
      </c>
      <c r="C23" s="84">
        <v>0.2382</v>
      </c>
      <c r="D23" s="84">
        <v>0.214</v>
      </c>
      <c r="E23" s="84">
        <v>0.2249</v>
      </c>
      <c r="F23" s="84"/>
      <c r="G23" s="84">
        <v>0.2096</v>
      </c>
      <c r="H23" s="84">
        <v>0.2053</v>
      </c>
      <c r="I23" s="83">
        <f>AVERAGE(B23:H23)</f>
        <v>0.2191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0.2164</v>
      </c>
      <c r="C24" s="111">
        <v>0.2254</v>
      </c>
      <c r="D24" s="111">
        <v>0.2086</v>
      </c>
      <c r="E24" s="111">
        <v>0.2339</v>
      </c>
      <c r="F24" s="111"/>
      <c r="G24" s="111">
        <v>0.1777</v>
      </c>
      <c r="H24" s="112">
        <v>0.1981</v>
      </c>
      <c r="I24" s="83">
        <f>iferror(AVERAGE(B24:H24),"")</f>
        <v>0.2100166667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6">if(B24="","",B24-B23)</f>
        <v>-0.0062</v>
      </c>
      <c r="C25" s="110">
        <f t="shared" si="6"/>
        <v>-0.0128</v>
      </c>
      <c r="D25" s="110">
        <f t="shared" si="6"/>
        <v>-0.0054</v>
      </c>
      <c r="E25" s="110">
        <f t="shared" si="6"/>
        <v>0.009</v>
      </c>
      <c r="F25" s="110" t="str">
        <f t="shared" si="6"/>
        <v/>
      </c>
      <c r="G25" s="110">
        <f t="shared" si="6"/>
        <v>-0.0319</v>
      </c>
      <c r="H25" s="110">
        <f t="shared" si="6"/>
        <v>-0.0072</v>
      </c>
      <c r="I25" s="83">
        <f t="shared" si="6"/>
        <v>-0.009083333333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349.0</v>
      </c>
      <c r="C27" s="113">
        <v>364.0</v>
      </c>
      <c r="D27" s="113">
        <v>396.0</v>
      </c>
      <c r="E27" s="113">
        <v>384.0</v>
      </c>
      <c r="F27" s="113"/>
      <c r="G27" s="113">
        <v>567.0</v>
      </c>
      <c r="H27" s="113">
        <v>397.0</v>
      </c>
      <c r="I27" s="87">
        <f>if(B27="","", SUM(B27:H27))</f>
        <v>2457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45383.0</v>
      </c>
      <c r="C9" s="58">
        <f t="shared" ref="C9:H9" si="1">B9+1</f>
        <v>45384</v>
      </c>
      <c r="D9" s="58">
        <f t="shared" si="1"/>
        <v>45385</v>
      </c>
      <c r="E9" s="58">
        <f t="shared" si="1"/>
        <v>45386</v>
      </c>
      <c r="F9" s="58">
        <f t="shared" si="1"/>
        <v>45387</v>
      </c>
      <c r="G9" s="58">
        <f t="shared" si="1"/>
        <v>45388</v>
      </c>
      <c r="H9" s="58">
        <f t="shared" si="1"/>
        <v>45389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13258.0</v>
      </c>
      <c r="C10" s="61">
        <v>14272.0</v>
      </c>
      <c r="D10" s="61">
        <v>14131.0</v>
      </c>
      <c r="E10" s="61">
        <v>15517.0</v>
      </c>
      <c r="F10" s="61">
        <v>20126.0</v>
      </c>
      <c r="G10" s="61">
        <v>22286.0</v>
      </c>
      <c r="H10" s="61">
        <v>18060.0</v>
      </c>
      <c r="I10" s="62">
        <f>SUM(B10:H10)</f>
        <v>117650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13255.0</v>
      </c>
      <c r="C11" s="63">
        <v>14798.0</v>
      </c>
      <c r="D11" s="63">
        <v>14900.0</v>
      </c>
      <c r="E11" s="63">
        <v>15668.0</v>
      </c>
      <c r="F11" s="63">
        <v>21346.0</v>
      </c>
      <c r="G11" s="63">
        <v>22538.0</v>
      </c>
      <c r="H11" s="63">
        <v>19167.0</v>
      </c>
      <c r="I11" s="62">
        <f>if(B11="","", SUM(B11:H11))</f>
        <v>121672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-3</v>
      </c>
      <c r="C12" s="103">
        <f t="shared" si="2"/>
        <v>526</v>
      </c>
      <c r="D12" s="103">
        <f t="shared" si="2"/>
        <v>769</v>
      </c>
      <c r="E12" s="103">
        <f t="shared" si="2"/>
        <v>151</v>
      </c>
      <c r="F12" s="103">
        <f t="shared" si="2"/>
        <v>1220</v>
      </c>
      <c r="G12" s="103">
        <f t="shared" si="2"/>
        <v>252</v>
      </c>
      <c r="H12" s="103">
        <f t="shared" si="2"/>
        <v>1107</v>
      </c>
      <c r="I12" s="65">
        <f t="shared" si="2"/>
        <v>4022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177.0</v>
      </c>
      <c r="C14" s="68">
        <v>202.0</v>
      </c>
      <c r="D14" s="68">
        <v>184.0</v>
      </c>
      <c r="E14" s="68">
        <v>200.0</v>
      </c>
      <c r="F14" s="68">
        <v>248.0</v>
      </c>
      <c r="G14" s="68">
        <v>260.0</v>
      </c>
      <c r="H14" s="68">
        <v>225.0</v>
      </c>
      <c r="I14" s="69">
        <f>SUM(B14:H14)</f>
        <v>1496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167.69</v>
      </c>
      <c r="C15" s="105">
        <v>195.27</v>
      </c>
      <c r="D15" s="105">
        <v>171.79</v>
      </c>
      <c r="E15" s="105">
        <v>198.25</v>
      </c>
      <c r="F15" s="105">
        <v>237.42</v>
      </c>
      <c r="G15" s="105">
        <v>242.55</v>
      </c>
      <c r="H15" s="105">
        <v>204.03</v>
      </c>
      <c r="I15" s="101">
        <f t="shared" ref="I15:I17" si="4">if(B15="","", SUM(B15:H15))</f>
        <v>1417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H16" si="3">if(B15="","",B15-B14)</f>
        <v>-9.31</v>
      </c>
      <c r="C16" s="106">
        <f t="shared" si="3"/>
        <v>-6.73</v>
      </c>
      <c r="D16" s="106">
        <f t="shared" si="3"/>
        <v>-12.21</v>
      </c>
      <c r="E16" s="106">
        <f t="shared" si="3"/>
        <v>-1.75</v>
      </c>
      <c r="F16" s="106">
        <f t="shared" si="3"/>
        <v>-10.58</v>
      </c>
      <c r="G16" s="106">
        <f t="shared" si="3"/>
        <v>-17.45</v>
      </c>
      <c r="H16" s="106">
        <f t="shared" si="3"/>
        <v>-20.97</v>
      </c>
      <c r="I16" s="101">
        <f t="shared" si="4"/>
        <v>-79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6.85</v>
      </c>
      <c r="C17" s="107">
        <v>6.8</v>
      </c>
      <c r="D17" s="107">
        <v>5.0</v>
      </c>
      <c r="E17" s="107">
        <v>11.84</v>
      </c>
      <c r="F17" s="107">
        <v>21.52</v>
      </c>
      <c r="G17" s="107">
        <v>22.9</v>
      </c>
      <c r="H17" s="107">
        <v>104.82</v>
      </c>
      <c r="I17" s="101">
        <f t="shared" si="4"/>
        <v>179.73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17.83</v>
      </c>
      <c r="C19" s="61">
        <v>16.93</v>
      </c>
      <c r="D19" s="61">
        <v>17.6</v>
      </c>
      <c r="E19" s="61">
        <v>18.01</v>
      </c>
      <c r="F19" s="61">
        <v>19.04</v>
      </c>
      <c r="G19" s="61">
        <v>20.62</v>
      </c>
      <c r="H19" s="61">
        <v>21.02</v>
      </c>
      <c r="I19" s="62">
        <f>AVERAGE(B19:H19)</f>
        <v>18.72142857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17.84</v>
      </c>
      <c r="C20" s="109">
        <v>17.31</v>
      </c>
      <c r="D20" s="109">
        <v>18.33</v>
      </c>
      <c r="E20" s="109">
        <v>18.05</v>
      </c>
      <c r="F20" s="109">
        <v>19.8</v>
      </c>
      <c r="G20" s="109">
        <v>20.14</v>
      </c>
      <c r="H20" s="109">
        <v>19.95</v>
      </c>
      <c r="I20" s="62">
        <f>if(sum(B20:H20)=0,"", AVERAGE(B20:H20))</f>
        <v>18.77428571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5">if(B20="","",B20-B19)</f>
        <v>0.01</v>
      </c>
      <c r="C21" s="103">
        <f t="shared" si="5"/>
        <v>0.38</v>
      </c>
      <c r="D21" s="103">
        <f t="shared" si="5"/>
        <v>0.73</v>
      </c>
      <c r="E21" s="103">
        <f t="shared" si="5"/>
        <v>0.04</v>
      </c>
      <c r="F21" s="103">
        <f t="shared" si="5"/>
        <v>0.76</v>
      </c>
      <c r="G21" s="103">
        <f t="shared" si="5"/>
        <v>-0.48</v>
      </c>
      <c r="H21" s="103">
        <f t="shared" si="5"/>
        <v>-1.07</v>
      </c>
      <c r="I21" s="65">
        <f t="shared" si="5"/>
        <v>0.05285714286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0.2242</v>
      </c>
      <c r="C23" s="84">
        <v>0.2357</v>
      </c>
      <c r="D23" s="84">
        <v>0.2186</v>
      </c>
      <c r="E23" s="84">
        <v>0.2315</v>
      </c>
      <c r="F23" s="84">
        <v>0.2147</v>
      </c>
      <c r="G23" s="84">
        <v>0.2023</v>
      </c>
      <c r="H23" s="84">
        <v>0.2637</v>
      </c>
      <c r="I23" s="83">
        <f>AVERAGE(B23:H23)</f>
        <v>0.2272428571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0.2238</v>
      </c>
      <c r="C24" s="111">
        <v>0.22897</v>
      </c>
      <c r="D24" s="111">
        <v>0.2023</v>
      </c>
      <c r="E24" s="111">
        <v>0.2281</v>
      </c>
      <c r="F24" s="111">
        <v>0.2021</v>
      </c>
      <c r="G24" s="111">
        <v>0.1945</v>
      </c>
      <c r="H24" s="112">
        <v>0.2309</v>
      </c>
      <c r="I24" s="83">
        <f>iferror(AVERAGE(B24:H24),"")</f>
        <v>0.21581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6">if(B24="","",B24-B23)</f>
        <v>-0.0004</v>
      </c>
      <c r="C25" s="110">
        <f t="shared" si="6"/>
        <v>-0.00673</v>
      </c>
      <c r="D25" s="110">
        <f t="shared" si="6"/>
        <v>-0.0163</v>
      </c>
      <c r="E25" s="110">
        <f t="shared" si="6"/>
        <v>-0.0034</v>
      </c>
      <c r="F25" s="110">
        <f t="shared" si="6"/>
        <v>-0.0126</v>
      </c>
      <c r="G25" s="110">
        <f t="shared" si="6"/>
        <v>-0.0078</v>
      </c>
      <c r="H25" s="110">
        <f t="shared" si="6"/>
        <v>-0.0328</v>
      </c>
      <c r="I25" s="83">
        <f t="shared" si="6"/>
        <v>-0.01143285714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322.0</v>
      </c>
      <c r="C27" s="113">
        <v>366.0</v>
      </c>
      <c r="D27" s="113">
        <v>347.0</v>
      </c>
      <c r="E27" s="113">
        <v>390.0</v>
      </c>
      <c r="F27" s="113">
        <v>493.0</v>
      </c>
      <c r="G27" s="113">
        <v>479.0</v>
      </c>
      <c r="H27" s="113">
        <v>390.0</v>
      </c>
      <c r="I27" s="87">
        <f>if(B27="","", SUM(B27:H27))</f>
        <v>2787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45390.0</v>
      </c>
      <c r="C9" s="58">
        <f t="shared" ref="C9:H9" si="1">B9+1</f>
        <v>45391</v>
      </c>
      <c r="D9" s="58">
        <f t="shared" si="1"/>
        <v>45392</v>
      </c>
      <c r="E9" s="58">
        <f t="shared" si="1"/>
        <v>45393</v>
      </c>
      <c r="F9" s="58">
        <f t="shared" si="1"/>
        <v>45394</v>
      </c>
      <c r="G9" s="58">
        <f t="shared" si="1"/>
        <v>45395</v>
      </c>
      <c r="H9" s="58">
        <f t="shared" si="1"/>
        <v>45396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12350.0</v>
      </c>
      <c r="C10" s="61">
        <v>13118.0</v>
      </c>
      <c r="D10" s="61">
        <v>13073.0</v>
      </c>
      <c r="E10" s="61">
        <v>14151.0</v>
      </c>
      <c r="F10" s="61">
        <v>18000.0</v>
      </c>
      <c r="G10" s="61">
        <v>21232.0</v>
      </c>
      <c r="H10" s="61">
        <v>18017.0</v>
      </c>
      <c r="I10" s="62">
        <f>SUM(B10:H10)</f>
        <v>109941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12712.0</v>
      </c>
      <c r="C11" s="63">
        <v>14138.0</v>
      </c>
      <c r="D11" s="63">
        <v>14145.0</v>
      </c>
      <c r="E11" s="63">
        <v>15482.0</v>
      </c>
      <c r="F11" s="63">
        <v>21005.0</v>
      </c>
      <c r="G11" s="63">
        <v>22608.0</v>
      </c>
      <c r="H11" s="63">
        <v>20052.0</v>
      </c>
      <c r="I11" s="62">
        <f>if(B11="","", SUM(B11:H11))</f>
        <v>120142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362</v>
      </c>
      <c r="C12" s="103">
        <f t="shared" si="2"/>
        <v>1020</v>
      </c>
      <c r="D12" s="103">
        <f t="shared" si="2"/>
        <v>1072</v>
      </c>
      <c r="E12" s="103">
        <f t="shared" si="2"/>
        <v>1331</v>
      </c>
      <c r="F12" s="103">
        <f t="shared" si="2"/>
        <v>3005</v>
      </c>
      <c r="G12" s="103">
        <f t="shared" si="2"/>
        <v>1376</v>
      </c>
      <c r="H12" s="103">
        <f t="shared" si="2"/>
        <v>2035</v>
      </c>
      <c r="I12" s="65">
        <f t="shared" si="2"/>
        <v>10201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188.5</v>
      </c>
      <c r="C14" s="68">
        <v>209.75</v>
      </c>
      <c r="D14" s="68">
        <v>172.25</v>
      </c>
      <c r="E14" s="68">
        <v>204.25</v>
      </c>
      <c r="F14" s="68">
        <v>251.75</v>
      </c>
      <c r="G14" s="68">
        <v>277.5</v>
      </c>
      <c r="H14" s="68">
        <v>227.0</v>
      </c>
      <c r="I14" s="69">
        <f>SUM(B14:H14)</f>
        <v>1531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163.89</v>
      </c>
      <c r="C15" s="105">
        <v>181.3</v>
      </c>
      <c r="D15" s="105">
        <v>177.86</v>
      </c>
      <c r="E15" s="105">
        <v>201.76</v>
      </c>
      <c r="F15" s="105">
        <v>228.89</v>
      </c>
      <c r="G15" s="105">
        <v>226.62</v>
      </c>
      <c r="H15" s="105">
        <v>203.07</v>
      </c>
      <c r="I15" s="101">
        <f t="shared" ref="I15:I17" si="4">if(B15="","", SUM(B15:H15))</f>
        <v>1383.39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H16" si="3">if(B15="","",B15-B14)</f>
        <v>-24.61</v>
      </c>
      <c r="C16" s="106">
        <f t="shared" si="3"/>
        <v>-28.45</v>
      </c>
      <c r="D16" s="106">
        <f t="shared" si="3"/>
        <v>5.61</v>
      </c>
      <c r="E16" s="106">
        <f t="shared" si="3"/>
        <v>-2.49</v>
      </c>
      <c r="F16" s="106">
        <f t="shared" si="3"/>
        <v>-22.86</v>
      </c>
      <c r="G16" s="106">
        <f t="shared" si="3"/>
        <v>-50.88</v>
      </c>
      <c r="H16" s="106">
        <f t="shared" si="3"/>
        <v>-23.93</v>
      </c>
      <c r="I16" s="101">
        <f t="shared" si="4"/>
        <v>-147.61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10.34</v>
      </c>
      <c r="C17" s="107">
        <v>8.71</v>
      </c>
      <c r="D17" s="107">
        <v>3.39</v>
      </c>
      <c r="E17" s="107">
        <v>13.91</v>
      </c>
      <c r="F17" s="107">
        <v>19.94</v>
      </c>
      <c r="G17" s="107">
        <v>28.98</v>
      </c>
      <c r="H17" s="107">
        <v>132.25</v>
      </c>
      <c r="I17" s="101">
        <f t="shared" si="4"/>
        <v>217.52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17.83</v>
      </c>
      <c r="C19" s="61">
        <v>16.93</v>
      </c>
      <c r="D19" s="61">
        <v>17.6</v>
      </c>
      <c r="E19" s="61">
        <v>18.01</v>
      </c>
      <c r="F19" s="61">
        <v>19.04</v>
      </c>
      <c r="G19" s="61">
        <v>20.62</v>
      </c>
      <c r="H19" s="61">
        <v>21.02</v>
      </c>
      <c r="I19" s="62">
        <f>AVERAGE(B19:H19)</f>
        <v>18.72142857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17.66</v>
      </c>
      <c r="C20" s="109">
        <v>17.39</v>
      </c>
      <c r="D20" s="109">
        <v>17.46</v>
      </c>
      <c r="E20" s="109">
        <v>18.05</v>
      </c>
      <c r="F20" s="109">
        <v>18.91</v>
      </c>
      <c r="G20" s="109">
        <v>19.27</v>
      </c>
      <c r="H20" s="109">
        <v>20.61</v>
      </c>
      <c r="I20" s="62">
        <f>if(sum(B20:H20)=0,"", AVERAGE(B20:H20))</f>
        <v>18.47857143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5">if(B20="","",B20-B19)</f>
        <v>-0.17</v>
      </c>
      <c r="C21" s="103">
        <f t="shared" si="5"/>
        <v>0.46</v>
      </c>
      <c r="D21" s="103">
        <f t="shared" si="5"/>
        <v>-0.14</v>
      </c>
      <c r="E21" s="103">
        <f t="shared" si="5"/>
        <v>0.04</v>
      </c>
      <c r="F21" s="103">
        <f t="shared" si="5"/>
        <v>-0.13</v>
      </c>
      <c r="G21" s="103">
        <f t="shared" si="5"/>
        <v>-1.35</v>
      </c>
      <c r="H21" s="103">
        <f t="shared" si="5"/>
        <v>-0.41</v>
      </c>
      <c r="I21" s="65">
        <f t="shared" si="5"/>
        <v>-0.2428571429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0.2242</v>
      </c>
      <c r="C23" s="84">
        <v>0.2357</v>
      </c>
      <c r="D23" s="84">
        <v>0.2186</v>
      </c>
      <c r="E23" s="84">
        <v>0.2315</v>
      </c>
      <c r="F23" s="84">
        <v>0.2147</v>
      </c>
      <c r="G23" s="84">
        <v>0.2023</v>
      </c>
      <c r="H23" s="84">
        <v>0.2637</v>
      </c>
      <c r="I23" s="83">
        <f>AVERAGE(B23:H23)</f>
        <v>0.2272428571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0.235</v>
      </c>
      <c r="C24" s="111">
        <v>0.2258</v>
      </c>
      <c r="D24" s="111">
        <v>0.2206</v>
      </c>
      <c r="E24" s="111">
        <v>0.2363</v>
      </c>
      <c r="F24" s="111">
        <v>0.1994</v>
      </c>
      <c r="G24" s="111">
        <v>0.1861</v>
      </c>
      <c r="H24" s="112">
        <v>0.2353</v>
      </c>
      <c r="I24" s="83">
        <f>iferror(AVERAGE(B24:H24),"")</f>
        <v>0.2197857143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6">if(B24="","",B24-B23)</f>
        <v>0.0108</v>
      </c>
      <c r="C25" s="110">
        <f t="shared" si="6"/>
        <v>-0.0099</v>
      </c>
      <c r="D25" s="110">
        <f t="shared" si="6"/>
        <v>0.002</v>
      </c>
      <c r="E25" s="110">
        <f t="shared" si="6"/>
        <v>0.0048</v>
      </c>
      <c r="F25" s="110">
        <f t="shared" si="6"/>
        <v>-0.0153</v>
      </c>
      <c r="G25" s="110">
        <f t="shared" si="6"/>
        <v>-0.0162</v>
      </c>
      <c r="H25" s="110">
        <f t="shared" si="6"/>
        <v>-0.0284</v>
      </c>
      <c r="I25" s="83">
        <f t="shared" si="6"/>
        <v>-0.007457142857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303.0</v>
      </c>
      <c r="C27" s="113">
        <v>341.0</v>
      </c>
      <c r="D27" s="113">
        <v>351.0</v>
      </c>
      <c r="E27" s="113">
        <v>367.0</v>
      </c>
      <c r="F27" s="113">
        <v>464.0</v>
      </c>
      <c r="G27" s="113"/>
      <c r="H27" s="113"/>
      <c r="I27" s="87">
        <f>if(B27="","", SUM(B27:H27))</f>
        <v>1826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45397.0</v>
      </c>
      <c r="C9" s="58">
        <f t="shared" ref="C9:H9" si="1">B9+1</f>
        <v>45398</v>
      </c>
      <c r="D9" s="58">
        <f t="shared" si="1"/>
        <v>45399</v>
      </c>
      <c r="E9" s="58">
        <f t="shared" si="1"/>
        <v>45400</v>
      </c>
      <c r="F9" s="58">
        <f t="shared" si="1"/>
        <v>45401</v>
      </c>
      <c r="G9" s="58">
        <f t="shared" si="1"/>
        <v>45402</v>
      </c>
      <c r="H9" s="58">
        <f t="shared" si="1"/>
        <v>45403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12551.0</v>
      </c>
      <c r="C10" s="61">
        <v>13521.0</v>
      </c>
      <c r="D10" s="61">
        <v>13498.0</v>
      </c>
      <c r="E10" s="61">
        <v>14471.0</v>
      </c>
      <c r="F10" s="61">
        <v>21000.0</v>
      </c>
      <c r="G10" s="61">
        <v>21170.0</v>
      </c>
      <c r="H10" s="61">
        <v>17992.0</v>
      </c>
      <c r="I10" s="62">
        <f>SUM(B10:H10)</f>
        <v>114203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13321.0</v>
      </c>
      <c r="C11" s="63">
        <v>15695.0</v>
      </c>
      <c r="D11" s="63">
        <v>13759.0</v>
      </c>
      <c r="E11" s="63">
        <v>15441.0</v>
      </c>
      <c r="F11" s="63">
        <v>20649.0</v>
      </c>
      <c r="G11" s="63">
        <v>21451.0</v>
      </c>
      <c r="H11" s="63"/>
      <c r="I11" s="62">
        <f>if(B11="","", SUM(B11:H11))</f>
        <v>100316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770</v>
      </c>
      <c r="C12" s="103">
        <f t="shared" si="2"/>
        <v>2174</v>
      </c>
      <c r="D12" s="103">
        <f t="shared" si="2"/>
        <v>261</v>
      </c>
      <c r="E12" s="103">
        <f t="shared" si="2"/>
        <v>970</v>
      </c>
      <c r="F12" s="103">
        <f t="shared" si="2"/>
        <v>-351</v>
      </c>
      <c r="G12" s="103">
        <f t="shared" si="2"/>
        <v>281</v>
      </c>
      <c r="H12" s="103" t="str">
        <f t="shared" si="2"/>
        <v/>
      </c>
      <c r="I12" s="65">
        <f t="shared" si="2"/>
        <v>-13887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179.0</v>
      </c>
      <c r="C14" s="68">
        <v>197.0</v>
      </c>
      <c r="D14" s="68">
        <v>183.0</v>
      </c>
      <c r="E14" s="68">
        <v>209.0</v>
      </c>
      <c r="F14" s="68">
        <v>232.0</v>
      </c>
      <c r="G14" s="68">
        <v>254.0</v>
      </c>
      <c r="H14" s="68">
        <v>215.0</v>
      </c>
      <c r="I14" s="69">
        <f>SUM(B14:H14)</f>
        <v>1469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173.28</v>
      </c>
      <c r="C15" s="105">
        <v>185.15</v>
      </c>
      <c r="D15" s="105">
        <v>181.86</v>
      </c>
      <c r="E15" s="105">
        <v>202.09</v>
      </c>
      <c r="F15" s="105">
        <v>244.02</v>
      </c>
      <c r="G15" s="105">
        <v>245.89</v>
      </c>
      <c r="H15" s="105"/>
      <c r="I15" s="101">
        <f t="shared" ref="I15:I17" si="4">if(B15="","", SUM(B15:H15))</f>
        <v>1232.29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H16" si="3">if(B15="","",B15-B14)</f>
        <v>-5.72</v>
      </c>
      <c r="C16" s="106">
        <f t="shared" si="3"/>
        <v>-11.85</v>
      </c>
      <c r="D16" s="106">
        <f t="shared" si="3"/>
        <v>-1.14</v>
      </c>
      <c r="E16" s="106">
        <f t="shared" si="3"/>
        <v>-6.91</v>
      </c>
      <c r="F16" s="106">
        <f t="shared" si="3"/>
        <v>12.02</v>
      </c>
      <c r="G16" s="106">
        <f t="shared" si="3"/>
        <v>-8.11</v>
      </c>
      <c r="H16" s="106" t="str">
        <f t="shared" si="3"/>
        <v/>
      </c>
      <c r="I16" s="101">
        <f t="shared" si="4"/>
        <v>-21.71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10.96</v>
      </c>
      <c r="C17" s="107">
        <v>8.96</v>
      </c>
      <c r="D17" s="107">
        <v>3.15</v>
      </c>
      <c r="E17" s="107">
        <v>13.07</v>
      </c>
      <c r="F17" s="107">
        <v>22.87</v>
      </c>
      <c r="G17" s="107">
        <v>47.77</v>
      </c>
      <c r="H17" s="107"/>
      <c r="I17" s="101">
        <f t="shared" si="4"/>
        <v>106.78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17.83</v>
      </c>
      <c r="C19" s="61">
        <v>16.93</v>
      </c>
      <c r="D19" s="61">
        <v>17.6</v>
      </c>
      <c r="E19" s="61">
        <v>18.01</v>
      </c>
      <c r="F19" s="61">
        <v>19.04</v>
      </c>
      <c r="G19" s="61">
        <v>20.62</v>
      </c>
      <c r="H19" s="61">
        <v>21.02</v>
      </c>
      <c r="I19" s="62">
        <f>AVERAGE(B19:H19)</f>
        <v>18.72142857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17.01</v>
      </c>
      <c r="C20" s="109">
        <v>18.51</v>
      </c>
      <c r="D20" s="109">
        <v>17.62</v>
      </c>
      <c r="E20" s="109">
        <v>17.71</v>
      </c>
      <c r="F20" s="109">
        <v>18.77</v>
      </c>
      <c r="G20" s="109">
        <v>20.07</v>
      </c>
      <c r="H20" s="109"/>
      <c r="I20" s="62">
        <f>if(sum(B20:H20)=0,"", AVERAGE(B20:H20))</f>
        <v>18.28166667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5">if(B20="","",B20-B19)</f>
        <v>-0.82</v>
      </c>
      <c r="C21" s="103">
        <f t="shared" si="5"/>
        <v>1.58</v>
      </c>
      <c r="D21" s="103">
        <f t="shared" si="5"/>
        <v>0.02</v>
      </c>
      <c r="E21" s="103">
        <f t="shared" si="5"/>
        <v>-0.3</v>
      </c>
      <c r="F21" s="103">
        <f t="shared" si="5"/>
        <v>-0.27</v>
      </c>
      <c r="G21" s="103">
        <f t="shared" si="5"/>
        <v>-0.55</v>
      </c>
      <c r="H21" s="103" t="str">
        <f t="shared" si="5"/>
        <v/>
      </c>
      <c r="I21" s="65">
        <f t="shared" si="5"/>
        <v>-0.4397619048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0.2376</v>
      </c>
      <c r="C23" s="84">
        <v>0.2406</v>
      </c>
      <c r="D23" s="84">
        <v>0.2211</v>
      </c>
      <c r="E23" s="84">
        <v>0.2621</v>
      </c>
      <c r="F23" s="84">
        <v>0.1881</v>
      </c>
      <c r="G23" s="84">
        <v>0.2174</v>
      </c>
      <c r="H23" s="84">
        <v>0.2485</v>
      </c>
      <c r="I23" s="83">
        <f>AVERAGE(B23:H23)</f>
        <v>0.2307714286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0.2369</v>
      </c>
      <c r="C24" s="111">
        <v>0.2107</v>
      </c>
      <c r="D24" s="111">
        <v>0.2339</v>
      </c>
      <c r="E24" s="111">
        <v>0.237</v>
      </c>
      <c r="F24" s="111">
        <v>0.2164</v>
      </c>
      <c r="G24" s="111">
        <v>0.2187</v>
      </c>
      <c r="H24" s="112">
        <v>0.22</v>
      </c>
      <c r="I24" s="83">
        <f>iferror(AVERAGE(B24:H24),"")</f>
        <v>0.2248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6">if(B24="","",B24-B23)</f>
        <v>-0.0007</v>
      </c>
      <c r="C25" s="110">
        <f t="shared" si="6"/>
        <v>-0.0299</v>
      </c>
      <c r="D25" s="110">
        <f t="shared" si="6"/>
        <v>0.0128</v>
      </c>
      <c r="E25" s="110">
        <f t="shared" si="6"/>
        <v>-0.0251</v>
      </c>
      <c r="F25" s="110">
        <f t="shared" si="6"/>
        <v>0.0283</v>
      </c>
      <c r="G25" s="110">
        <f t="shared" si="6"/>
        <v>0.0013</v>
      </c>
      <c r="H25" s="110">
        <f t="shared" si="6"/>
        <v>-0.0285</v>
      </c>
      <c r="I25" s="83">
        <f t="shared" si="6"/>
        <v>-0.005971428571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332.0</v>
      </c>
      <c r="C27" s="113">
        <v>338.0</v>
      </c>
      <c r="D27" s="113">
        <v>321.0</v>
      </c>
      <c r="E27" s="113">
        <v>370.0</v>
      </c>
      <c r="F27" s="113">
        <v>471.0</v>
      </c>
      <c r="G27" s="113">
        <v>453.0</v>
      </c>
      <c r="H27" s="113"/>
      <c r="I27" s="87">
        <f>if(B27="","", SUM(B27:H27))</f>
        <v>2285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45404.0</v>
      </c>
      <c r="C9" s="58">
        <f t="shared" ref="C9:H9" si="1">B9+1</f>
        <v>45405</v>
      </c>
      <c r="D9" s="58">
        <f t="shared" si="1"/>
        <v>45406</v>
      </c>
      <c r="E9" s="58">
        <f t="shared" si="1"/>
        <v>45407</v>
      </c>
      <c r="F9" s="58">
        <f t="shared" si="1"/>
        <v>45408</v>
      </c>
      <c r="G9" s="58">
        <f t="shared" si="1"/>
        <v>45409</v>
      </c>
      <c r="H9" s="58">
        <f t="shared" si="1"/>
        <v>45410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12573.0</v>
      </c>
      <c r="C10" s="61">
        <v>13638.0</v>
      </c>
      <c r="D10" s="61">
        <v>13635.0</v>
      </c>
      <c r="E10" s="61">
        <v>14755.0</v>
      </c>
      <c r="F10" s="61">
        <v>21000.0</v>
      </c>
      <c r="G10" s="61">
        <v>21404.0</v>
      </c>
      <c r="H10" s="61">
        <v>18407.0</v>
      </c>
      <c r="I10" s="62">
        <f>SUM(B10:H10)</f>
        <v>115412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11308.0</v>
      </c>
      <c r="C11" s="63">
        <v>14184.0</v>
      </c>
      <c r="D11" s="63">
        <v>14651.0</v>
      </c>
      <c r="E11" s="63">
        <v>15767.0</v>
      </c>
      <c r="F11" s="63">
        <v>20028.0</v>
      </c>
      <c r="G11" s="63">
        <v>21653.0</v>
      </c>
      <c r="H11" s="63"/>
      <c r="I11" s="62">
        <f>if(B11="","", SUM(B11:H11))</f>
        <v>97591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-1265</v>
      </c>
      <c r="C12" s="103">
        <f t="shared" si="2"/>
        <v>546</v>
      </c>
      <c r="D12" s="103">
        <f t="shared" si="2"/>
        <v>1016</v>
      </c>
      <c r="E12" s="103">
        <f t="shared" si="2"/>
        <v>1012</v>
      </c>
      <c r="F12" s="103">
        <f t="shared" si="2"/>
        <v>-972</v>
      </c>
      <c r="G12" s="103">
        <f t="shared" si="2"/>
        <v>249</v>
      </c>
      <c r="H12" s="103" t="str">
        <f t="shared" si="2"/>
        <v/>
      </c>
      <c r="I12" s="65">
        <f t="shared" si="2"/>
        <v>-17821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191.75</v>
      </c>
      <c r="C14" s="68">
        <v>193.0</v>
      </c>
      <c r="D14" s="68">
        <v>180.0</v>
      </c>
      <c r="E14" s="68">
        <v>198.5</v>
      </c>
      <c r="F14" s="68">
        <v>254.0</v>
      </c>
      <c r="G14" s="68">
        <v>275.75</v>
      </c>
      <c r="H14" s="68">
        <v>228.25</v>
      </c>
      <c r="I14" s="69">
        <f>SUM(B14:H14)</f>
        <v>1521.25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186.22</v>
      </c>
      <c r="C15" s="105">
        <v>189.83</v>
      </c>
      <c r="D15" s="105">
        <v>181.99</v>
      </c>
      <c r="E15" s="105">
        <v>199.77</v>
      </c>
      <c r="F15" s="105">
        <v>249.69</v>
      </c>
      <c r="G15" s="105">
        <v>258.11</v>
      </c>
      <c r="H15" s="105"/>
      <c r="I15" s="101">
        <f t="shared" ref="I15:I17" si="4">if(B15="","", SUM(B15:H15))</f>
        <v>1265.61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H16" si="3">if(B15="","",B15-B14)</f>
        <v>-5.53</v>
      </c>
      <c r="C16" s="106">
        <f t="shared" si="3"/>
        <v>-3.17</v>
      </c>
      <c r="D16" s="106">
        <f t="shared" si="3"/>
        <v>1.99</v>
      </c>
      <c r="E16" s="106">
        <f t="shared" si="3"/>
        <v>1.27</v>
      </c>
      <c r="F16" s="106">
        <f t="shared" si="3"/>
        <v>-4.31</v>
      </c>
      <c r="G16" s="106">
        <f t="shared" si="3"/>
        <v>-17.64</v>
      </c>
      <c r="H16" s="106" t="str">
        <f t="shared" si="3"/>
        <v/>
      </c>
      <c r="I16" s="101">
        <f t="shared" si="4"/>
        <v>-27.39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7.08</v>
      </c>
      <c r="C17" s="107">
        <v>7.34</v>
      </c>
      <c r="D17" s="107">
        <v>3.99</v>
      </c>
      <c r="E17" s="107">
        <v>12.01</v>
      </c>
      <c r="F17" s="107">
        <v>22.51</v>
      </c>
      <c r="G17" s="107">
        <v>30.18</v>
      </c>
      <c r="H17" s="107"/>
      <c r="I17" s="101">
        <f t="shared" si="4"/>
        <v>83.11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17.83</v>
      </c>
      <c r="C19" s="61">
        <v>16.93</v>
      </c>
      <c r="D19" s="61">
        <v>17.6</v>
      </c>
      <c r="E19" s="61">
        <v>18.01</v>
      </c>
      <c r="F19" s="61">
        <v>19.04</v>
      </c>
      <c r="G19" s="61">
        <v>20.62</v>
      </c>
      <c r="H19" s="61">
        <v>21.02</v>
      </c>
      <c r="I19" s="62">
        <f>AVERAGE(B19:H19)</f>
        <v>18.72142857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16.96</v>
      </c>
      <c r="C20" s="109">
        <v>17.11</v>
      </c>
      <c r="D20" s="109">
        <v>18.69</v>
      </c>
      <c r="E20" s="109">
        <v>18.36</v>
      </c>
      <c r="F20" s="109">
        <v>18.7</v>
      </c>
      <c r="G20" s="109">
        <v>19.96</v>
      </c>
      <c r="H20" s="109"/>
      <c r="I20" s="62">
        <f>if(sum(B20:H20)=0,"", AVERAGE(B20:H20))</f>
        <v>18.29666667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5">if(B20="","",B20-B19)</f>
        <v>-0.87</v>
      </c>
      <c r="C21" s="103">
        <f t="shared" si="5"/>
        <v>0.18</v>
      </c>
      <c r="D21" s="103">
        <f t="shared" si="5"/>
        <v>1.09</v>
      </c>
      <c r="E21" s="103">
        <f t="shared" si="5"/>
        <v>0.35</v>
      </c>
      <c r="F21" s="103">
        <f t="shared" si="5"/>
        <v>-0.34</v>
      </c>
      <c r="G21" s="103">
        <f t="shared" si="5"/>
        <v>-0.66</v>
      </c>
      <c r="H21" s="103" t="str">
        <f t="shared" si="5"/>
        <v/>
      </c>
      <c r="I21" s="65">
        <f t="shared" si="5"/>
        <v>-0.4247619048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0.2415</v>
      </c>
      <c r="C23" s="84">
        <v>0.2294</v>
      </c>
      <c r="D23" s="84">
        <v>0.2005</v>
      </c>
      <c r="E23" s="84">
        <v>0.2363</v>
      </c>
      <c r="F23" s="84">
        <v>0.2002</v>
      </c>
      <c r="G23" s="84">
        <v>0.215</v>
      </c>
      <c r="H23" s="84">
        <v>0.2555</v>
      </c>
      <c r="I23" s="83">
        <f>AVERAGE(B23:H23)</f>
        <v>0.2254857143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0.282</v>
      </c>
      <c r="C24" s="111">
        <v>0.2362</v>
      </c>
      <c r="D24" s="111">
        <v>0.2124</v>
      </c>
      <c r="E24" s="111">
        <v>0.2229</v>
      </c>
      <c r="F24" s="111">
        <v>0.2226</v>
      </c>
      <c r="G24" s="111">
        <v>0.2158</v>
      </c>
      <c r="H24" s="112"/>
      <c r="I24" s="83">
        <f>iferror(AVERAGE(B24:H24),"")</f>
        <v>0.2319833333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6">if(B24="","",B24-B23)</f>
        <v>0.0405</v>
      </c>
      <c r="C25" s="110">
        <f t="shared" si="6"/>
        <v>0.0068</v>
      </c>
      <c r="D25" s="110">
        <f t="shared" si="6"/>
        <v>0.0119</v>
      </c>
      <c r="E25" s="110">
        <f t="shared" si="6"/>
        <v>-0.0134</v>
      </c>
      <c r="F25" s="110">
        <f t="shared" si="6"/>
        <v>0.0224</v>
      </c>
      <c r="G25" s="110">
        <f t="shared" si="6"/>
        <v>0.0008</v>
      </c>
      <c r="H25" s="110" t="str">
        <f t="shared" si="6"/>
        <v/>
      </c>
      <c r="I25" s="83">
        <f t="shared" si="6"/>
        <v>0.006497619048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282.0</v>
      </c>
      <c r="C27" s="113">
        <v>367.0</v>
      </c>
      <c r="D27" s="113">
        <v>352.0</v>
      </c>
      <c r="E27" s="113">
        <v>370.0</v>
      </c>
      <c r="F27" s="113">
        <v>475.0</v>
      </c>
      <c r="G27" s="113">
        <v>469.0</v>
      </c>
      <c r="H27" s="113"/>
      <c r="I27" s="87">
        <f>if(B27="","", SUM(B27:H27))</f>
        <v>2315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45411.0</v>
      </c>
      <c r="C9" s="58">
        <f t="shared" ref="C9:H9" si="1">B9+1</f>
        <v>45412</v>
      </c>
      <c r="D9" s="58">
        <f t="shared" si="1"/>
        <v>45413</v>
      </c>
      <c r="E9" s="58">
        <f t="shared" si="1"/>
        <v>45414</v>
      </c>
      <c r="F9" s="58">
        <f t="shared" si="1"/>
        <v>45415</v>
      </c>
      <c r="G9" s="58">
        <f t="shared" si="1"/>
        <v>45416</v>
      </c>
      <c r="H9" s="58">
        <f t="shared" si="1"/>
        <v>45417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12875.0</v>
      </c>
      <c r="C10" s="61">
        <v>14195.0</v>
      </c>
      <c r="D10" s="61">
        <v>13667.0</v>
      </c>
      <c r="E10" s="61">
        <v>14906.0</v>
      </c>
      <c r="F10" s="61">
        <v>21000.0</v>
      </c>
      <c r="G10" s="61">
        <v>21300.0</v>
      </c>
      <c r="H10" s="61">
        <v>18299.0</v>
      </c>
      <c r="I10" s="62">
        <f>SUM(B10:H10)</f>
        <v>116242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13251.0</v>
      </c>
      <c r="C11" s="63">
        <v>13251.0</v>
      </c>
      <c r="D11" s="63">
        <v>13607.0</v>
      </c>
      <c r="E11" s="63">
        <v>15047.0</v>
      </c>
      <c r="F11" s="63">
        <v>20391.0</v>
      </c>
      <c r="G11" s="63">
        <v>21623.0</v>
      </c>
      <c r="H11" s="63">
        <v>26743.0</v>
      </c>
      <c r="I11" s="62">
        <f>if(B11="","", SUM(B11:H11))</f>
        <v>123913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376</v>
      </c>
      <c r="C12" s="103">
        <f t="shared" si="2"/>
        <v>-944</v>
      </c>
      <c r="D12" s="103">
        <f t="shared" si="2"/>
        <v>-60</v>
      </c>
      <c r="E12" s="103">
        <f t="shared" si="2"/>
        <v>141</v>
      </c>
      <c r="F12" s="103">
        <f t="shared" si="2"/>
        <v>-609</v>
      </c>
      <c r="G12" s="103">
        <f t="shared" si="2"/>
        <v>323</v>
      </c>
      <c r="H12" s="103">
        <f t="shared" si="2"/>
        <v>8444</v>
      </c>
      <c r="I12" s="65">
        <f t="shared" si="2"/>
        <v>7671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191.75</v>
      </c>
      <c r="C14" s="68">
        <v>193.0</v>
      </c>
      <c r="D14" s="68">
        <v>180.5</v>
      </c>
      <c r="E14" s="68">
        <v>207.0</v>
      </c>
      <c r="F14" s="68">
        <v>254.0</v>
      </c>
      <c r="G14" s="68">
        <v>275.75</v>
      </c>
      <c r="H14" s="68">
        <v>228.25</v>
      </c>
      <c r="I14" s="69">
        <f>SUM(B14:H14)</f>
        <v>1530.25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177.91</v>
      </c>
      <c r="C15" s="105">
        <v>188.15</v>
      </c>
      <c r="D15" s="105">
        <v>176.55</v>
      </c>
      <c r="E15" s="105">
        <v>197.71</v>
      </c>
      <c r="F15" s="105">
        <v>262.17</v>
      </c>
      <c r="G15" s="105">
        <v>270.75</v>
      </c>
      <c r="H15" s="105">
        <v>221.12</v>
      </c>
      <c r="I15" s="101">
        <f t="shared" ref="I15:I17" si="4">if(B15="","", SUM(B15:H15))</f>
        <v>1494.36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H16" si="3">if(B15="","",B15-B14)</f>
        <v>-13.84</v>
      </c>
      <c r="C16" s="106">
        <f t="shared" si="3"/>
        <v>-4.85</v>
      </c>
      <c r="D16" s="106">
        <f t="shared" si="3"/>
        <v>-3.95</v>
      </c>
      <c r="E16" s="106">
        <f t="shared" si="3"/>
        <v>-9.29</v>
      </c>
      <c r="F16" s="106">
        <f t="shared" si="3"/>
        <v>8.17</v>
      </c>
      <c r="G16" s="106">
        <f t="shared" si="3"/>
        <v>-5</v>
      </c>
      <c r="H16" s="106">
        <f t="shared" si="3"/>
        <v>-7.13</v>
      </c>
      <c r="I16" s="101">
        <f t="shared" si="4"/>
        <v>-35.89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/>
      <c r="C17" s="107"/>
      <c r="D17" s="107"/>
      <c r="E17" s="107"/>
      <c r="F17" s="107"/>
      <c r="G17" s="107"/>
      <c r="H17" s="107"/>
      <c r="I17" s="101" t="str">
        <f t="shared" si="4"/>
        <v/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17.37</v>
      </c>
      <c r="C19" s="61">
        <v>17.58</v>
      </c>
      <c r="D19" s="61">
        <v>18.02</v>
      </c>
      <c r="E19" s="61">
        <v>18.04</v>
      </c>
      <c r="F19" s="61">
        <v>19.04</v>
      </c>
      <c r="G19" s="61">
        <v>20.19</v>
      </c>
      <c r="H19" s="61">
        <v>20.26</v>
      </c>
      <c r="I19" s="62">
        <f>AVERAGE(B19:H19)</f>
        <v>18.64285714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17.93</v>
      </c>
      <c r="C20" s="109">
        <v>17.1</v>
      </c>
      <c r="D20" s="109">
        <v>17.2</v>
      </c>
      <c r="E20" s="109">
        <v>17.96</v>
      </c>
      <c r="F20" s="109">
        <v>18.86</v>
      </c>
      <c r="G20" s="109">
        <v>20.0</v>
      </c>
      <c r="H20" s="109">
        <v>21.73</v>
      </c>
      <c r="I20" s="62">
        <f>if(sum(B20:H20)=0,"", AVERAGE(B20:H20))</f>
        <v>18.68285714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5">if(B20="","",B20-B19)</f>
        <v>0.56</v>
      </c>
      <c r="C21" s="103">
        <f t="shared" si="5"/>
        <v>-0.48</v>
      </c>
      <c r="D21" s="103">
        <f t="shared" si="5"/>
        <v>-0.82</v>
      </c>
      <c r="E21" s="103">
        <f t="shared" si="5"/>
        <v>-0.08</v>
      </c>
      <c r="F21" s="103">
        <f t="shared" si="5"/>
        <v>-0.18</v>
      </c>
      <c r="G21" s="103">
        <f t="shared" si="5"/>
        <v>-0.19</v>
      </c>
      <c r="H21" s="103">
        <f t="shared" si="5"/>
        <v>1.47</v>
      </c>
      <c r="I21" s="65">
        <f t="shared" si="5"/>
        <v>0.04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0.2359</v>
      </c>
      <c r="C23" s="84">
        <v>0.2204</v>
      </c>
      <c r="D23" s="84">
        <v>0.2056</v>
      </c>
      <c r="E23" s="84">
        <v>0.2439</v>
      </c>
      <c r="F23" s="84">
        <v>0.2002</v>
      </c>
      <c r="G23" s="84">
        <v>0.216</v>
      </c>
      <c r="H23" s="84">
        <v>0.2583</v>
      </c>
      <c r="I23" s="83">
        <f>AVERAGE(B23:H23)</f>
        <v>0.2257571429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0.2305</v>
      </c>
      <c r="C24" s="111">
        <v>0.2496</v>
      </c>
      <c r="D24" s="111">
        <v>0.2204</v>
      </c>
      <c r="E24" s="111">
        <v>0.2311</v>
      </c>
      <c r="F24" s="111">
        <v>0.2849</v>
      </c>
      <c r="G24" s="111">
        <v>0.2232</v>
      </c>
      <c r="H24" s="112">
        <v>0.1894</v>
      </c>
      <c r="I24" s="83">
        <f>iferror(AVERAGE(B24:H24),"")</f>
        <v>0.2327285714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6">if(B24="","",B24-B23)</f>
        <v>-0.0054</v>
      </c>
      <c r="C25" s="110">
        <f t="shared" si="6"/>
        <v>0.0292</v>
      </c>
      <c r="D25" s="110">
        <f t="shared" si="6"/>
        <v>0.0148</v>
      </c>
      <c r="E25" s="110">
        <f t="shared" si="6"/>
        <v>-0.0128</v>
      </c>
      <c r="F25" s="110">
        <f t="shared" si="6"/>
        <v>0.0847</v>
      </c>
      <c r="G25" s="110">
        <f t="shared" si="6"/>
        <v>0.0072</v>
      </c>
      <c r="H25" s="110">
        <f t="shared" si="6"/>
        <v>-0.0689</v>
      </c>
      <c r="I25" s="83">
        <f t="shared" si="6"/>
        <v>0.006971428571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313.0</v>
      </c>
      <c r="C27" s="113">
        <v>341.0</v>
      </c>
      <c r="D27" s="113">
        <v>330.0</v>
      </c>
      <c r="E27" s="113">
        <v>334.0</v>
      </c>
      <c r="F27" s="113">
        <v>500.0</v>
      </c>
      <c r="G27" s="113">
        <v>431.0</v>
      </c>
      <c r="H27" s="113">
        <v>359.0</v>
      </c>
      <c r="I27" s="87">
        <f>if(B27="","", SUM(B27:H27))</f>
        <v>2608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45418.0</v>
      </c>
      <c r="C9" s="58">
        <f t="shared" ref="C9:H9" si="1">B9+1</f>
        <v>45419</v>
      </c>
      <c r="D9" s="58">
        <f t="shared" si="1"/>
        <v>45420</v>
      </c>
      <c r="E9" s="58">
        <f t="shared" si="1"/>
        <v>45421</v>
      </c>
      <c r="F9" s="58">
        <f t="shared" si="1"/>
        <v>45422</v>
      </c>
      <c r="G9" s="58">
        <f t="shared" si="1"/>
        <v>45423</v>
      </c>
      <c r="H9" s="58">
        <f t="shared" si="1"/>
        <v>45424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12573.0</v>
      </c>
      <c r="C10" s="61">
        <v>14154.0</v>
      </c>
      <c r="D10" s="61">
        <v>14036.0</v>
      </c>
      <c r="E10" s="61">
        <v>15221.0</v>
      </c>
      <c r="F10" s="61">
        <v>21000.0</v>
      </c>
      <c r="G10" s="61">
        <v>21368.0</v>
      </c>
      <c r="H10" s="61">
        <v>18475.0</v>
      </c>
      <c r="I10" s="62">
        <f>SUM(B10:H10)</f>
        <v>116827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12852.0</v>
      </c>
      <c r="C11" s="63">
        <v>14881.0</v>
      </c>
      <c r="D11" s="63">
        <v>13971.0</v>
      </c>
      <c r="E11" s="63">
        <v>16663.0</v>
      </c>
      <c r="F11" s="63">
        <v>20981.0</v>
      </c>
      <c r="G11" s="63">
        <v>20844.0</v>
      </c>
      <c r="H11" s="63">
        <v>16797.0</v>
      </c>
      <c r="I11" s="62">
        <f>if(B11="","", SUM(B11:H11))</f>
        <v>116989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279</v>
      </c>
      <c r="C12" s="103">
        <f t="shared" si="2"/>
        <v>727</v>
      </c>
      <c r="D12" s="103">
        <f t="shared" si="2"/>
        <v>-65</v>
      </c>
      <c r="E12" s="103">
        <f t="shared" si="2"/>
        <v>1442</v>
      </c>
      <c r="F12" s="103">
        <f t="shared" si="2"/>
        <v>-19</v>
      </c>
      <c r="G12" s="103">
        <f t="shared" si="2"/>
        <v>-524</v>
      </c>
      <c r="H12" s="103">
        <f t="shared" si="2"/>
        <v>-1678</v>
      </c>
      <c r="I12" s="65">
        <f t="shared" si="2"/>
        <v>162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190.75</v>
      </c>
      <c r="C14" s="68">
        <v>193.0</v>
      </c>
      <c r="D14" s="68">
        <v>190.0</v>
      </c>
      <c r="E14" s="68">
        <v>201.5</v>
      </c>
      <c r="F14" s="68">
        <v>254.0</v>
      </c>
      <c r="G14" s="68">
        <v>275.75</v>
      </c>
      <c r="H14" s="68">
        <v>219.75</v>
      </c>
      <c r="I14" s="69">
        <f>SUM(B14:H14)</f>
        <v>1524.75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185.24</v>
      </c>
      <c r="C15" s="105">
        <v>182.99</v>
      </c>
      <c r="D15" s="105">
        <v>175.52</v>
      </c>
      <c r="E15" s="105">
        <v>204.85</v>
      </c>
      <c r="F15" s="105">
        <v>233.15</v>
      </c>
      <c r="G15" s="105">
        <v>262.64</v>
      </c>
      <c r="H15" s="105">
        <v>206.37</v>
      </c>
      <c r="I15" s="101">
        <f t="shared" ref="I15:I17" si="4">if(B15="","", SUM(B15:H15))</f>
        <v>1450.76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H16" si="3">if(B15="","",B15-B14)</f>
        <v>-5.51</v>
      </c>
      <c r="C16" s="106">
        <f t="shared" si="3"/>
        <v>-10.01</v>
      </c>
      <c r="D16" s="106">
        <f t="shared" si="3"/>
        <v>-14.48</v>
      </c>
      <c r="E16" s="106">
        <f t="shared" si="3"/>
        <v>3.35</v>
      </c>
      <c r="F16" s="106">
        <f t="shared" si="3"/>
        <v>-20.85</v>
      </c>
      <c r="G16" s="106">
        <f t="shared" si="3"/>
        <v>-13.11</v>
      </c>
      <c r="H16" s="106">
        <f t="shared" si="3"/>
        <v>-13.38</v>
      </c>
      <c r="I16" s="101">
        <f t="shared" si="4"/>
        <v>-73.99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5.79</v>
      </c>
      <c r="C17" s="107">
        <v>6.74</v>
      </c>
      <c r="D17" s="107">
        <v>3.52</v>
      </c>
      <c r="E17" s="107">
        <v>13.24</v>
      </c>
      <c r="F17" s="107">
        <v>26.33</v>
      </c>
      <c r="G17" s="107">
        <v>31.08</v>
      </c>
      <c r="H17" s="107">
        <v>115.99</v>
      </c>
      <c r="I17" s="101">
        <f t="shared" si="4"/>
        <v>202.69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17.37</v>
      </c>
      <c r="C19" s="61">
        <v>17.58</v>
      </c>
      <c r="D19" s="61">
        <v>18.02</v>
      </c>
      <c r="E19" s="61">
        <v>18.04</v>
      </c>
      <c r="F19" s="61">
        <v>19.04</v>
      </c>
      <c r="G19" s="61">
        <v>20.19</v>
      </c>
      <c r="H19" s="61">
        <v>20.26</v>
      </c>
      <c r="I19" s="62">
        <f>AVERAGE(B19:H19)</f>
        <v>18.64285714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17.51</v>
      </c>
      <c r="C20" s="109">
        <v>17.8</v>
      </c>
      <c r="D20" s="109">
        <v>17.69</v>
      </c>
      <c r="E20" s="109">
        <v>18.39</v>
      </c>
      <c r="F20" s="109">
        <v>19.78</v>
      </c>
      <c r="G20" s="109">
        <v>19.61</v>
      </c>
      <c r="H20" s="109">
        <v>19.37</v>
      </c>
      <c r="I20" s="62">
        <f>if(sum(B20:H20)=0,"", AVERAGE(B20:H20))</f>
        <v>18.59285714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5">if(B20="","",B20-B19)</f>
        <v>0.14</v>
      </c>
      <c r="C21" s="103">
        <f t="shared" si="5"/>
        <v>0.22</v>
      </c>
      <c r="D21" s="103">
        <f t="shared" si="5"/>
        <v>-0.33</v>
      </c>
      <c r="E21" s="103">
        <f t="shared" si="5"/>
        <v>0.35</v>
      </c>
      <c r="F21" s="103">
        <f t="shared" si="5"/>
        <v>0.74</v>
      </c>
      <c r="G21" s="103">
        <f t="shared" si="5"/>
        <v>-0.58</v>
      </c>
      <c r="H21" s="103">
        <f t="shared" si="5"/>
        <v>-0.89</v>
      </c>
      <c r="I21" s="65">
        <f t="shared" si="5"/>
        <v>-0.05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0.2399</v>
      </c>
      <c r="C23" s="84">
        <v>0.221</v>
      </c>
      <c r="D23" s="84">
        <v>0.2135</v>
      </c>
      <c r="E23" s="84">
        <v>0.2389</v>
      </c>
      <c r="F23" s="84">
        <v>0.2002</v>
      </c>
      <c r="G23" s="84">
        <v>0.2179</v>
      </c>
      <c r="H23" s="84">
        <v>0.2467</v>
      </c>
      <c r="I23" s="83">
        <f>AVERAGE(B23:H23)</f>
        <v>0.2254428571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0.2558</v>
      </c>
      <c r="C24" s="111">
        <v>0.2166</v>
      </c>
      <c r="D24" s="111">
        <v>0.2226</v>
      </c>
      <c r="E24" s="111">
        <v>0.2224</v>
      </c>
      <c r="F24" s="111">
        <v>0.2055</v>
      </c>
      <c r="G24" s="111">
        <v>0.2325</v>
      </c>
      <c r="H24" s="112">
        <v>0.2755</v>
      </c>
      <c r="I24" s="83">
        <f>iferror(AVERAGE(B24:H24),"")</f>
        <v>0.2329857143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6">if(B24="","",B24-B23)</f>
        <v>0.0159</v>
      </c>
      <c r="C25" s="110">
        <f t="shared" si="6"/>
        <v>-0.0044</v>
      </c>
      <c r="D25" s="110">
        <f t="shared" si="6"/>
        <v>0.0091</v>
      </c>
      <c r="E25" s="110">
        <f t="shared" si="6"/>
        <v>-0.0165</v>
      </c>
      <c r="F25" s="110">
        <f t="shared" si="6"/>
        <v>0.0053</v>
      </c>
      <c r="G25" s="110">
        <f t="shared" si="6"/>
        <v>0.0146</v>
      </c>
      <c r="H25" s="110">
        <f t="shared" si="6"/>
        <v>0.0288</v>
      </c>
      <c r="I25" s="83">
        <f t="shared" si="6"/>
        <v>0.007542857143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305.0</v>
      </c>
      <c r="C27" s="113">
        <v>326.0</v>
      </c>
      <c r="D27" s="113">
        <v>315.0</v>
      </c>
      <c r="E27" s="113">
        <v>368.0</v>
      </c>
      <c r="F27" s="113">
        <v>468.0</v>
      </c>
      <c r="G27" s="113">
        <v>447.0</v>
      </c>
      <c r="H27" s="113">
        <v>346.0</v>
      </c>
      <c r="I27" s="87">
        <f>if(B27="","", SUM(B27:H27))</f>
        <v>2575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/>
      <c r="C9" s="58">
        <f t="shared" ref="C9:H9" si="1">B9+1</f>
        <v>1</v>
      </c>
      <c r="D9" s="58">
        <f t="shared" si="1"/>
        <v>2</v>
      </c>
      <c r="E9" s="58">
        <f t="shared" si="1"/>
        <v>3</v>
      </c>
      <c r="F9" s="58">
        <f t="shared" si="1"/>
        <v>4</v>
      </c>
      <c r="G9" s="58">
        <f t="shared" si="1"/>
        <v>5</v>
      </c>
      <c r="H9" s="58">
        <f t="shared" si="1"/>
        <v>6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/>
      <c r="C10" s="61"/>
      <c r="D10" s="61"/>
      <c r="E10" s="61"/>
      <c r="F10" s="61"/>
      <c r="G10" s="61"/>
      <c r="H10" s="61"/>
      <c r="I10" s="62">
        <f>SUM(B10:H10)</f>
        <v>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/>
      <c r="C11" s="63"/>
      <c r="D11" s="63"/>
      <c r="E11" s="63"/>
      <c r="F11" s="63"/>
      <c r="G11" s="63"/>
      <c r="H11" s="63"/>
      <c r="I11" s="62" t="str">
        <f>if(B11="","", SUM(B11:H11))</f>
        <v/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 t="str">
        <f t="shared" ref="B12:I12" si="2">if(B11="","",B11-B10)</f>
        <v/>
      </c>
      <c r="C12" s="103" t="str">
        <f t="shared" si="2"/>
        <v/>
      </c>
      <c r="D12" s="103" t="str">
        <f t="shared" si="2"/>
        <v/>
      </c>
      <c r="E12" s="103" t="str">
        <f t="shared" si="2"/>
        <v/>
      </c>
      <c r="F12" s="103" t="str">
        <f t="shared" si="2"/>
        <v/>
      </c>
      <c r="G12" s="103" t="str">
        <f t="shared" si="2"/>
        <v/>
      </c>
      <c r="H12" s="103" t="str">
        <f t="shared" si="2"/>
        <v/>
      </c>
      <c r="I12" s="65" t="str">
        <f t="shared" si="2"/>
        <v/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/>
      <c r="C14" s="68"/>
      <c r="D14" s="68"/>
      <c r="E14" s="68"/>
      <c r="F14" s="68"/>
      <c r="G14" s="68"/>
      <c r="H14" s="68"/>
      <c r="I14" s="69">
        <f>SUM(B14:H14)</f>
        <v>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/>
      <c r="C15" s="105"/>
      <c r="D15" s="105"/>
      <c r="E15" s="105"/>
      <c r="F15" s="105"/>
      <c r="G15" s="105"/>
      <c r="H15" s="105"/>
      <c r="I15" s="101" t="str">
        <f t="shared" ref="I15:I17" si="4">if(B15="","", SUM(B15:H15))</f>
        <v/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 t="str">
        <f t="shared" ref="B16:H16" si="3">if(B15="","",B15-B14)</f>
        <v/>
      </c>
      <c r="C16" s="106" t="str">
        <f t="shared" si="3"/>
        <v/>
      </c>
      <c r="D16" s="106" t="str">
        <f t="shared" si="3"/>
        <v/>
      </c>
      <c r="E16" s="106" t="str">
        <f t="shared" si="3"/>
        <v/>
      </c>
      <c r="F16" s="106" t="str">
        <f t="shared" si="3"/>
        <v/>
      </c>
      <c r="G16" s="106" t="str">
        <f t="shared" si="3"/>
        <v/>
      </c>
      <c r="H16" s="106" t="str">
        <f t="shared" si="3"/>
        <v/>
      </c>
      <c r="I16" s="101" t="str">
        <f t="shared" si="4"/>
        <v/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/>
      <c r="C17" s="107"/>
      <c r="D17" s="107"/>
      <c r="E17" s="107"/>
      <c r="F17" s="107"/>
      <c r="G17" s="107"/>
      <c r="H17" s="107"/>
      <c r="I17" s="101" t="str">
        <f t="shared" si="4"/>
        <v/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17.37</v>
      </c>
      <c r="C19" s="61">
        <v>17.58</v>
      </c>
      <c r="D19" s="61">
        <v>18.02</v>
      </c>
      <c r="E19" s="61">
        <v>18.04</v>
      </c>
      <c r="F19" s="61">
        <v>19.04</v>
      </c>
      <c r="G19" s="61">
        <v>20.19</v>
      </c>
      <c r="H19" s="61">
        <v>20.26</v>
      </c>
      <c r="I19" s="62">
        <f>AVERAGE(B19:H19)</f>
        <v>18.64285714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/>
      <c r="C20" s="109"/>
      <c r="D20" s="109"/>
      <c r="E20" s="109"/>
      <c r="F20" s="109"/>
      <c r="G20" s="109"/>
      <c r="H20" s="109"/>
      <c r="I20" s="62" t="str">
        <f>if(sum(B20:H20)=0,"", AVERAGE(B20:H20))</f>
        <v/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 t="str">
        <f t="shared" ref="B21:I21" si="5">if(B20="","",B20-B19)</f>
        <v/>
      </c>
      <c r="C21" s="103" t="str">
        <f t="shared" si="5"/>
        <v/>
      </c>
      <c r="D21" s="103" t="str">
        <f t="shared" si="5"/>
        <v/>
      </c>
      <c r="E21" s="103" t="str">
        <f t="shared" si="5"/>
        <v/>
      </c>
      <c r="F21" s="103" t="str">
        <f t="shared" si="5"/>
        <v/>
      </c>
      <c r="G21" s="103" t="str">
        <f t="shared" si="5"/>
        <v/>
      </c>
      <c r="H21" s="103" t="str">
        <f t="shared" si="5"/>
        <v/>
      </c>
      <c r="I21" s="65" t="str">
        <f t="shared" si="5"/>
        <v/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0.2399</v>
      </c>
      <c r="C23" s="84">
        <v>0.221</v>
      </c>
      <c r="D23" s="84">
        <v>0.2135</v>
      </c>
      <c r="E23" s="84">
        <v>0.2389</v>
      </c>
      <c r="F23" s="84">
        <v>0.2002</v>
      </c>
      <c r="G23" s="84">
        <v>0.2179</v>
      </c>
      <c r="H23" s="84">
        <v>0.2467</v>
      </c>
      <c r="I23" s="83">
        <f>AVERAGE(B23:H23)</f>
        <v>0.2254428571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/>
      <c r="C24" s="111"/>
      <c r="D24" s="111"/>
      <c r="E24" s="111"/>
      <c r="F24" s="111"/>
      <c r="G24" s="111"/>
      <c r="H24" s="112"/>
      <c r="I24" s="83" t="str">
        <f>iferror(AVERAGE(B24:H24),"")</f>
        <v/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 t="str">
        <f t="shared" ref="B25:I25" si="6">if(B24="","",B24-B23)</f>
        <v/>
      </c>
      <c r="C25" s="110" t="str">
        <f t="shared" si="6"/>
        <v/>
      </c>
      <c r="D25" s="110" t="str">
        <f t="shared" si="6"/>
        <v/>
      </c>
      <c r="E25" s="110" t="str">
        <f t="shared" si="6"/>
        <v/>
      </c>
      <c r="F25" s="110" t="str">
        <f t="shared" si="6"/>
        <v/>
      </c>
      <c r="G25" s="110" t="str">
        <f t="shared" si="6"/>
        <v/>
      </c>
      <c r="H25" s="110" t="str">
        <f t="shared" si="6"/>
        <v/>
      </c>
      <c r="I25" s="83" t="str">
        <f t="shared" si="6"/>
        <v/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/>
      <c r="C27" s="113"/>
      <c r="D27" s="113"/>
      <c r="E27" s="113"/>
      <c r="F27" s="113"/>
      <c r="G27" s="113"/>
      <c r="H27" s="113"/>
      <c r="I27" s="87" t="str">
        <f>if(B27="","", SUM(B27:H27))</f>
        <v/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45425.0</v>
      </c>
      <c r="C9" s="58">
        <f t="shared" ref="C9:H9" si="1">B9+1</f>
        <v>45426</v>
      </c>
      <c r="D9" s="58">
        <f t="shared" si="1"/>
        <v>45427</v>
      </c>
      <c r="E9" s="58">
        <f t="shared" si="1"/>
        <v>45428</v>
      </c>
      <c r="F9" s="58">
        <f t="shared" si="1"/>
        <v>45429</v>
      </c>
      <c r="G9" s="58">
        <f t="shared" si="1"/>
        <v>45430</v>
      </c>
      <c r="H9" s="58">
        <f t="shared" si="1"/>
        <v>45431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12975.0</v>
      </c>
      <c r="C10" s="61">
        <v>14067.0</v>
      </c>
      <c r="D10" s="61">
        <v>14067.0</v>
      </c>
      <c r="E10" s="61">
        <v>15349.0</v>
      </c>
      <c r="F10" s="61">
        <v>21000.0</v>
      </c>
      <c r="G10" s="61">
        <v>21685.0</v>
      </c>
      <c r="H10" s="61">
        <v>20803.0</v>
      </c>
      <c r="I10" s="62">
        <f>SUM(B10:H10)</f>
        <v>119946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12516.0</v>
      </c>
      <c r="C11" s="63">
        <v>13550.0</v>
      </c>
      <c r="D11" s="63">
        <v>13872.0</v>
      </c>
      <c r="E11" s="63">
        <v>15788.0</v>
      </c>
      <c r="F11" s="63">
        <v>21303.0</v>
      </c>
      <c r="G11" s="63">
        <v>22593.0</v>
      </c>
      <c r="H11" s="63">
        <v>18998.0</v>
      </c>
      <c r="I11" s="62">
        <f>if(B11="","", SUM(B11:H11))</f>
        <v>118620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-459</v>
      </c>
      <c r="C12" s="103">
        <f t="shared" si="2"/>
        <v>-517</v>
      </c>
      <c r="D12" s="103">
        <f t="shared" si="2"/>
        <v>-195</v>
      </c>
      <c r="E12" s="103">
        <f t="shared" si="2"/>
        <v>439</v>
      </c>
      <c r="F12" s="103">
        <f t="shared" si="2"/>
        <v>303</v>
      </c>
      <c r="G12" s="103">
        <f t="shared" si="2"/>
        <v>908</v>
      </c>
      <c r="H12" s="103">
        <f t="shared" si="2"/>
        <v>-1805</v>
      </c>
      <c r="I12" s="65">
        <f t="shared" si="2"/>
        <v>-1326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188.0</v>
      </c>
      <c r="C14" s="68">
        <v>193.0</v>
      </c>
      <c r="D14" s="68">
        <v>191.0</v>
      </c>
      <c r="E14" s="68">
        <v>206.0</v>
      </c>
      <c r="F14" s="68">
        <v>255.0</v>
      </c>
      <c r="G14" s="68">
        <v>264.0</v>
      </c>
      <c r="H14" s="68">
        <v>223.0</v>
      </c>
      <c r="I14" s="69">
        <f>SUM(B14:H14)</f>
        <v>1520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182.57</v>
      </c>
      <c r="C15" s="105">
        <v>181.47</v>
      </c>
      <c r="D15" s="105">
        <v>182.91</v>
      </c>
      <c r="E15" s="105">
        <v>207.78</v>
      </c>
      <c r="F15" s="105">
        <v>222.86</v>
      </c>
      <c r="G15" s="105">
        <v>247.0</v>
      </c>
      <c r="H15" s="105">
        <v>209.72</v>
      </c>
      <c r="I15" s="101">
        <f t="shared" ref="I15:I17" si="4">if(B15="","", SUM(B15:H15))</f>
        <v>1434.31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H16" si="3">if(B15="","",B15-B14)</f>
        <v>-5.43</v>
      </c>
      <c r="C16" s="106">
        <f t="shared" si="3"/>
        <v>-11.53</v>
      </c>
      <c r="D16" s="106">
        <f t="shared" si="3"/>
        <v>-8.09</v>
      </c>
      <c r="E16" s="106">
        <f t="shared" si="3"/>
        <v>1.78</v>
      </c>
      <c r="F16" s="106">
        <f t="shared" si="3"/>
        <v>-32.14</v>
      </c>
      <c r="G16" s="106">
        <f t="shared" si="3"/>
        <v>-17</v>
      </c>
      <c r="H16" s="106">
        <f t="shared" si="3"/>
        <v>-13.28</v>
      </c>
      <c r="I16" s="101">
        <f t="shared" si="4"/>
        <v>-85.69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5.52</v>
      </c>
      <c r="C17" s="107">
        <v>5.98</v>
      </c>
      <c r="D17" s="107">
        <v>3.51</v>
      </c>
      <c r="E17" s="107">
        <v>11.27</v>
      </c>
      <c r="F17" s="107">
        <v>24.78</v>
      </c>
      <c r="G17" s="107">
        <v>31.14</v>
      </c>
      <c r="H17" s="107">
        <v>115.44</v>
      </c>
      <c r="I17" s="101">
        <f t="shared" si="4"/>
        <v>197.64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17.37</v>
      </c>
      <c r="C19" s="61">
        <v>17.58</v>
      </c>
      <c r="D19" s="61">
        <v>18.02</v>
      </c>
      <c r="E19" s="61">
        <v>18.04</v>
      </c>
      <c r="F19" s="61">
        <v>19.04</v>
      </c>
      <c r="G19" s="61">
        <v>20.19</v>
      </c>
      <c r="H19" s="61">
        <v>20.26</v>
      </c>
      <c r="I19" s="62">
        <f>AVERAGE(B19:H19)</f>
        <v>18.64285714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17.05</v>
      </c>
      <c r="C20" s="109">
        <v>16.75</v>
      </c>
      <c r="D20" s="109">
        <v>17.79</v>
      </c>
      <c r="E20" s="109">
        <v>17.78</v>
      </c>
      <c r="F20" s="109">
        <v>19.4</v>
      </c>
      <c r="G20" s="109">
        <v>20.32</v>
      </c>
      <c r="H20" s="109">
        <v>20.0</v>
      </c>
      <c r="I20" s="62">
        <f>if(sum(B20:H20)=0,"", AVERAGE(B20:H20))</f>
        <v>18.44142857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5">if(B20="","",B20-B19)</f>
        <v>-0.32</v>
      </c>
      <c r="C21" s="103">
        <f t="shared" si="5"/>
        <v>-0.83</v>
      </c>
      <c r="D21" s="103">
        <f t="shared" si="5"/>
        <v>-0.23</v>
      </c>
      <c r="E21" s="103">
        <f t="shared" si="5"/>
        <v>-0.26</v>
      </c>
      <c r="F21" s="103">
        <f t="shared" si="5"/>
        <v>0.36</v>
      </c>
      <c r="G21" s="103">
        <f t="shared" si="5"/>
        <v>0.13</v>
      </c>
      <c r="H21" s="103">
        <f t="shared" si="5"/>
        <v>-0.26</v>
      </c>
      <c r="I21" s="65">
        <f t="shared" si="5"/>
        <v>-0.2014285714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0.2372</v>
      </c>
      <c r="C23" s="84">
        <v>0.2224</v>
      </c>
      <c r="D23" s="84">
        <v>0.2226</v>
      </c>
      <c r="E23" s="84">
        <v>0.2411</v>
      </c>
      <c r="F23" s="84">
        <v>0.2063</v>
      </c>
      <c r="G23" s="84">
        <v>0.2071</v>
      </c>
      <c r="H23" s="84">
        <v>0.2235</v>
      </c>
      <c r="I23" s="83">
        <f>AVERAGE(B23:H23)</f>
        <v>0.2228857143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0.2589</v>
      </c>
      <c r="C24" s="111">
        <v>0.2359</v>
      </c>
      <c r="D24" s="111">
        <v>0.2333</v>
      </c>
      <c r="E24" s="111">
        <v>0.2366</v>
      </c>
      <c r="F24" s="111">
        <v>0.1918</v>
      </c>
      <c r="G24" s="111">
        <v>0.2007</v>
      </c>
      <c r="H24" s="112">
        <v>0.2457</v>
      </c>
      <c r="I24" s="83">
        <f>iferror(AVERAGE(B24:H24),"")</f>
        <v>0.2289857143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6">if(B24="","",B24-B23)</f>
        <v>0.0217</v>
      </c>
      <c r="C25" s="110">
        <f t="shared" si="6"/>
        <v>0.0135</v>
      </c>
      <c r="D25" s="110">
        <f t="shared" si="6"/>
        <v>0.0107</v>
      </c>
      <c r="E25" s="110">
        <f t="shared" si="6"/>
        <v>-0.0045</v>
      </c>
      <c r="F25" s="110">
        <f t="shared" si="6"/>
        <v>-0.0145</v>
      </c>
      <c r="G25" s="110">
        <f t="shared" si="6"/>
        <v>-0.0064</v>
      </c>
      <c r="H25" s="110">
        <f t="shared" si="6"/>
        <v>0.0222</v>
      </c>
      <c r="I25" s="83">
        <f t="shared" si="6"/>
        <v>0.0061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291.0</v>
      </c>
      <c r="C27" s="113">
        <v>356.0</v>
      </c>
      <c r="D27" s="113">
        <v>328.0</v>
      </c>
      <c r="E27" s="113">
        <v>346.0</v>
      </c>
      <c r="F27" s="113">
        <v>433.0</v>
      </c>
      <c r="G27" s="113">
        <v>475.0</v>
      </c>
      <c r="H27" s="113">
        <v>357.0</v>
      </c>
      <c r="I27" s="87">
        <f>if(B27="","", SUM(B27:H27))</f>
        <v>2586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45432.0</v>
      </c>
      <c r="C9" s="58">
        <f t="shared" ref="C9:H9" si="1">B9+1</f>
        <v>45433</v>
      </c>
      <c r="D9" s="58">
        <f t="shared" si="1"/>
        <v>45434</v>
      </c>
      <c r="E9" s="58">
        <f t="shared" si="1"/>
        <v>45435</v>
      </c>
      <c r="F9" s="58">
        <f t="shared" si="1"/>
        <v>45436</v>
      </c>
      <c r="G9" s="58">
        <f t="shared" si="1"/>
        <v>45437</v>
      </c>
      <c r="H9" s="58">
        <f t="shared" si="1"/>
        <v>45438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13245.0</v>
      </c>
      <c r="C10" s="61">
        <v>14409.0</v>
      </c>
      <c r="D10" s="61">
        <v>14147.0</v>
      </c>
      <c r="E10" s="61">
        <v>15761.0</v>
      </c>
      <c r="F10" s="61">
        <v>19866.0</v>
      </c>
      <c r="G10" s="61">
        <v>21461.0</v>
      </c>
      <c r="H10" s="61">
        <v>19271.0</v>
      </c>
      <c r="I10" s="62">
        <f>SUM(B10:H10)</f>
        <v>118160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/>
      <c r="C11" s="63"/>
      <c r="D11" s="63"/>
      <c r="E11" s="63"/>
      <c r="F11" s="63"/>
      <c r="G11" s="63"/>
      <c r="H11" s="63"/>
      <c r="I11" s="62" t="str">
        <f>if(B11="","", SUM(B11:H11))</f>
        <v/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 t="str">
        <f t="shared" ref="B12:I12" si="2">if(B11="","",B11-B10)</f>
        <v/>
      </c>
      <c r="C12" s="103" t="str">
        <f t="shared" si="2"/>
        <v/>
      </c>
      <c r="D12" s="103" t="str">
        <f t="shared" si="2"/>
        <v/>
      </c>
      <c r="E12" s="103" t="str">
        <f t="shared" si="2"/>
        <v/>
      </c>
      <c r="F12" s="103" t="str">
        <f t="shared" si="2"/>
        <v/>
      </c>
      <c r="G12" s="103" t="str">
        <f t="shared" si="2"/>
        <v/>
      </c>
      <c r="H12" s="103" t="str">
        <f t="shared" si="2"/>
        <v/>
      </c>
      <c r="I12" s="65" t="str">
        <f t="shared" si="2"/>
        <v/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186.0</v>
      </c>
      <c r="C14" s="68">
        <v>183.0</v>
      </c>
      <c r="D14" s="68">
        <v>184.0</v>
      </c>
      <c r="E14" s="68">
        <v>194.0</v>
      </c>
      <c r="F14" s="68">
        <v>239.0</v>
      </c>
      <c r="G14" s="68">
        <v>265.0</v>
      </c>
      <c r="H14" s="68">
        <v>228.0</v>
      </c>
      <c r="I14" s="69">
        <f>SUM(B14:H14)</f>
        <v>1479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/>
      <c r="C15" s="105"/>
      <c r="D15" s="105"/>
      <c r="E15" s="105"/>
      <c r="F15" s="105"/>
      <c r="G15" s="105"/>
      <c r="H15" s="105"/>
      <c r="I15" s="101" t="str">
        <f t="shared" ref="I15:I17" si="4">if(B15="","", SUM(B15:H15))</f>
        <v/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 t="str">
        <f t="shared" ref="B16:H16" si="3">if(B15="","",B15-B14)</f>
        <v/>
      </c>
      <c r="C16" s="106" t="str">
        <f t="shared" si="3"/>
        <v/>
      </c>
      <c r="D16" s="106" t="str">
        <f t="shared" si="3"/>
        <v/>
      </c>
      <c r="E16" s="106" t="str">
        <f t="shared" si="3"/>
        <v/>
      </c>
      <c r="F16" s="106" t="str">
        <f t="shared" si="3"/>
        <v/>
      </c>
      <c r="G16" s="106" t="str">
        <f t="shared" si="3"/>
        <v/>
      </c>
      <c r="H16" s="106" t="str">
        <f t="shared" si="3"/>
        <v/>
      </c>
      <c r="I16" s="101" t="str">
        <f t="shared" si="4"/>
        <v/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/>
      <c r="C17" s="107"/>
      <c r="D17" s="107"/>
      <c r="E17" s="107"/>
      <c r="F17" s="107"/>
      <c r="G17" s="107"/>
      <c r="H17" s="107"/>
      <c r="I17" s="101" t="str">
        <f t="shared" si="4"/>
        <v/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17.37</v>
      </c>
      <c r="C19" s="61">
        <v>17.58</v>
      </c>
      <c r="D19" s="61">
        <v>18.02</v>
      </c>
      <c r="E19" s="61">
        <v>18.04</v>
      </c>
      <c r="F19" s="61">
        <v>19.04</v>
      </c>
      <c r="G19" s="61">
        <v>20.19</v>
      </c>
      <c r="H19" s="61">
        <v>20.26</v>
      </c>
      <c r="I19" s="62">
        <f>AVERAGE(B19:H19)</f>
        <v>18.64285714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/>
      <c r="C20" s="109"/>
      <c r="D20" s="109"/>
      <c r="E20" s="109"/>
      <c r="F20" s="109"/>
      <c r="G20" s="109"/>
      <c r="H20" s="109"/>
      <c r="I20" s="62" t="str">
        <f>if(sum(B20:H20)=0,"", AVERAGE(B20:H20))</f>
        <v/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 t="str">
        <f t="shared" ref="B21:I21" si="5">if(B20="","",B20-B19)</f>
        <v/>
      </c>
      <c r="C21" s="103" t="str">
        <f t="shared" si="5"/>
        <v/>
      </c>
      <c r="D21" s="103" t="str">
        <f t="shared" si="5"/>
        <v/>
      </c>
      <c r="E21" s="103" t="str">
        <f t="shared" si="5"/>
        <v/>
      </c>
      <c r="F21" s="103" t="str">
        <f t="shared" si="5"/>
        <v/>
      </c>
      <c r="G21" s="103" t="str">
        <f t="shared" si="5"/>
        <v/>
      </c>
      <c r="H21" s="103" t="str">
        <f t="shared" si="5"/>
        <v/>
      </c>
      <c r="I21" s="65" t="str">
        <f t="shared" si="5"/>
        <v/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0.229</v>
      </c>
      <c r="C23" s="84">
        <v>0.2054</v>
      </c>
      <c r="D23" s="84">
        <v>0.2101</v>
      </c>
      <c r="E23" s="84">
        <v>0.2213</v>
      </c>
      <c r="F23" s="84">
        <v>0.2037</v>
      </c>
      <c r="G23" s="84">
        <v>0.2095</v>
      </c>
      <c r="H23" s="84">
        <v>0.2425</v>
      </c>
      <c r="I23" s="83">
        <f>AVERAGE(B23:H23)</f>
        <v>0.2173571429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/>
      <c r="C24" s="111"/>
      <c r="D24" s="111"/>
      <c r="E24" s="111"/>
      <c r="F24" s="111"/>
      <c r="G24" s="111"/>
      <c r="H24" s="112"/>
      <c r="I24" s="83" t="str">
        <f>iferror(AVERAGE(B24:H24),"")</f>
        <v/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 t="str">
        <f t="shared" ref="B25:I25" si="6">if(B24="","",B24-B23)</f>
        <v/>
      </c>
      <c r="C25" s="110" t="str">
        <f t="shared" si="6"/>
        <v/>
      </c>
      <c r="D25" s="110" t="str">
        <f t="shared" si="6"/>
        <v/>
      </c>
      <c r="E25" s="110" t="str">
        <f t="shared" si="6"/>
        <v/>
      </c>
      <c r="F25" s="110" t="str">
        <f t="shared" si="6"/>
        <v/>
      </c>
      <c r="G25" s="110" t="str">
        <f t="shared" si="6"/>
        <v/>
      </c>
      <c r="H25" s="110" t="str">
        <f t="shared" si="6"/>
        <v/>
      </c>
      <c r="I25" s="83" t="str">
        <f t="shared" si="6"/>
        <v/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/>
      <c r="C27" s="113"/>
      <c r="D27" s="113"/>
      <c r="E27" s="113"/>
      <c r="F27" s="113"/>
      <c r="G27" s="113"/>
      <c r="H27" s="113"/>
      <c r="I27" s="87" t="str">
        <f>if(B27="","", SUM(B27:H27))</f>
        <v/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45439.0</v>
      </c>
      <c r="C9" s="58">
        <f t="shared" ref="C9:H9" si="1">B9+1</f>
        <v>45440</v>
      </c>
      <c r="D9" s="58">
        <f t="shared" si="1"/>
        <v>45441</v>
      </c>
      <c r="E9" s="58">
        <f t="shared" si="1"/>
        <v>45442</v>
      </c>
      <c r="F9" s="58">
        <f t="shared" si="1"/>
        <v>45443</v>
      </c>
      <c r="G9" s="58">
        <f t="shared" si="1"/>
        <v>45444</v>
      </c>
      <c r="H9" s="58">
        <f t="shared" si="1"/>
        <v>45445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13233.0</v>
      </c>
      <c r="C10" s="61">
        <v>14331.0</v>
      </c>
      <c r="D10" s="61">
        <v>14238.0</v>
      </c>
      <c r="E10" s="61">
        <v>15854.0</v>
      </c>
      <c r="F10" s="61">
        <v>21000.0</v>
      </c>
      <c r="G10" s="61">
        <v>21956.0</v>
      </c>
      <c r="H10" s="61">
        <v>19202.0</v>
      </c>
      <c r="I10" s="62">
        <f>SUM(B10:H10)</f>
        <v>119814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/>
      <c r="C11" s="63"/>
      <c r="D11" s="63"/>
      <c r="E11" s="63"/>
      <c r="F11" s="63"/>
      <c r="G11" s="63"/>
      <c r="H11" s="63"/>
      <c r="I11" s="62" t="str">
        <f>if(B11="","", SUM(B11:H11))</f>
        <v/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 t="str">
        <f t="shared" ref="B12:I12" si="2">if(B11="","",B11-B10)</f>
        <v/>
      </c>
      <c r="C12" s="103" t="str">
        <f t="shared" si="2"/>
        <v/>
      </c>
      <c r="D12" s="103" t="str">
        <f t="shared" si="2"/>
        <v/>
      </c>
      <c r="E12" s="103" t="str">
        <f t="shared" si="2"/>
        <v/>
      </c>
      <c r="F12" s="103" t="str">
        <f t="shared" si="2"/>
        <v/>
      </c>
      <c r="G12" s="103" t="str">
        <f t="shared" si="2"/>
        <v/>
      </c>
      <c r="H12" s="103" t="str">
        <f t="shared" si="2"/>
        <v/>
      </c>
      <c r="I12" s="65" t="str">
        <f t="shared" si="2"/>
        <v/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187.75</v>
      </c>
      <c r="C14" s="68">
        <v>192.5</v>
      </c>
      <c r="D14" s="68">
        <v>179.0</v>
      </c>
      <c r="E14" s="68">
        <v>205.0</v>
      </c>
      <c r="F14" s="68">
        <v>244.75</v>
      </c>
      <c r="G14" s="68">
        <v>260.5</v>
      </c>
      <c r="H14" s="68">
        <v>220.5</v>
      </c>
      <c r="I14" s="69">
        <f>SUM(B14:H14)</f>
        <v>1490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/>
      <c r="C15" s="105"/>
      <c r="D15" s="105"/>
      <c r="E15" s="105"/>
      <c r="F15" s="105"/>
      <c r="G15" s="105"/>
      <c r="H15" s="105"/>
      <c r="I15" s="101" t="str">
        <f t="shared" ref="I15:I17" si="4">if(B15="","", SUM(B15:H15))</f>
        <v/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 t="str">
        <f t="shared" ref="B16:H16" si="3">if(B15="","",B15-B14)</f>
        <v/>
      </c>
      <c r="C16" s="106" t="str">
        <f t="shared" si="3"/>
        <v/>
      </c>
      <c r="D16" s="106" t="str">
        <f t="shared" si="3"/>
        <v/>
      </c>
      <c r="E16" s="106" t="str">
        <f t="shared" si="3"/>
        <v/>
      </c>
      <c r="F16" s="106" t="str">
        <f t="shared" si="3"/>
        <v/>
      </c>
      <c r="G16" s="106" t="str">
        <f t="shared" si="3"/>
        <v/>
      </c>
      <c r="H16" s="106" t="str">
        <f t="shared" si="3"/>
        <v/>
      </c>
      <c r="I16" s="101" t="str">
        <f t="shared" si="4"/>
        <v/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/>
      <c r="C17" s="107"/>
      <c r="D17" s="107"/>
      <c r="E17" s="107"/>
      <c r="F17" s="107"/>
      <c r="G17" s="107"/>
      <c r="H17" s="107"/>
      <c r="I17" s="101" t="str">
        <f t="shared" si="4"/>
        <v/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17.37</v>
      </c>
      <c r="C19" s="61">
        <v>17.58</v>
      </c>
      <c r="D19" s="61">
        <v>18.02</v>
      </c>
      <c r="E19" s="61">
        <v>18.04</v>
      </c>
      <c r="F19" s="61">
        <v>19.04</v>
      </c>
      <c r="G19" s="61">
        <v>20.19</v>
      </c>
      <c r="H19" s="61">
        <v>20.26</v>
      </c>
      <c r="I19" s="62">
        <f>AVERAGE(B19:H19)</f>
        <v>18.64285714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/>
      <c r="C20" s="109"/>
      <c r="D20" s="109"/>
      <c r="E20" s="109"/>
      <c r="F20" s="109"/>
      <c r="G20" s="109"/>
      <c r="H20" s="109"/>
      <c r="I20" s="62" t="str">
        <f>if(sum(B20:H20)=0,"", AVERAGE(B20:H20))</f>
        <v/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 t="str">
        <f t="shared" ref="B21:I21" si="5">if(B20="","",B20-B19)</f>
        <v/>
      </c>
      <c r="C21" s="103" t="str">
        <f t="shared" si="5"/>
        <v/>
      </c>
      <c r="D21" s="103" t="str">
        <f t="shared" si="5"/>
        <v/>
      </c>
      <c r="E21" s="103" t="str">
        <f t="shared" si="5"/>
        <v/>
      </c>
      <c r="F21" s="103" t="str">
        <f t="shared" si="5"/>
        <v/>
      </c>
      <c r="G21" s="103" t="str">
        <f t="shared" si="5"/>
        <v/>
      </c>
      <c r="H21" s="103" t="str">
        <f t="shared" si="5"/>
        <v/>
      </c>
      <c r="I21" s="65" t="str">
        <f t="shared" si="5"/>
        <v/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0.2307</v>
      </c>
      <c r="C23" s="84">
        <v>0.2172</v>
      </c>
      <c r="D23" s="84">
        <v>0.2032</v>
      </c>
      <c r="E23" s="84">
        <v>0.2329</v>
      </c>
      <c r="F23" s="84">
        <v>0.1959</v>
      </c>
      <c r="G23" s="84">
        <v>0.2061</v>
      </c>
      <c r="H23" s="84">
        <v>0.2346</v>
      </c>
      <c r="I23" s="83">
        <f>AVERAGE(B23:H23)</f>
        <v>0.2172285714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/>
      <c r="C24" s="111"/>
      <c r="D24" s="111"/>
      <c r="E24" s="111"/>
      <c r="F24" s="111"/>
      <c r="G24" s="111"/>
      <c r="H24" s="112"/>
      <c r="I24" s="83" t="str">
        <f>iferror(AVERAGE(B24:H24),"")</f>
        <v/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 t="str">
        <f t="shared" ref="B25:I25" si="6">if(B24="","",B24-B23)</f>
        <v/>
      </c>
      <c r="C25" s="110" t="str">
        <f t="shared" si="6"/>
        <v/>
      </c>
      <c r="D25" s="110" t="str">
        <f t="shared" si="6"/>
        <v/>
      </c>
      <c r="E25" s="110" t="str">
        <f t="shared" si="6"/>
        <v/>
      </c>
      <c r="F25" s="110" t="str">
        <f t="shared" si="6"/>
        <v/>
      </c>
      <c r="G25" s="110" t="str">
        <f t="shared" si="6"/>
        <v/>
      </c>
      <c r="H25" s="110" t="str">
        <f t="shared" si="6"/>
        <v/>
      </c>
      <c r="I25" s="83" t="str">
        <f t="shared" si="6"/>
        <v/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/>
      <c r="C27" s="113"/>
      <c r="D27" s="113"/>
      <c r="E27" s="113"/>
      <c r="F27" s="113"/>
      <c r="G27" s="113"/>
      <c r="H27" s="113"/>
      <c r="I27" s="87" t="str">
        <f>if(B27="","", SUM(B27:H27))</f>
        <v/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45446.0</v>
      </c>
      <c r="C9" s="58">
        <f t="shared" ref="C9:H9" si="1">B9+1</f>
        <v>45447</v>
      </c>
      <c r="D9" s="58">
        <f t="shared" si="1"/>
        <v>45448</v>
      </c>
      <c r="E9" s="58">
        <f t="shared" si="1"/>
        <v>45449</v>
      </c>
      <c r="F9" s="58">
        <f t="shared" si="1"/>
        <v>45450</v>
      </c>
      <c r="G9" s="58">
        <f t="shared" si="1"/>
        <v>45451</v>
      </c>
      <c r="H9" s="58">
        <f t="shared" si="1"/>
        <v>45452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13225.0</v>
      </c>
      <c r="C10" s="61">
        <v>14410.0</v>
      </c>
      <c r="D10" s="61">
        <v>14426.0</v>
      </c>
      <c r="E10" s="61">
        <v>16051.0</v>
      </c>
      <c r="F10" s="61">
        <v>20501.0</v>
      </c>
      <c r="G10" s="61">
        <v>22070.0</v>
      </c>
      <c r="H10" s="61">
        <v>18916.0</v>
      </c>
      <c r="I10" s="62">
        <f>SUM(B10:H10)</f>
        <v>119599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13623.95</v>
      </c>
      <c r="C11" s="63">
        <v>12184.56</v>
      </c>
      <c r="D11" s="63">
        <v>14441.86</v>
      </c>
      <c r="E11" s="63">
        <v>16167.91</v>
      </c>
      <c r="F11" s="63">
        <v>21198.03</v>
      </c>
      <c r="G11" s="63">
        <v>23373.91</v>
      </c>
      <c r="H11" s="63">
        <v>19244.36</v>
      </c>
      <c r="I11" s="62">
        <f>if(B11="","", SUM(B11:H11))</f>
        <v>120234.58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398.95</v>
      </c>
      <c r="C12" s="103">
        <f t="shared" si="2"/>
        <v>-2225.44</v>
      </c>
      <c r="D12" s="103">
        <f t="shared" si="2"/>
        <v>15.86</v>
      </c>
      <c r="E12" s="103">
        <f t="shared" si="2"/>
        <v>116.91</v>
      </c>
      <c r="F12" s="103">
        <f t="shared" si="2"/>
        <v>697.03</v>
      </c>
      <c r="G12" s="103">
        <f t="shared" si="2"/>
        <v>1303.91</v>
      </c>
      <c r="H12" s="103">
        <f t="shared" si="2"/>
        <v>328.36</v>
      </c>
      <c r="I12" s="65">
        <f t="shared" si="2"/>
        <v>635.58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189.0</v>
      </c>
      <c r="C14" s="68">
        <v>187.0</v>
      </c>
      <c r="D14" s="68">
        <v>178.0</v>
      </c>
      <c r="E14" s="68">
        <v>204.0</v>
      </c>
      <c r="F14" s="68">
        <v>247.0</v>
      </c>
      <c r="G14" s="68">
        <v>266.0</v>
      </c>
      <c r="H14" s="68">
        <v>222.0</v>
      </c>
      <c r="I14" s="69">
        <f>SUM(B14:H14)</f>
        <v>1493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181.1</v>
      </c>
      <c r="C15" s="105">
        <v>173.72</v>
      </c>
      <c r="D15" s="105">
        <v>174.86</v>
      </c>
      <c r="E15" s="105">
        <v>205.35</v>
      </c>
      <c r="F15" s="105">
        <v>233.22</v>
      </c>
      <c r="G15" s="105">
        <v>254.73</v>
      </c>
      <c r="H15" s="105">
        <v>216.1</v>
      </c>
      <c r="I15" s="101">
        <f>if(B15="","", SUM(B15:H15))</f>
        <v>1439.08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-7.9</v>
      </c>
      <c r="C16" s="106">
        <f t="shared" si="3"/>
        <v>-13.28</v>
      </c>
      <c r="D16" s="106">
        <f t="shared" si="3"/>
        <v>-3.14</v>
      </c>
      <c r="E16" s="106">
        <f t="shared" si="3"/>
        <v>1.35</v>
      </c>
      <c r="F16" s="106">
        <f t="shared" si="3"/>
        <v>-13.78</v>
      </c>
      <c r="G16" s="106">
        <f t="shared" si="3"/>
        <v>-11.27</v>
      </c>
      <c r="H16" s="106">
        <f t="shared" si="3"/>
        <v>-5.9</v>
      </c>
      <c r="I16" s="106">
        <f t="shared" si="3"/>
        <v>-53.92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3.97</v>
      </c>
      <c r="C17" s="107">
        <v>5.58</v>
      </c>
      <c r="D17" s="107">
        <v>3.39</v>
      </c>
      <c r="E17" s="107">
        <v>13.01</v>
      </c>
      <c r="F17" s="107">
        <v>19.21</v>
      </c>
      <c r="G17" s="107">
        <v>25.78</v>
      </c>
      <c r="H17" s="107">
        <v>125.62</v>
      </c>
      <c r="I17" s="101">
        <f>if(B17="","", SUM(B17:H17))</f>
        <v>196.56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17.51</v>
      </c>
      <c r="C20" s="109">
        <v>15.56</v>
      </c>
      <c r="D20" s="109">
        <v>17.76</v>
      </c>
      <c r="E20" s="109">
        <v>17.85</v>
      </c>
      <c r="F20" s="109">
        <v>19.1</v>
      </c>
      <c r="G20" s="109">
        <v>20.25</v>
      </c>
      <c r="H20" s="109">
        <v>19.84</v>
      </c>
      <c r="I20" s="62">
        <f>if(sum(B20:H20)=0,"", AVERAGE(B20:H20))</f>
        <v>18.26714286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-0.41</v>
      </c>
      <c r="C21" s="103">
        <f t="shared" si="4"/>
        <v>-2.78</v>
      </c>
      <c r="D21" s="103">
        <f t="shared" si="4"/>
        <v>0.02</v>
      </c>
      <c r="E21" s="103">
        <f t="shared" si="4"/>
        <v>-0.08</v>
      </c>
      <c r="F21" s="103">
        <f t="shared" si="4"/>
        <v>-0.22</v>
      </c>
      <c r="G21" s="103">
        <f t="shared" si="4"/>
        <v>0.29</v>
      </c>
      <c r="H21" s="103">
        <f t="shared" si="4"/>
        <v>-0.62</v>
      </c>
      <c r="I21" s="65">
        <f t="shared" si="4"/>
        <v>-0.5428571429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0.2324</v>
      </c>
      <c r="C23" s="84">
        <v>0.209</v>
      </c>
      <c r="D23" s="84">
        <v>0.1996</v>
      </c>
      <c r="E23" s="84">
        <v>0.2288</v>
      </c>
      <c r="F23" s="84">
        <v>0.2032</v>
      </c>
      <c r="G23" s="84">
        <v>0.2064</v>
      </c>
      <c r="H23" s="84">
        <v>0.2463</v>
      </c>
      <c r="I23" s="83">
        <f>AVERAGE(B23:H23)</f>
        <v>0.2179571429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0.2348</v>
      </c>
      <c r="C24" s="111">
        <v>0.2484</v>
      </c>
      <c r="D24" s="111">
        <v>0.2133</v>
      </c>
      <c r="E24" s="111">
        <v>0.2291</v>
      </c>
      <c r="F24" s="111">
        <v>0.1996</v>
      </c>
      <c r="G24" s="111">
        <v>0.1984</v>
      </c>
      <c r="H24" s="112">
        <v>0.2535</v>
      </c>
      <c r="I24" s="83">
        <f>iferror(AVERAGE(B24:H24),"")</f>
        <v>0.2253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0.0024</v>
      </c>
      <c r="C25" s="110">
        <f t="shared" si="5"/>
        <v>0.0394</v>
      </c>
      <c r="D25" s="110">
        <f t="shared" si="5"/>
        <v>0.0137</v>
      </c>
      <c r="E25" s="110">
        <f t="shared" si="5"/>
        <v>0.0003</v>
      </c>
      <c r="F25" s="110">
        <f t="shared" si="5"/>
        <v>-0.0036</v>
      </c>
      <c r="G25" s="110">
        <f t="shared" si="5"/>
        <v>-0.008</v>
      </c>
      <c r="H25" s="110">
        <f t="shared" si="5"/>
        <v>0.0072</v>
      </c>
      <c r="I25" s="83">
        <f t="shared" si="5"/>
        <v>0.007342857143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327.0</v>
      </c>
      <c r="C27" s="113">
        <v>327.0</v>
      </c>
      <c r="D27" s="113">
        <v>336.0</v>
      </c>
      <c r="E27" s="113">
        <v>366.0</v>
      </c>
      <c r="F27" s="113">
        <v>466.0</v>
      </c>
      <c r="G27" s="113">
        <v>501.0</v>
      </c>
      <c r="H27" s="113">
        <v>357.0</v>
      </c>
      <c r="I27" s="87">
        <f>if(B27="","", SUM(B27:H27))</f>
        <v>2680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45453.0</v>
      </c>
      <c r="C9" s="58">
        <f t="shared" ref="C9:H9" si="1">B9+1</f>
        <v>45454</v>
      </c>
      <c r="D9" s="58">
        <f t="shared" si="1"/>
        <v>45455</v>
      </c>
      <c r="E9" s="58">
        <f t="shared" si="1"/>
        <v>45456</v>
      </c>
      <c r="F9" s="58">
        <f t="shared" si="1"/>
        <v>45457</v>
      </c>
      <c r="G9" s="58">
        <f t="shared" si="1"/>
        <v>45458</v>
      </c>
      <c r="H9" s="58">
        <f t="shared" si="1"/>
        <v>45459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14201.0</v>
      </c>
      <c r="C10" s="61">
        <v>14185.0</v>
      </c>
      <c r="D10" s="61">
        <v>14492.0</v>
      </c>
      <c r="E10" s="61">
        <v>15873.0</v>
      </c>
      <c r="F10" s="61">
        <v>20595.0</v>
      </c>
      <c r="G10" s="61">
        <v>22160.0</v>
      </c>
      <c r="H10" s="61">
        <v>19619.0</v>
      </c>
      <c r="I10" s="62">
        <f>SUM(B10:H10)</f>
        <v>121125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13877.35</v>
      </c>
      <c r="C11" s="63">
        <v>14144.52</v>
      </c>
      <c r="D11" s="63">
        <v>13935.61</v>
      </c>
      <c r="E11" s="63">
        <v>16323.15</v>
      </c>
      <c r="F11" s="63">
        <v>21569.91</v>
      </c>
      <c r="G11" s="63">
        <v>21782.96</v>
      </c>
      <c r="H11" s="63">
        <v>15539.42</v>
      </c>
      <c r="I11" s="62">
        <f>if(B11="","", SUM(B11:H11))</f>
        <v>117172.92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-323.65</v>
      </c>
      <c r="C12" s="103">
        <f t="shared" si="2"/>
        <v>-40.48</v>
      </c>
      <c r="D12" s="103">
        <f t="shared" si="2"/>
        <v>-556.39</v>
      </c>
      <c r="E12" s="103">
        <f t="shared" si="2"/>
        <v>450.15</v>
      </c>
      <c r="F12" s="103">
        <f t="shared" si="2"/>
        <v>974.91</v>
      </c>
      <c r="G12" s="103">
        <f t="shared" si="2"/>
        <v>-377.04</v>
      </c>
      <c r="H12" s="103">
        <f t="shared" si="2"/>
        <v>-4079.58</v>
      </c>
      <c r="I12" s="65">
        <f t="shared" si="2"/>
        <v>-3952.08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182.75</v>
      </c>
      <c r="C14" s="68">
        <v>184.5</v>
      </c>
      <c r="D14" s="68">
        <v>164.5</v>
      </c>
      <c r="E14" s="68">
        <v>204.0</v>
      </c>
      <c r="F14" s="68">
        <v>242.5</v>
      </c>
      <c r="G14" s="68">
        <v>258.25</v>
      </c>
      <c r="H14" s="68">
        <v>206.75</v>
      </c>
      <c r="I14" s="69">
        <f>SUM(B14:H14)</f>
        <v>1443.25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185.56</v>
      </c>
      <c r="C15" s="105">
        <v>186.2</v>
      </c>
      <c r="D15" s="105">
        <v>174.35</v>
      </c>
      <c r="E15" s="105">
        <v>199.47</v>
      </c>
      <c r="F15" s="105">
        <v>228.62</v>
      </c>
      <c r="G15" s="105">
        <v>255.03</v>
      </c>
      <c r="H15" s="105">
        <v>206.44</v>
      </c>
      <c r="I15" s="101">
        <f>if(B15="","", SUM(B15:H15))</f>
        <v>1435.67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2.81</v>
      </c>
      <c r="C16" s="106">
        <f t="shared" si="3"/>
        <v>1.7</v>
      </c>
      <c r="D16" s="106">
        <f t="shared" si="3"/>
        <v>9.85</v>
      </c>
      <c r="E16" s="106">
        <f t="shared" si="3"/>
        <v>-4.53</v>
      </c>
      <c r="F16" s="106">
        <f t="shared" si="3"/>
        <v>-13.88</v>
      </c>
      <c r="G16" s="106">
        <f t="shared" si="3"/>
        <v>-3.22</v>
      </c>
      <c r="H16" s="106">
        <f t="shared" si="3"/>
        <v>-0.31</v>
      </c>
      <c r="I16" s="106">
        <f t="shared" si="3"/>
        <v>-7.58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5.32</v>
      </c>
      <c r="C17" s="107">
        <v>6.46</v>
      </c>
      <c r="D17" s="107">
        <v>4.08</v>
      </c>
      <c r="E17" s="107">
        <v>12.97</v>
      </c>
      <c r="F17" s="107">
        <v>24.18</v>
      </c>
      <c r="G17" s="107">
        <v>38.18</v>
      </c>
      <c r="H17" s="107">
        <v>104.6</v>
      </c>
      <c r="I17" s="101">
        <f>if(B17="","", SUM(B17:H17))</f>
        <v>195.79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17.93</v>
      </c>
      <c r="C20" s="109">
        <v>16.92</v>
      </c>
      <c r="D20" s="109">
        <v>17.75</v>
      </c>
      <c r="E20" s="109">
        <v>18.47</v>
      </c>
      <c r="F20" s="109">
        <v>19.72</v>
      </c>
      <c r="G20" s="109">
        <v>19.21</v>
      </c>
      <c r="H20" s="109">
        <v>19.72</v>
      </c>
      <c r="I20" s="62">
        <f>if(sum(B20:H20)=0,"", AVERAGE(B20:H20))</f>
        <v>18.53142857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0.01</v>
      </c>
      <c r="C21" s="103">
        <f t="shared" si="4"/>
        <v>-1.42</v>
      </c>
      <c r="D21" s="103">
        <f t="shared" si="4"/>
        <v>0.01</v>
      </c>
      <c r="E21" s="103">
        <f t="shared" si="4"/>
        <v>0.54</v>
      </c>
      <c r="F21" s="103">
        <f t="shared" si="4"/>
        <v>0.4</v>
      </c>
      <c r="G21" s="103">
        <f t="shared" si="4"/>
        <v>-0.75</v>
      </c>
      <c r="H21" s="103">
        <f t="shared" si="4"/>
        <v>-0.74</v>
      </c>
      <c r="I21" s="65">
        <f t="shared" si="4"/>
        <v>-0.2785714286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0.2197</v>
      </c>
      <c r="C23" s="84">
        <v>0.2207</v>
      </c>
      <c r="D23" s="84">
        <v>0.1916</v>
      </c>
      <c r="E23" s="84">
        <v>0.2322</v>
      </c>
      <c r="F23" s="84">
        <v>0.2069</v>
      </c>
      <c r="G23" s="84">
        <v>0.2061</v>
      </c>
      <c r="H23" s="84">
        <v>0.226</v>
      </c>
      <c r="I23" s="83">
        <f>AVERAGE(B23:H23)</f>
        <v>0.2147428571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0.2378</v>
      </c>
      <c r="C24" s="111">
        <v>0.2323</v>
      </c>
      <c r="D24" s="111">
        <v>0.2224</v>
      </c>
      <c r="E24" s="111">
        <v>0.2214</v>
      </c>
      <c r="F24" s="111">
        <v>0.196</v>
      </c>
      <c r="G24" s="111">
        <v>0.2201</v>
      </c>
      <c r="H24" s="112">
        <v>0.2933</v>
      </c>
      <c r="I24" s="83">
        <f>iferror(AVERAGE(B24:H24),"")</f>
        <v>0.2319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0.0181</v>
      </c>
      <c r="C25" s="110">
        <f t="shared" si="5"/>
        <v>0.0116</v>
      </c>
      <c r="D25" s="110">
        <f t="shared" si="5"/>
        <v>0.0308</v>
      </c>
      <c r="E25" s="110">
        <f t="shared" si="5"/>
        <v>-0.0108</v>
      </c>
      <c r="F25" s="110">
        <f t="shared" si="5"/>
        <v>-0.0109</v>
      </c>
      <c r="G25" s="110">
        <f t="shared" si="5"/>
        <v>0.014</v>
      </c>
      <c r="H25" s="110">
        <f t="shared" si="5"/>
        <v>0.0673</v>
      </c>
      <c r="I25" s="83">
        <f t="shared" si="5"/>
        <v>0.01715714286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329.0</v>
      </c>
      <c r="C27" s="113">
        <v>336.0</v>
      </c>
      <c r="D27" s="113">
        <v>324.0</v>
      </c>
      <c r="E27" s="113">
        <v>361.0</v>
      </c>
      <c r="F27" s="113">
        <v>434.0</v>
      </c>
      <c r="G27" s="113">
        <v>479.0</v>
      </c>
      <c r="H27" s="113">
        <v>339.0</v>
      </c>
      <c r="I27" s="87">
        <f>if(B27="","", SUM(B27:H27))</f>
        <v>2602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45460.0</v>
      </c>
      <c r="C9" s="58">
        <f t="shared" ref="C9:H9" si="1">B9+1</f>
        <v>45461</v>
      </c>
      <c r="D9" s="58">
        <f t="shared" si="1"/>
        <v>45462</v>
      </c>
      <c r="E9" s="58">
        <f t="shared" si="1"/>
        <v>45463</v>
      </c>
      <c r="F9" s="58">
        <f t="shared" si="1"/>
        <v>45464</v>
      </c>
      <c r="G9" s="58">
        <f t="shared" si="1"/>
        <v>45465</v>
      </c>
      <c r="H9" s="58">
        <f t="shared" si="1"/>
        <v>45466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14109.0</v>
      </c>
      <c r="C10" s="61">
        <v>13875.0</v>
      </c>
      <c r="D10" s="61">
        <v>14601.0</v>
      </c>
      <c r="E10" s="61">
        <v>16066.0</v>
      </c>
      <c r="F10" s="61">
        <v>20589.0</v>
      </c>
      <c r="G10" s="61">
        <v>22564.0</v>
      </c>
      <c r="H10" s="61">
        <v>19503.0</v>
      </c>
      <c r="I10" s="62">
        <f>SUM(B10:H10)</f>
        <v>121307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12072.64</v>
      </c>
      <c r="C11" s="63">
        <v>13835.84</v>
      </c>
      <c r="D11" s="63">
        <v>14402.35</v>
      </c>
      <c r="E11" s="63">
        <v>15288.56</v>
      </c>
      <c r="F11" s="63">
        <v>20212.85</v>
      </c>
      <c r="G11" s="63">
        <v>24102.1</v>
      </c>
      <c r="H11" s="63">
        <v>19369.65</v>
      </c>
      <c r="I11" s="62">
        <f>if(B11="","", SUM(B11:H11))</f>
        <v>119283.99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-2036.36</v>
      </c>
      <c r="C12" s="103">
        <f t="shared" si="2"/>
        <v>-39.16</v>
      </c>
      <c r="D12" s="103">
        <f t="shared" si="2"/>
        <v>-198.65</v>
      </c>
      <c r="E12" s="103">
        <f t="shared" si="2"/>
        <v>-777.44</v>
      </c>
      <c r="F12" s="103">
        <f t="shared" si="2"/>
        <v>-376.15</v>
      </c>
      <c r="G12" s="103">
        <f t="shared" si="2"/>
        <v>1538.1</v>
      </c>
      <c r="H12" s="103">
        <f t="shared" si="2"/>
        <v>-133.35</v>
      </c>
      <c r="I12" s="65">
        <f t="shared" si="2"/>
        <v>-2023.01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192.0</v>
      </c>
      <c r="C14" s="68">
        <v>196.0</v>
      </c>
      <c r="D14" s="68">
        <v>179.0</v>
      </c>
      <c r="E14" s="68">
        <v>201.0</v>
      </c>
      <c r="F14" s="68">
        <v>257.0</v>
      </c>
      <c r="G14" s="68">
        <v>273.0</v>
      </c>
      <c r="H14" s="68">
        <v>223.0</v>
      </c>
      <c r="I14" s="69">
        <f>SUM(B14:H14)</f>
        <v>1521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184.18</v>
      </c>
      <c r="C15" s="105">
        <v>191.07</v>
      </c>
      <c r="D15" s="105">
        <v>177.57</v>
      </c>
      <c r="E15" s="105">
        <v>194.92</v>
      </c>
      <c r="F15" s="105">
        <v>248.81</v>
      </c>
      <c r="G15" s="105">
        <v>253.97</v>
      </c>
      <c r="H15" s="105">
        <v>217.48</v>
      </c>
      <c r="I15" s="101">
        <f>if(B15="","", SUM(B15:H15))</f>
        <v>1468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-7.82</v>
      </c>
      <c r="C16" s="106">
        <f t="shared" si="3"/>
        <v>-4.93</v>
      </c>
      <c r="D16" s="106">
        <f t="shared" si="3"/>
        <v>-1.43</v>
      </c>
      <c r="E16" s="106">
        <f t="shared" si="3"/>
        <v>-6.08</v>
      </c>
      <c r="F16" s="106">
        <f t="shared" si="3"/>
        <v>-8.19</v>
      </c>
      <c r="G16" s="106">
        <f t="shared" si="3"/>
        <v>-19.03</v>
      </c>
      <c r="H16" s="106">
        <f t="shared" si="3"/>
        <v>-5.52</v>
      </c>
      <c r="I16" s="106">
        <f t="shared" si="3"/>
        <v>-53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4.56</v>
      </c>
      <c r="C17" s="107">
        <v>7.56</v>
      </c>
      <c r="D17" s="107">
        <v>5.25</v>
      </c>
      <c r="E17" s="107">
        <v>10.8</v>
      </c>
      <c r="F17" s="107">
        <v>26.02</v>
      </c>
      <c r="G17" s="107">
        <v>28.14</v>
      </c>
      <c r="H17" s="107">
        <v>137.1</v>
      </c>
      <c r="I17" s="101">
        <f>if(B17="","", SUM(B17:H17))</f>
        <v>219.43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16.65</v>
      </c>
      <c r="C20" s="109">
        <v>16.65</v>
      </c>
      <c r="D20" s="109">
        <v>18.07</v>
      </c>
      <c r="E20" s="109">
        <v>18.05</v>
      </c>
      <c r="F20" s="109">
        <v>18.82</v>
      </c>
      <c r="G20" s="109">
        <v>21.07</v>
      </c>
      <c r="H20" s="109">
        <v>20.78</v>
      </c>
      <c r="I20" s="62">
        <f>if(sum(B20:H20)=0,"", AVERAGE(B20:H20))</f>
        <v>18.58428571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-1.27</v>
      </c>
      <c r="C21" s="103">
        <f t="shared" si="4"/>
        <v>-1.69</v>
      </c>
      <c r="D21" s="103">
        <f t="shared" si="4"/>
        <v>0.33</v>
      </c>
      <c r="E21" s="103">
        <f t="shared" si="4"/>
        <v>0.12</v>
      </c>
      <c r="F21" s="103">
        <f t="shared" si="4"/>
        <v>-0.5</v>
      </c>
      <c r="G21" s="103">
        <f t="shared" si="4"/>
        <v>1.11</v>
      </c>
      <c r="H21" s="103">
        <f t="shared" si="4"/>
        <v>0.32</v>
      </c>
      <c r="I21" s="65">
        <f t="shared" si="4"/>
        <v>-0.2257142857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0.2225</v>
      </c>
      <c r="C23" s="84">
        <v>0.2303</v>
      </c>
      <c r="D23" s="84">
        <v>0.1993</v>
      </c>
      <c r="E23" s="84">
        <v>0.226</v>
      </c>
      <c r="F23" s="84">
        <v>0.213</v>
      </c>
      <c r="G23" s="84">
        <v>0.208</v>
      </c>
      <c r="H23" s="84">
        <v>0.2432</v>
      </c>
      <c r="I23" s="83">
        <f>AVERAGE(B23:H23)</f>
        <v>0.2203285714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0.2702</v>
      </c>
      <c r="C24" s="111">
        <v>0.2449</v>
      </c>
      <c r="D24" s="111">
        <v>0.2182</v>
      </c>
      <c r="E24" s="111">
        <v>0.2342</v>
      </c>
      <c r="F24" s="111">
        <v>0.2264</v>
      </c>
      <c r="G24" s="111">
        <v>0.1937</v>
      </c>
      <c r="H24" s="112">
        <v>0.2582</v>
      </c>
      <c r="I24" s="83">
        <f>iferror(AVERAGE(B24:H24),"")</f>
        <v>0.2351142857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0.0477</v>
      </c>
      <c r="C25" s="110">
        <f t="shared" si="5"/>
        <v>0.0146</v>
      </c>
      <c r="D25" s="110">
        <f t="shared" si="5"/>
        <v>0.0189</v>
      </c>
      <c r="E25" s="110">
        <f t="shared" si="5"/>
        <v>0.0082</v>
      </c>
      <c r="F25" s="110">
        <f t="shared" si="5"/>
        <v>0.0134</v>
      </c>
      <c r="G25" s="110">
        <f t="shared" si="5"/>
        <v>-0.0143</v>
      </c>
      <c r="H25" s="110">
        <f t="shared" si="5"/>
        <v>0.015</v>
      </c>
      <c r="I25" s="83">
        <f t="shared" si="5"/>
        <v>0.01478571429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286.0</v>
      </c>
      <c r="C27" s="113">
        <v>362.0</v>
      </c>
      <c r="D27" s="113">
        <v>346.0</v>
      </c>
      <c r="E27" s="113">
        <v>334.0</v>
      </c>
      <c r="F27" s="113">
        <v>471.0</v>
      </c>
      <c r="G27" s="113">
        <v>474.0</v>
      </c>
      <c r="H27" s="113">
        <v>381.0</v>
      </c>
      <c r="I27" s="87">
        <f>if(B27="","", SUM(B27:H27))</f>
        <v>2654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45467.0</v>
      </c>
      <c r="C9" s="58">
        <f t="shared" ref="C9:H9" si="1">B9+1</f>
        <v>45468</v>
      </c>
      <c r="D9" s="58">
        <f t="shared" si="1"/>
        <v>45469</v>
      </c>
      <c r="E9" s="58">
        <f t="shared" si="1"/>
        <v>45470</v>
      </c>
      <c r="F9" s="58">
        <f t="shared" si="1"/>
        <v>45471</v>
      </c>
      <c r="G9" s="58">
        <f t="shared" si="1"/>
        <v>45472</v>
      </c>
      <c r="H9" s="58">
        <f t="shared" si="1"/>
        <v>45473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14129.0</v>
      </c>
      <c r="C10" s="61">
        <v>14194.0</v>
      </c>
      <c r="D10" s="61">
        <v>14452.0</v>
      </c>
      <c r="E10" s="61">
        <v>16120.0</v>
      </c>
      <c r="F10" s="61">
        <v>20558.0</v>
      </c>
      <c r="G10" s="61">
        <v>22187.0</v>
      </c>
      <c r="H10" s="61">
        <v>18232.0</v>
      </c>
      <c r="I10" s="62">
        <f>SUM(B10:H10)</f>
        <v>119872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14245.01</v>
      </c>
      <c r="C11" s="63">
        <v>15338.68</v>
      </c>
      <c r="D11" s="63">
        <v>16069.24</v>
      </c>
      <c r="E11" s="63">
        <v>18281.53</v>
      </c>
      <c r="F11" s="63">
        <v>22195.25</v>
      </c>
      <c r="G11" s="63">
        <v>22398.18</v>
      </c>
      <c r="H11" s="63">
        <v>19308.47</v>
      </c>
      <c r="I11" s="62">
        <f>if(B11="","", SUM(B11:H11))</f>
        <v>127836.36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116.01</v>
      </c>
      <c r="C12" s="103">
        <f t="shared" si="2"/>
        <v>1144.68</v>
      </c>
      <c r="D12" s="103">
        <f t="shared" si="2"/>
        <v>1617.24</v>
      </c>
      <c r="E12" s="103">
        <f t="shared" si="2"/>
        <v>2161.53</v>
      </c>
      <c r="F12" s="103">
        <f t="shared" si="2"/>
        <v>1637.25</v>
      </c>
      <c r="G12" s="103">
        <f t="shared" si="2"/>
        <v>211.18</v>
      </c>
      <c r="H12" s="103">
        <f t="shared" si="2"/>
        <v>1076.47</v>
      </c>
      <c r="I12" s="65">
        <f t="shared" si="2"/>
        <v>7964.36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185.0</v>
      </c>
      <c r="C14" s="68">
        <v>190.0</v>
      </c>
      <c r="D14" s="68">
        <v>184.0</v>
      </c>
      <c r="E14" s="68">
        <v>198.0</v>
      </c>
      <c r="F14" s="68">
        <v>250.0</v>
      </c>
      <c r="G14" s="68">
        <v>262.0</v>
      </c>
      <c r="H14" s="68">
        <v>223.0</v>
      </c>
      <c r="I14" s="69">
        <f>SUM(B14:H14)</f>
        <v>1492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181.85</v>
      </c>
      <c r="C15" s="105">
        <v>184.17</v>
      </c>
      <c r="D15" s="105">
        <v>181.22</v>
      </c>
      <c r="E15" s="105">
        <v>192.47</v>
      </c>
      <c r="F15" s="105">
        <v>232.36</v>
      </c>
      <c r="G15" s="105">
        <v>240.86</v>
      </c>
      <c r="H15" s="105">
        <v>217.66</v>
      </c>
      <c r="I15" s="101">
        <f>if(B15="","", SUM(B15:H15))</f>
        <v>1430.59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-3.15</v>
      </c>
      <c r="C16" s="106">
        <f t="shared" si="3"/>
        <v>-5.83</v>
      </c>
      <c r="D16" s="106">
        <f t="shared" si="3"/>
        <v>-2.78</v>
      </c>
      <c r="E16" s="106">
        <f t="shared" si="3"/>
        <v>-5.53</v>
      </c>
      <c r="F16" s="106">
        <f t="shared" si="3"/>
        <v>-17.64</v>
      </c>
      <c r="G16" s="106">
        <f t="shared" si="3"/>
        <v>-21.14</v>
      </c>
      <c r="H16" s="106">
        <f t="shared" si="3"/>
        <v>-5.34</v>
      </c>
      <c r="I16" s="106">
        <f t="shared" si="3"/>
        <v>-61.41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7.45</v>
      </c>
      <c r="C17" s="107">
        <v>7.44</v>
      </c>
      <c r="D17" s="107">
        <v>5.86</v>
      </c>
      <c r="E17" s="107">
        <v>12.69</v>
      </c>
      <c r="F17" s="107">
        <v>29.72</v>
      </c>
      <c r="G17" s="107">
        <v>50.78</v>
      </c>
      <c r="H17" s="107">
        <v>128.19</v>
      </c>
      <c r="I17" s="101">
        <f>if(B17="","", SUM(B17:H17))</f>
        <v>242.13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17.99</v>
      </c>
      <c r="C20" s="109">
        <v>17.69</v>
      </c>
      <c r="D20" s="109">
        <v>18.95</v>
      </c>
      <c r="E20" s="109">
        <v>19.98</v>
      </c>
      <c r="F20" s="109">
        <v>20.71</v>
      </c>
      <c r="G20" s="109">
        <v>20.82</v>
      </c>
      <c r="H20" s="109">
        <v>20.78</v>
      </c>
      <c r="I20" s="62">
        <f>if(sum(B20:H20)=0,"", AVERAGE(B20:H20))</f>
        <v>19.56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0.07</v>
      </c>
      <c r="C21" s="103">
        <f t="shared" si="4"/>
        <v>-0.65</v>
      </c>
      <c r="D21" s="103">
        <f t="shared" si="4"/>
        <v>1.21</v>
      </c>
      <c r="E21" s="103">
        <f t="shared" si="4"/>
        <v>2.05</v>
      </c>
      <c r="F21" s="103">
        <f t="shared" si="4"/>
        <v>1.39</v>
      </c>
      <c r="G21" s="103">
        <f t="shared" si="4"/>
        <v>0.86</v>
      </c>
      <c r="H21" s="103">
        <f t="shared" si="4"/>
        <v>0.32</v>
      </c>
      <c r="I21" s="65">
        <f t="shared" si="4"/>
        <v>0.75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0.2153</v>
      </c>
      <c r="C23" s="84">
        <v>0.217</v>
      </c>
      <c r="D23" s="84">
        <v>0.2083</v>
      </c>
      <c r="E23" s="84">
        <v>0.2153</v>
      </c>
      <c r="F23" s="84">
        <v>0.2097</v>
      </c>
      <c r="G23" s="84">
        <v>0.2068</v>
      </c>
      <c r="H23" s="84">
        <v>0.2654</v>
      </c>
      <c r="I23" s="83">
        <f>AVERAGE(B23:H23)</f>
        <v>0.2196857143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0.2285</v>
      </c>
      <c r="C24" s="111">
        <v>0.2107</v>
      </c>
      <c r="D24" s="111">
        <v>0.2024</v>
      </c>
      <c r="E24" s="111">
        <v>0.1908</v>
      </c>
      <c r="F24" s="111">
        <v>0.195</v>
      </c>
      <c r="G24" s="111">
        <v>0.2078</v>
      </c>
      <c r="H24" s="112">
        <v>0.2554</v>
      </c>
      <c r="I24" s="83">
        <f>iferror(AVERAGE(B24:H24),"")</f>
        <v>0.2129428571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0.0132</v>
      </c>
      <c r="C25" s="110">
        <f t="shared" si="5"/>
        <v>-0.0063</v>
      </c>
      <c r="D25" s="110">
        <f t="shared" si="5"/>
        <v>-0.0059</v>
      </c>
      <c r="E25" s="110">
        <f t="shared" si="5"/>
        <v>-0.0245</v>
      </c>
      <c r="F25" s="110">
        <f t="shared" si="5"/>
        <v>-0.0147</v>
      </c>
      <c r="G25" s="110">
        <f t="shared" si="5"/>
        <v>0.001</v>
      </c>
      <c r="H25" s="110">
        <f t="shared" si="5"/>
        <v>-0.01</v>
      </c>
      <c r="I25" s="83">
        <f t="shared" si="5"/>
        <v>-0.006742857143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341.0</v>
      </c>
      <c r="C27" s="113">
        <v>333.0</v>
      </c>
      <c r="D27" s="113">
        <v>342.0</v>
      </c>
      <c r="E27" s="113">
        <v>371.0</v>
      </c>
      <c r="F27" s="113">
        <v>498.0</v>
      </c>
      <c r="G27" s="113">
        <v>433.0</v>
      </c>
      <c r="H27" s="113">
        <v>400.0</v>
      </c>
      <c r="I27" s="87">
        <f>if(B27="","", SUM(B27:H27))</f>
        <v>2718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/>
      <c r="C9" s="58">
        <f t="shared" ref="C9:H9" si="1">B9+1</f>
        <v>1</v>
      </c>
      <c r="D9" s="58">
        <f t="shared" si="1"/>
        <v>2</v>
      </c>
      <c r="E9" s="58">
        <f t="shared" si="1"/>
        <v>3</v>
      </c>
      <c r="F9" s="58">
        <f t="shared" si="1"/>
        <v>4</v>
      </c>
      <c r="G9" s="58">
        <f t="shared" si="1"/>
        <v>5</v>
      </c>
      <c r="H9" s="58">
        <f t="shared" si="1"/>
        <v>6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/>
      <c r="C10" s="61"/>
      <c r="D10" s="61"/>
      <c r="E10" s="61"/>
      <c r="F10" s="61"/>
      <c r="G10" s="61"/>
      <c r="H10" s="61"/>
      <c r="I10" s="62">
        <f>SUM(B10:H10)</f>
        <v>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/>
      <c r="C11" s="63"/>
      <c r="D11" s="63"/>
      <c r="E11" s="63"/>
      <c r="F11" s="63"/>
      <c r="G11" s="63"/>
      <c r="H11" s="63"/>
      <c r="I11" s="62" t="str">
        <f>if(B11="","", SUM(B11:H11))</f>
        <v/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 t="str">
        <f t="shared" ref="B12:I12" si="2">if(B11="","",B11-B10)</f>
        <v/>
      </c>
      <c r="C12" s="103" t="str">
        <f t="shared" si="2"/>
        <v/>
      </c>
      <c r="D12" s="103" t="str">
        <f t="shared" si="2"/>
        <v/>
      </c>
      <c r="E12" s="103" t="str">
        <f t="shared" si="2"/>
        <v/>
      </c>
      <c r="F12" s="103" t="str">
        <f t="shared" si="2"/>
        <v/>
      </c>
      <c r="G12" s="103" t="str">
        <f t="shared" si="2"/>
        <v/>
      </c>
      <c r="H12" s="103" t="str">
        <f t="shared" si="2"/>
        <v/>
      </c>
      <c r="I12" s="65" t="str">
        <f t="shared" si="2"/>
        <v/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/>
      <c r="C14" s="68"/>
      <c r="D14" s="68"/>
      <c r="E14" s="68"/>
      <c r="F14" s="68"/>
      <c r="G14" s="68"/>
      <c r="H14" s="68"/>
      <c r="I14" s="69">
        <f>SUM(B14:H14)</f>
        <v>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/>
      <c r="C15" s="105"/>
      <c r="D15" s="105"/>
      <c r="E15" s="105"/>
      <c r="F15" s="105"/>
      <c r="G15" s="105"/>
      <c r="H15" s="105"/>
      <c r="I15" s="101" t="str">
        <f>if(B15="","", SUM(B15:H15))</f>
        <v/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 t="str">
        <f t="shared" ref="B16:I16" si="3">if(B15="","",B15-B14)</f>
        <v/>
      </c>
      <c r="C16" s="106" t="str">
        <f t="shared" si="3"/>
        <v/>
      </c>
      <c r="D16" s="106" t="str">
        <f t="shared" si="3"/>
        <v/>
      </c>
      <c r="E16" s="106" t="str">
        <f t="shared" si="3"/>
        <v/>
      </c>
      <c r="F16" s="106" t="str">
        <f t="shared" si="3"/>
        <v/>
      </c>
      <c r="G16" s="106" t="str">
        <f t="shared" si="3"/>
        <v/>
      </c>
      <c r="H16" s="106" t="str">
        <f t="shared" si="3"/>
        <v/>
      </c>
      <c r="I16" s="106" t="str">
        <f t="shared" si="3"/>
        <v/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/>
      <c r="C17" s="107"/>
      <c r="D17" s="107"/>
      <c r="E17" s="107"/>
      <c r="F17" s="107"/>
      <c r="G17" s="107"/>
      <c r="H17" s="107"/>
      <c r="I17" s="101" t="str">
        <f>if(B17="","", SUM(B17:H17))</f>
        <v/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/>
      <c r="C20" s="109"/>
      <c r="D20" s="109"/>
      <c r="E20" s="109"/>
      <c r="F20" s="109"/>
      <c r="G20" s="109"/>
      <c r="H20" s="109"/>
      <c r="I20" s="62" t="str">
        <f>if(sum(B20:H20)=0,"", AVERAGE(B20:H20))</f>
        <v/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 t="str">
        <f t="shared" ref="B21:I21" si="4">if(B20="","",B20-B19)</f>
        <v/>
      </c>
      <c r="C21" s="103" t="str">
        <f t="shared" si="4"/>
        <v/>
      </c>
      <c r="D21" s="103" t="str">
        <f t="shared" si="4"/>
        <v/>
      </c>
      <c r="E21" s="103" t="str">
        <f t="shared" si="4"/>
        <v/>
      </c>
      <c r="F21" s="103" t="str">
        <f t="shared" si="4"/>
        <v/>
      </c>
      <c r="G21" s="103" t="str">
        <f t="shared" si="4"/>
        <v/>
      </c>
      <c r="H21" s="103" t="str">
        <f t="shared" si="4"/>
        <v/>
      </c>
      <c r="I21" s="65" t="str">
        <f t="shared" si="4"/>
        <v/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0.2153</v>
      </c>
      <c r="C23" s="84">
        <v>0.217</v>
      </c>
      <c r="D23" s="84">
        <v>0.2083</v>
      </c>
      <c r="E23" s="84">
        <v>0.2153</v>
      </c>
      <c r="F23" s="84">
        <v>0.2097</v>
      </c>
      <c r="G23" s="84">
        <v>0.2068</v>
      </c>
      <c r="H23" s="84">
        <v>0.2654</v>
      </c>
      <c r="I23" s="83">
        <f>AVERAGE(B23:H23)</f>
        <v>0.2196857143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/>
      <c r="C24" s="111"/>
      <c r="D24" s="111"/>
      <c r="E24" s="111"/>
      <c r="F24" s="111"/>
      <c r="G24" s="111"/>
      <c r="H24" s="112"/>
      <c r="I24" s="83" t="str">
        <f>iferror(AVERAGE(B24:H24),"")</f>
        <v/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 t="str">
        <f t="shared" ref="B25:I25" si="5">if(B24="","",B24-B23)</f>
        <v/>
      </c>
      <c r="C25" s="110" t="str">
        <f t="shared" si="5"/>
        <v/>
      </c>
      <c r="D25" s="110" t="str">
        <f t="shared" si="5"/>
        <v/>
      </c>
      <c r="E25" s="110" t="str">
        <f t="shared" si="5"/>
        <v/>
      </c>
      <c r="F25" s="110" t="str">
        <f t="shared" si="5"/>
        <v/>
      </c>
      <c r="G25" s="110" t="str">
        <f t="shared" si="5"/>
        <v/>
      </c>
      <c r="H25" s="110" t="str">
        <f t="shared" si="5"/>
        <v/>
      </c>
      <c r="I25" s="83" t="str">
        <f t="shared" si="5"/>
        <v/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/>
      <c r="C27" s="113"/>
      <c r="D27" s="113"/>
      <c r="E27" s="113"/>
      <c r="F27" s="113"/>
      <c r="G27" s="113"/>
      <c r="H27" s="113"/>
      <c r="I27" s="87" t="str">
        <f>if(B27="","", SUM(B27:H27))</f>
        <v/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45474.0</v>
      </c>
      <c r="C9" s="58">
        <f t="shared" ref="C9:H9" si="1">B9+1</f>
        <v>45475</v>
      </c>
      <c r="D9" s="58">
        <f t="shared" si="1"/>
        <v>45476</v>
      </c>
      <c r="E9" s="58">
        <f t="shared" si="1"/>
        <v>45477</v>
      </c>
      <c r="F9" s="58">
        <f t="shared" si="1"/>
        <v>45478</v>
      </c>
      <c r="G9" s="58">
        <f t="shared" si="1"/>
        <v>45479</v>
      </c>
      <c r="H9" s="58">
        <f t="shared" si="1"/>
        <v>45480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13560.0</v>
      </c>
      <c r="C10" s="61">
        <v>14323.0</v>
      </c>
      <c r="D10" s="61">
        <v>14621.0</v>
      </c>
      <c r="E10" s="61">
        <v>16003.0</v>
      </c>
      <c r="F10" s="61">
        <v>20400.0</v>
      </c>
      <c r="G10" s="61">
        <v>22953.0</v>
      </c>
      <c r="H10" s="61">
        <v>18963.0</v>
      </c>
      <c r="I10" s="62">
        <f>SUM(B10:H10)</f>
        <v>120823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14062.65</v>
      </c>
      <c r="C11" s="63">
        <v>16652.77</v>
      </c>
      <c r="D11" s="63">
        <v>20037.1</v>
      </c>
      <c r="E11" s="63">
        <v>17967.24</v>
      </c>
      <c r="F11" s="63">
        <v>19704.21</v>
      </c>
      <c r="G11" s="63">
        <v>21686.16</v>
      </c>
      <c r="H11" s="63">
        <v>20876.22</v>
      </c>
      <c r="I11" s="62">
        <f>if(B11="","", SUM(B11:H11))</f>
        <v>130986.35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502.65</v>
      </c>
      <c r="C12" s="103">
        <f t="shared" si="2"/>
        <v>2329.77</v>
      </c>
      <c r="D12" s="103">
        <f t="shared" si="2"/>
        <v>5416.1</v>
      </c>
      <c r="E12" s="103">
        <f t="shared" si="2"/>
        <v>1964.24</v>
      </c>
      <c r="F12" s="103">
        <f t="shared" si="2"/>
        <v>-695.79</v>
      </c>
      <c r="G12" s="103">
        <f t="shared" si="2"/>
        <v>-1266.84</v>
      </c>
      <c r="H12" s="103">
        <f t="shared" si="2"/>
        <v>1913.22</v>
      </c>
      <c r="I12" s="65">
        <f t="shared" si="2"/>
        <v>10163.35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182.0</v>
      </c>
      <c r="C14" s="68">
        <v>190.0</v>
      </c>
      <c r="D14" s="68">
        <v>182.0</v>
      </c>
      <c r="E14" s="68">
        <v>179.0</v>
      </c>
      <c r="F14" s="68">
        <v>255.0</v>
      </c>
      <c r="G14" s="68">
        <v>259.0</v>
      </c>
      <c r="H14" s="68">
        <v>223.0</v>
      </c>
      <c r="I14" s="69">
        <f>SUM(B14:H14)</f>
        <v>1470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175.48</v>
      </c>
      <c r="C15" s="105">
        <v>186.95</v>
      </c>
      <c r="D15" s="105">
        <v>180.11</v>
      </c>
      <c r="E15" s="105">
        <v>186.32</v>
      </c>
      <c r="F15" s="105">
        <v>246.25</v>
      </c>
      <c r="G15" s="105">
        <v>242.27</v>
      </c>
      <c r="H15" s="105">
        <v>222.56</v>
      </c>
      <c r="I15" s="101">
        <f>if(B15="","", SUM(B15:H15))</f>
        <v>1439.94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-6.52</v>
      </c>
      <c r="C16" s="106">
        <f t="shared" si="3"/>
        <v>-3.05</v>
      </c>
      <c r="D16" s="106">
        <f t="shared" si="3"/>
        <v>-1.89</v>
      </c>
      <c r="E16" s="106">
        <f t="shared" si="3"/>
        <v>7.32</v>
      </c>
      <c r="F16" s="106">
        <f t="shared" si="3"/>
        <v>-8.75</v>
      </c>
      <c r="G16" s="106">
        <f t="shared" si="3"/>
        <v>-16.73</v>
      </c>
      <c r="H16" s="106">
        <f t="shared" si="3"/>
        <v>-0.44</v>
      </c>
      <c r="I16" s="106">
        <f t="shared" si="3"/>
        <v>-30.06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3.63</v>
      </c>
      <c r="C17" s="107">
        <v>8.72</v>
      </c>
      <c r="D17" s="107">
        <v>6.31</v>
      </c>
      <c r="E17" s="107">
        <v>20.21</v>
      </c>
      <c r="F17" s="107">
        <v>25.77</v>
      </c>
      <c r="G17" s="107">
        <v>40.15</v>
      </c>
      <c r="H17" s="107">
        <v>123.08</v>
      </c>
      <c r="I17" s="101">
        <f>if(B17="","", SUM(B17:H17))</f>
        <v>227.87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17.54</v>
      </c>
      <c r="C19" s="61">
        <v>16.73</v>
      </c>
      <c r="D19" s="61">
        <v>18.15</v>
      </c>
      <c r="E19" s="61">
        <v>18.6</v>
      </c>
      <c r="F19" s="61">
        <v>19.43</v>
      </c>
      <c r="G19" s="61">
        <v>20.1</v>
      </c>
      <c r="H19" s="61">
        <v>20.5</v>
      </c>
      <c r="I19" s="62">
        <f>AVERAGE(B19:H19)</f>
        <v>18.72142857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18.17</v>
      </c>
      <c r="C20" s="109">
        <v>17.91</v>
      </c>
      <c r="D20" s="109">
        <v>20.57</v>
      </c>
      <c r="E20" s="109">
        <v>21.44</v>
      </c>
      <c r="F20" s="109">
        <v>19.59</v>
      </c>
      <c r="G20" s="109">
        <v>21.07</v>
      </c>
      <c r="H20" s="109">
        <v>22.57</v>
      </c>
      <c r="I20" s="62">
        <f>if(sum(B20:H20)=0,"", AVERAGE(B20:H20))</f>
        <v>20.18857143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0.63</v>
      </c>
      <c r="C21" s="103">
        <f t="shared" si="4"/>
        <v>1.18</v>
      </c>
      <c r="D21" s="103">
        <f t="shared" si="4"/>
        <v>2.42</v>
      </c>
      <c r="E21" s="103">
        <f t="shared" si="4"/>
        <v>2.84</v>
      </c>
      <c r="F21" s="103">
        <f t="shared" si="4"/>
        <v>0.16</v>
      </c>
      <c r="G21" s="103">
        <f t="shared" si="4"/>
        <v>0.97</v>
      </c>
      <c r="H21" s="103">
        <f t="shared" si="4"/>
        <v>2.07</v>
      </c>
      <c r="I21" s="65">
        <f t="shared" si="4"/>
        <v>1.467142857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0.2223</v>
      </c>
      <c r="C23" s="84">
        <v>0.2152</v>
      </c>
      <c r="D23" s="84">
        <v>0.2044</v>
      </c>
      <c r="E23" s="84">
        <v>0.1991</v>
      </c>
      <c r="F23" s="84">
        <v>0.2155</v>
      </c>
      <c r="G23" s="84">
        <v>0.1957</v>
      </c>
      <c r="H23" s="84">
        <v>0.2469</v>
      </c>
      <c r="I23" s="83">
        <f>AVERAGE(B23:H23)</f>
        <v>0.2141571429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0.2217</v>
      </c>
      <c r="C24" s="111">
        <v>0.1977</v>
      </c>
      <c r="D24" s="111">
        <v>0.161</v>
      </c>
      <c r="E24" s="111">
        <v>0.1895</v>
      </c>
      <c r="F24" s="111">
        <v>0.2306</v>
      </c>
      <c r="G24" s="111">
        <v>0.2111</v>
      </c>
      <c r="H24" s="112">
        <v>0.2374</v>
      </c>
      <c r="I24" s="83">
        <f>iferror(AVERAGE(B24:H24),"")</f>
        <v>0.207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-0.0006</v>
      </c>
      <c r="C25" s="110">
        <f t="shared" si="5"/>
        <v>-0.0175</v>
      </c>
      <c r="D25" s="110">
        <f t="shared" si="5"/>
        <v>-0.0434</v>
      </c>
      <c r="E25" s="110">
        <f t="shared" si="5"/>
        <v>-0.0096</v>
      </c>
      <c r="F25" s="110">
        <f t="shared" si="5"/>
        <v>0.0151</v>
      </c>
      <c r="G25" s="110">
        <f t="shared" si="5"/>
        <v>0.0154</v>
      </c>
      <c r="H25" s="110">
        <f t="shared" si="5"/>
        <v>-0.0095</v>
      </c>
      <c r="I25" s="83">
        <f t="shared" si="5"/>
        <v>-0.007157142857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347.0</v>
      </c>
      <c r="C27" s="113">
        <v>382.0</v>
      </c>
      <c r="D27" s="113">
        <v>414.0</v>
      </c>
      <c r="E27" s="113">
        <v>290.0</v>
      </c>
      <c r="F27" s="113">
        <v>452.0</v>
      </c>
      <c r="G27" s="113">
        <v>463.0</v>
      </c>
      <c r="H27" s="113">
        <v>373.0</v>
      </c>
      <c r="I27" s="87">
        <f>if(B27="","", SUM(B27:H27))</f>
        <v>2721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45481.0</v>
      </c>
      <c r="C9" s="58">
        <f t="shared" ref="C9:H9" si="1">B9+1</f>
        <v>45482</v>
      </c>
      <c r="D9" s="58">
        <f t="shared" si="1"/>
        <v>45483</v>
      </c>
      <c r="E9" s="58">
        <f t="shared" si="1"/>
        <v>45484</v>
      </c>
      <c r="F9" s="58">
        <f t="shared" si="1"/>
        <v>45485</v>
      </c>
      <c r="G9" s="58">
        <f t="shared" si="1"/>
        <v>45486</v>
      </c>
      <c r="H9" s="58">
        <f t="shared" si="1"/>
        <v>45487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13984.0</v>
      </c>
      <c r="C10" s="61">
        <v>14866.0</v>
      </c>
      <c r="D10" s="61">
        <v>15192.0</v>
      </c>
      <c r="E10" s="61">
        <v>16817.0</v>
      </c>
      <c r="F10" s="61">
        <v>20905.0</v>
      </c>
      <c r="G10" s="61">
        <v>23046.0</v>
      </c>
      <c r="H10" s="61">
        <v>19389.0</v>
      </c>
      <c r="I10" s="62">
        <f>SUM(B10:H10)</f>
        <v>124199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14108.94</v>
      </c>
      <c r="C11" s="63">
        <v>14562.55</v>
      </c>
      <c r="D11" s="63">
        <v>14740.78</v>
      </c>
      <c r="E11" s="63">
        <v>16606.54</v>
      </c>
      <c r="F11" s="63">
        <v>21313.58</v>
      </c>
      <c r="G11" s="63">
        <v>23116.21</v>
      </c>
      <c r="H11" s="63">
        <v>19546.52</v>
      </c>
      <c r="I11" s="62">
        <f>if(B11="","", SUM(B11:H11))</f>
        <v>123995.12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124.94</v>
      </c>
      <c r="C12" s="103">
        <f t="shared" si="2"/>
        <v>-303.45</v>
      </c>
      <c r="D12" s="103">
        <f t="shared" si="2"/>
        <v>-451.22</v>
      </c>
      <c r="E12" s="103">
        <f t="shared" si="2"/>
        <v>-210.46</v>
      </c>
      <c r="F12" s="103">
        <f t="shared" si="2"/>
        <v>408.58</v>
      </c>
      <c r="G12" s="103">
        <f t="shared" si="2"/>
        <v>70.21</v>
      </c>
      <c r="H12" s="103">
        <f t="shared" si="2"/>
        <v>157.52</v>
      </c>
      <c r="I12" s="65">
        <f t="shared" si="2"/>
        <v>-203.88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184.0</v>
      </c>
      <c r="C14" s="68">
        <v>189.5</v>
      </c>
      <c r="D14" s="68">
        <v>182.5</v>
      </c>
      <c r="E14" s="68">
        <v>198.75</v>
      </c>
      <c r="F14" s="68">
        <v>255.0</v>
      </c>
      <c r="G14" s="68">
        <v>267.0</v>
      </c>
      <c r="H14" s="68">
        <v>224.0</v>
      </c>
      <c r="I14" s="69">
        <f>SUM(B14:H14)</f>
        <v>1500.75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180.83</v>
      </c>
      <c r="C15" s="105">
        <v>184.95</v>
      </c>
      <c r="D15" s="105">
        <v>175.54</v>
      </c>
      <c r="E15" s="105">
        <v>200.49</v>
      </c>
      <c r="F15" s="105">
        <v>248.14</v>
      </c>
      <c r="G15" s="105">
        <v>262.43</v>
      </c>
      <c r="H15" s="105">
        <v>217.58</v>
      </c>
      <c r="I15" s="101">
        <f>if(B15="","", SUM(B15:H15))</f>
        <v>1469.96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-3.17</v>
      </c>
      <c r="C16" s="106">
        <f t="shared" si="3"/>
        <v>-4.55</v>
      </c>
      <c r="D16" s="106">
        <f t="shared" si="3"/>
        <v>-6.96</v>
      </c>
      <c r="E16" s="106">
        <f t="shared" si="3"/>
        <v>1.74</v>
      </c>
      <c r="F16" s="106">
        <f t="shared" si="3"/>
        <v>-6.86</v>
      </c>
      <c r="G16" s="106">
        <f t="shared" si="3"/>
        <v>-4.57</v>
      </c>
      <c r="H16" s="106">
        <f t="shared" si="3"/>
        <v>-6.42</v>
      </c>
      <c r="I16" s="106">
        <f t="shared" si="3"/>
        <v>-30.79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5.83</v>
      </c>
      <c r="C17" s="113">
        <v>7.03</v>
      </c>
      <c r="D17" s="107">
        <v>4.96</v>
      </c>
      <c r="E17" s="107">
        <v>13.69</v>
      </c>
      <c r="F17" s="107">
        <v>21.48</v>
      </c>
      <c r="G17" s="107">
        <v>38.0</v>
      </c>
      <c r="H17" s="107">
        <v>134.3</v>
      </c>
      <c r="I17" s="101">
        <f>if(B17="","", SUM(B17:H17))</f>
        <v>225.29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17.54</v>
      </c>
      <c r="C19" s="61">
        <v>16.73</v>
      </c>
      <c r="D19" s="61">
        <v>18.15</v>
      </c>
      <c r="E19" s="61">
        <v>18.6</v>
      </c>
      <c r="F19" s="61">
        <v>19.43</v>
      </c>
      <c r="G19" s="61">
        <v>20.1</v>
      </c>
      <c r="H19" s="61">
        <v>20.5</v>
      </c>
      <c r="I19" s="62">
        <f>AVERAGE(B19:H19)</f>
        <v>18.72142857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17.93</v>
      </c>
      <c r="C20" s="109">
        <v>17.46</v>
      </c>
      <c r="D20" s="109">
        <v>19.68</v>
      </c>
      <c r="E20" s="109">
        <v>19.11</v>
      </c>
      <c r="F20" s="109">
        <v>20.09</v>
      </c>
      <c r="G20" s="109">
        <v>20.69</v>
      </c>
      <c r="H20" s="109">
        <v>20.68</v>
      </c>
      <c r="I20" s="62">
        <f>if(sum(B20:H20)=0,"", AVERAGE(B20:H20))</f>
        <v>19.37714286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0.39</v>
      </c>
      <c r="C21" s="103">
        <f t="shared" si="4"/>
        <v>0.73</v>
      </c>
      <c r="D21" s="103">
        <f t="shared" si="4"/>
        <v>1.53</v>
      </c>
      <c r="E21" s="103">
        <f t="shared" si="4"/>
        <v>0.51</v>
      </c>
      <c r="F21" s="103">
        <f t="shared" si="4"/>
        <v>0.66</v>
      </c>
      <c r="G21" s="103">
        <f t="shared" si="4"/>
        <v>0.59</v>
      </c>
      <c r="H21" s="103">
        <f t="shared" si="4"/>
        <v>0.18</v>
      </c>
      <c r="I21" s="65">
        <f t="shared" si="4"/>
        <v>0.6557142857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0.2156</v>
      </c>
      <c r="C23" s="84">
        <v>0.2074</v>
      </c>
      <c r="D23" s="84">
        <v>0.1968</v>
      </c>
      <c r="E23" s="84">
        <v>0.2153</v>
      </c>
      <c r="F23" s="84">
        <v>0.2103</v>
      </c>
      <c r="G23" s="84">
        <v>0.2023</v>
      </c>
      <c r="H23" s="84">
        <v>0.2463</v>
      </c>
      <c r="I23" s="83">
        <f>AVERAGE(B23:H23)</f>
        <v>0.2134285714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0.2286</v>
      </c>
      <c r="C24" s="111">
        <v>0.2229</v>
      </c>
      <c r="D24" s="111">
        <v>0.2125</v>
      </c>
      <c r="E24" s="111">
        <v>0.2201</v>
      </c>
      <c r="F24" s="111">
        <v>0.2148</v>
      </c>
      <c r="G24" s="111">
        <v>0.2122</v>
      </c>
      <c r="H24" s="112">
        <v>0.2548</v>
      </c>
      <c r="I24" s="83">
        <f>iferror(AVERAGE(B24:H24),"")</f>
        <v>0.2237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0.013</v>
      </c>
      <c r="C25" s="110">
        <f t="shared" si="5"/>
        <v>0.0155</v>
      </c>
      <c r="D25" s="110">
        <f t="shared" si="5"/>
        <v>0.0157</v>
      </c>
      <c r="E25" s="110">
        <f t="shared" si="5"/>
        <v>0.0048</v>
      </c>
      <c r="F25" s="110">
        <f t="shared" si="5"/>
        <v>0.0045</v>
      </c>
      <c r="G25" s="110">
        <f t="shared" si="5"/>
        <v>0.0099</v>
      </c>
      <c r="H25" s="110">
        <f t="shared" si="5"/>
        <v>0.0085</v>
      </c>
      <c r="I25" s="83">
        <f t="shared" si="5"/>
        <v>0.01027142857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326.0</v>
      </c>
      <c r="C27" s="113">
        <v>345.0</v>
      </c>
      <c r="D27" s="113">
        <v>323.0</v>
      </c>
      <c r="E27" s="113">
        <v>373.0</v>
      </c>
      <c r="F27" s="113">
        <v>484.0</v>
      </c>
      <c r="G27" s="113">
        <v>466.0</v>
      </c>
      <c r="H27" s="113">
        <v>394.0</v>
      </c>
      <c r="I27" s="87">
        <f>if(B27="","", SUM(B27:H27))</f>
        <v>2711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45488.0</v>
      </c>
      <c r="C9" s="58">
        <f t="shared" ref="C9:H9" si="1">B9+1</f>
        <v>45489</v>
      </c>
      <c r="D9" s="58">
        <f t="shared" si="1"/>
        <v>45490</v>
      </c>
      <c r="E9" s="58">
        <f t="shared" si="1"/>
        <v>45491</v>
      </c>
      <c r="F9" s="58">
        <f t="shared" si="1"/>
        <v>45492</v>
      </c>
      <c r="G9" s="58">
        <f t="shared" si="1"/>
        <v>45493</v>
      </c>
      <c r="H9" s="58">
        <f t="shared" si="1"/>
        <v>45494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14236.0</v>
      </c>
      <c r="C10" s="61">
        <v>15604.0</v>
      </c>
      <c r="D10" s="61">
        <v>16653.0</v>
      </c>
      <c r="E10" s="61">
        <v>17193.0</v>
      </c>
      <c r="F10" s="61">
        <v>20532.0</v>
      </c>
      <c r="G10" s="61">
        <v>22677.0</v>
      </c>
      <c r="H10" s="61">
        <v>19874.0</v>
      </c>
      <c r="I10" s="62">
        <f>SUM(B10:H10)</f>
        <v>126769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13521.66</v>
      </c>
      <c r="C11" s="63">
        <v>14601.23</v>
      </c>
      <c r="D11" s="63">
        <v>13597.01</v>
      </c>
      <c r="E11" s="63">
        <v>17285.21</v>
      </c>
      <c r="F11" s="63">
        <v>22465.09</v>
      </c>
      <c r="G11" s="63">
        <v>23326.1</v>
      </c>
      <c r="H11" s="63">
        <v>20420.95</v>
      </c>
      <c r="I11" s="62">
        <f>if(B11="","", SUM(B11:H11))</f>
        <v>125217.25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-714.34</v>
      </c>
      <c r="C12" s="103">
        <f t="shared" si="2"/>
        <v>-1002.77</v>
      </c>
      <c r="D12" s="103">
        <f t="shared" si="2"/>
        <v>-3055.99</v>
      </c>
      <c r="E12" s="103">
        <f t="shared" si="2"/>
        <v>92.21</v>
      </c>
      <c r="F12" s="103">
        <f t="shared" si="2"/>
        <v>1933.09</v>
      </c>
      <c r="G12" s="103">
        <f t="shared" si="2"/>
        <v>649.1</v>
      </c>
      <c r="H12" s="103">
        <f t="shared" si="2"/>
        <v>546.95</v>
      </c>
      <c r="I12" s="65">
        <f t="shared" si="2"/>
        <v>-1551.75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181.0</v>
      </c>
      <c r="C14" s="68">
        <v>188.5</v>
      </c>
      <c r="D14" s="68">
        <v>183.5</v>
      </c>
      <c r="E14" s="68">
        <v>198.75</v>
      </c>
      <c r="F14" s="68">
        <v>259.5</v>
      </c>
      <c r="G14" s="68">
        <v>268.0</v>
      </c>
      <c r="H14" s="68">
        <v>231.5</v>
      </c>
      <c r="I14" s="69">
        <f>SUM(B14:H14)</f>
        <v>1510.75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169.78</v>
      </c>
      <c r="C15" s="105">
        <v>189.31</v>
      </c>
      <c r="D15" s="105">
        <v>182.93</v>
      </c>
      <c r="E15" s="105">
        <v>190.03</v>
      </c>
      <c r="F15" s="105">
        <v>246.74</v>
      </c>
      <c r="G15" s="105">
        <v>230.44</v>
      </c>
      <c r="H15" s="105">
        <v>218.99</v>
      </c>
      <c r="I15" s="101">
        <f>if(B15="","", SUM(B15:H15))</f>
        <v>1428.22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-11.22</v>
      </c>
      <c r="C16" s="106">
        <f t="shared" si="3"/>
        <v>0.81</v>
      </c>
      <c r="D16" s="106">
        <f t="shared" si="3"/>
        <v>-0.57</v>
      </c>
      <c r="E16" s="106">
        <f t="shared" si="3"/>
        <v>-8.72</v>
      </c>
      <c r="F16" s="106">
        <f t="shared" si="3"/>
        <v>-12.76</v>
      </c>
      <c r="G16" s="106">
        <f t="shared" si="3"/>
        <v>-37.56</v>
      </c>
      <c r="H16" s="106">
        <f t="shared" si="3"/>
        <v>-12.51</v>
      </c>
      <c r="I16" s="106">
        <f t="shared" si="3"/>
        <v>-82.53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7.71</v>
      </c>
      <c r="C17" s="113">
        <v>8.45</v>
      </c>
      <c r="D17" s="107">
        <v>4.36</v>
      </c>
      <c r="E17" s="107">
        <v>16.15</v>
      </c>
      <c r="F17" s="107">
        <v>28.46</v>
      </c>
      <c r="G17" s="107">
        <v>61.67</v>
      </c>
      <c r="H17" s="107">
        <v>115.31</v>
      </c>
      <c r="I17" s="101">
        <f>if(B17="","", SUM(B17:H17))</f>
        <v>242.11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17.54</v>
      </c>
      <c r="C19" s="61">
        <v>16.73</v>
      </c>
      <c r="D19" s="61">
        <v>18.15</v>
      </c>
      <c r="E19" s="61">
        <v>18.6</v>
      </c>
      <c r="F19" s="61">
        <v>19.43</v>
      </c>
      <c r="G19" s="61">
        <v>20.1</v>
      </c>
      <c r="H19" s="61">
        <v>20.5</v>
      </c>
      <c r="I19" s="62">
        <f>AVERAGE(B19:H19)</f>
        <v>18.72142857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18.7</v>
      </c>
      <c r="C20" s="109">
        <v>18.07</v>
      </c>
      <c r="D20" s="109">
        <v>18.23</v>
      </c>
      <c r="E20" s="109">
        <v>19.21</v>
      </c>
      <c r="F20" s="109">
        <v>20.17</v>
      </c>
      <c r="G20" s="109">
        <v>21.52</v>
      </c>
      <c r="H20" s="109">
        <v>21.89</v>
      </c>
      <c r="I20" s="62">
        <f>if(sum(B20:H20)=0,"", AVERAGE(B20:H20))</f>
        <v>19.68428571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1.16</v>
      </c>
      <c r="C21" s="103">
        <f t="shared" si="4"/>
        <v>1.34</v>
      </c>
      <c r="D21" s="103">
        <f t="shared" si="4"/>
        <v>0.08</v>
      </c>
      <c r="E21" s="103">
        <f t="shared" si="4"/>
        <v>0.61</v>
      </c>
      <c r="F21" s="103">
        <f t="shared" si="4"/>
        <v>0.74</v>
      </c>
      <c r="G21" s="103">
        <f t="shared" si="4"/>
        <v>1.42</v>
      </c>
      <c r="H21" s="103">
        <f t="shared" si="4"/>
        <v>1.39</v>
      </c>
      <c r="I21" s="65">
        <f t="shared" si="4"/>
        <v>0.9628571429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0.2176</v>
      </c>
      <c r="C23" s="84">
        <v>0.2052</v>
      </c>
      <c r="D23" s="84">
        <v>0.1883</v>
      </c>
      <c r="E23" s="84">
        <v>0.2101</v>
      </c>
      <c r="F23" s="84">
        <v>0.2266</v>
      </c>
      <c r="G23" s="84">
        <v>0.2106</v>
      </c>
      <c r="H23" s="84">
        <v>0.2587</v>
      </c>
      <c r="I23" s="83">
        <f>AVERAGE(B23:H23)</f>
        <v>0.2167285714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0.2255</v>
      </c>
      <c r="C24" s="111">
        <v>0.2299</v>
      </c>
      <c r="D24" s="111">
        <v>0.2353</v>
      </c>
      <c r="E24" s="111">
        <v>0.2019</v>
      </c>
      <c r="F24" s="111">
        <v>0.2037</v>
      </c>
      <c r="G24" s="111">
        <v>0.1947</v>
      </c>
      <c r="H24" s="112">
        <v>0.2367</v>
      </c>
      <c r="I24" s="83">
        <f>iferror(AVERAGE(B24:H24),"")</f>
        <v>0.2182428571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0.0079</v>
      </c>
      <c r="C25" s="110">
        <f t="shared" si="5"/>
        <v>0.0247</v>
      </c>
      <c r="D25" s="110">
        <f t="shared" si="5"/>
        <v>0.047</v>
      </c>
      <c r="E25" s="110">
        <f t="shared" si="5"/>
        <v>-0.0082</v>
      </c>
      <c r="F25" s="110">
        <f t="shared" si="5"/>
        <v>-0.0229</v>
      </c>
      <c r="G25" s="110">
        <f t="shared" si="5"/>
        <v>-0.0159</v>
      </c>
      <c r="H25" s="110">
        <f t="shared" si="5"/>
        <v>-0.022</v>
      </c>
      <c r="I25" s="83">
        <f t="shared" si="5"/>
        <v>0.001514285714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322.0</v>
      </c>
      <c r="C27" s="113">
        <v>325.0</v>
      </c>
      <c r="D27" s="113">
        <v>335.0</v>
      </c>
      <c r="E27" s="113">
        <v>381.0</v>
      </c>
      <c r="F27" s="113">
        <v>460.0</v>
      </c>
      <c r="G27" s="113">
        <v>453.0</v>
      </c>
      <c r="H27" s="113">
        <v>392.0</v>
      </c>
      <c r="I27" s="87">
        <f>if(B27="","", SUM(B27:H27))</f>
        <v>2668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45495.0</v>
      </c>
      <c r="C9" s="58">
        <f t="shared" ref="C9:H9" si="1">B9+1</f>
        <v>45496</v>
      </c>
      <c r="D9" s="58">
        <f t="shared" si="1"/>
        <v>45497</v>
      </c>
      <c r="E9" s="58">
        <f t="shared" si="1"/>
        <v>45498</v>
      </c>
      <c r="F9" s="58">
        <f t="shared" si="1"/>
        <v>45499</v>
      </c>
      <c r="G9" s="58">
        <f t="shared" si="1"/>
        <v>45500</v>
      </c>
      <c r="H9" s="58">
        <f t="shared" si="1"/>
        <v>45501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14296.0</v>
      </c>
      <c r="C10" s="61">
        <v>15326.0</v>
      </c>
      <c r="D10" s="61">
        <v>15891.0</v>
      </c>
      <c r="E10" s="61">
        <v>16946.0</v>
      </c>
      <c r="F10" s="61">
        <v>20630.0</v>
      </c>
      <c r="G10" s="61">
        <v>22825.0</v>
      </c>
      <c r="H10" s="61">
        <v>19722.0</v>
      </c>
      <c r="I10" s="62">
        <f>SUM(B10:H10)</f>
        <v>125636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13852.17</v>
      </c>
      <c r="C11" s="63"/>
      <c r="D11" s="63"/>
      <c r="E11" s="63"/>
      <c r="F11" s="63"/>
      <c r="G11" s="63"/>
      <c r="H11" s="63"/>
      <c r="I11" s="62">
        <f>if(B11="","", SUM(B11:H11))</f>
        <v>13852.17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-443.83</v>
      </c>
      <c r="C12" s="103" t="str">
        <f t="shared" si="2"/>
        <v/>
      </c>
      <c r="D12" s="103" t="str">
        <f t="shared" si="2"/>
        <v/>
      </c>
      <c r="E12" s="103" t="str">
        <f t="shared" si="2"/>
        <v/>
      </c>
      <c r="F12" s="103" t="str">
        <f t="shared" si="2"/>
        <v/>
      </c>
      <c r="G12" s="103" t="str">
        <f t="shared" si="2"/>
        <v/>
      </c>
      <c r="H12" s="103" t="str">
        <f t="shared" si="2"/>
        <v/>
      </c>
      <c r="I12" s="65">
        <f t="shared" si="2"/>
        <v>-111783.83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185.0</v>
      </c>
      <c r="C14" s="68">
        <v>187.0</v>
      </c>
      <c r="D14" s="68">
        <v>193.5</v>
      </c>
      <c r="E14" s="68">
        <v>197.75</v>
      </c>
      <c r="F14" s="68">
        <v>243.5</v>
      </c>
      <c r="G14" s="68">
        <v>241.5</v>
      </c>
      <c r="H14" s="68">
        <v>216.5</v>
      </c>
      <c r="I14" s="69">
        <f>SUM(B14:H14)</f>
        <v>1464.75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180.45</v>
      </c>
      <c r="C15" s="105"/>
      <c r="D15" s="105"/>
      <c r="E15" s="105"/>
      <c r="F15" s="105"/>
      <c r="G15" s="105"/>
      <c r="H15" s="105"/>
      <c r="I15" s="101">
        <f>if(B15="","", SUM(B15:H15))</f>
        <v>180.45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-4.55</v>
      </c>
      <c r="C16" s="106" t="str">
        <f t="shared" si="3"/>
        <v/>
      </c>
      <c r="D16" s="106" t="str">
        <f t="shared" si="3"/>
        <v/>
      </c>
      <c r="E16" s="106" t="str">
        <f t="shared" si="3"/>
        <v/>
      </c>
      <c r="F16" s="106" t="str">
        <f t="shared" si="3"/>
        <v/>
      </c>
      <c r="G16" s="106" t="str">
        <f t="shared" si="3"/>
        <v/>
      </c>
      <c r="H16" s="106" t="str">
        <f t="shared" si="3"/>
        <v/>
      </c>
      <c r="I16" s="106">
        <f t="shared" si="3"/>
        <v>-1284.3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5.98</v>
      </c>
      <c r="C17" s="113"/>
      <c r="D17" s="107"/>
      <c r="E17" s="107"/>
      <c r="F17" s="107"/>
      <c r="G17" s="107"/>
      <c r="H17" s="107"/>
      <c r="I17" s="101">
        <f>if(B17="","", SUM(B17:H17))</f>
        <v>5.98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17.54</v>
      </c>
      <c r="C19" s="61">
        <v>16.73</v>
      </c>
      <c r="D19" s="61">
        <v>18.15</v>
      </c>
      <c r="E19" s="61">
        <v>18.6</v>
      </c>
      <c r="F19" s="61">
        <v>19.43</v>
      </c>
      <c r="G19" s="61">
        <v>20.1</v>
      </c>
      <c r="H19" s="61">
        <v>20.5</v>
      </c>
      <c r="I19" s="62">
        <f>AVERAGE(B19:H19)</f>
        <v>18.72142857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18.44</v>
      </c>
      <c r="C20" s="109"/>
      <c r="D20" s="109"/>
      <c r="E20" s="109"/>
      <c r="F20" s="109"/>
      <c r="G20" s="109"/>
      <c r="H20" s="109"/>
      <c r="I20" s="62">
        <f>if(sum(B20:H20)=0,"", AVERAGE(B20:H20))</f>
        <v>18.44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0.9</v>
      </c>
      <c r="C21" s="103" t="str">
        <f t="shared" si="4"/>
        <v/>
      </c>
      <c r="D21" s="103" t="str">
        <f t="shared" si="4"/>
        <v/>
      </c>
      <c r="E21" s="103" t="str">
        <f t="shared" si="4"/>
        <v/>
      </c>
      <c r="F21" s="103" t="str">
        <f t="shared" si="4"/>
        <v/>
      </c>
      <c r="G21" s="103" t="str">
        <f t="shared" si="4"/>
        <v/>
      </c>
      <c r="H21" s="103" t="str">
        <f t="shared" si="4"/>
        <v/>
      </c>
      <c r="I21" s="65">
        <f t="shared" si="4"/>
        <v>-0.2814285714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0.2223</v>
      </c>
      <c r="C23" s="84">
        <v>0.2073</v>
      </c>
      <c r="D23" s="84">
        <v>0.2086</v>
      </c>
      <c r="E23" s="84">
        <v>0.2126</v>
      </c>
      <c r="F23" s="84">
        <v>0.2129</v>
      </c>
      <c r="G23" s="84">
        <v>0.1976</v>
      </c>
      <c r="H23" s="84">
        <v>0.247</v>
      </c>
      <c r="I23" s="83">
        <f>AVERAGE(B23:H23)</f>
        <v>0.2154714286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0.2333</v>
      </c>
      <c r="C24" s="111"/>
      <c r="D24" s="111"/>
      <c r="E24" s="111"/>
      <c r="F24" s="111"/>
      <c r="G24" s="111"/>
      <c r="H24" s="112"/>
      <c r="I24" s="83">
        <f>iferror(AVERAGE(B24:H24),"")</f>
        <v>0.2333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0.011</v>
      </c>
      <c r="C25" s="110" t="str">
        <f t="shared" si="5"/>
        <v/>
      </c>
      <c r="D25" s="110" t="str">
        <f t="shared" si="5"/>
        <v/>
      </c>
      <c r="E25" s="110" t="str">
        <f t="shared" si="5"/>
        <v/>
      </c>
      <c r="F25" s="110" t="str">
        <f t="shared" si="5"/>
        <v/>
      </c>
      <c r="G25" s="110" t="str">
        <f t="shared" si="5"/>
        <v/>
      </c>
      <c r="H25" s="110" t="str">
        <f t="shared" si="5"/>
        <v/>
      </c>
      <c r="I25" s="83">
        <f t="shared" si="5"/>
        <v>0.01782857143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319.0</v>
      </c>
      <c r="C27" s="113"/>
      <c r="D27" s="113"/>
      <c r="E27" s="113"/>
      <c r="F27" s="113"/>
      <c r="G27" s="113"/>
      <c r="H27" s="113"/>
      <c r="I27" s="87">
        <f>if(B27="","", SUM(B27:H27))</f>
        <v>319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96</v>
      </c>
      <c r="B9" s="36">
        <v>45201.0</v>
      </c>
      <c r="C9" s="36">
        <v>45202.0</v>
      </c>
      <c r="D9" s="36">
        <v>45203.0</v>
      </c>
      <c r="E9" s="36">
        <v>45204.0</v>
      </c>
      <c r="F9" s="36">
        <v>45205.0</v>
      </c>
      <c r="G9" s="36">
        <v>45206.0</v>
      </c>
      <c r="H9" s="36">
        <v>45207.0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13216.0</v>
      </c>
      <c r="C11" s="38">
        <v>13881.0</v>
      </c>
      <c r="D11" s="38">
        <v>13662.0</v>
      </c>
      <c r="E11" s="38">
        <v>14500.0</v>
      </c>
      <c r="F11" s="38">
        <v>22000.0</v>
      </c>
      <c r="G11" s="38">
        <v>23000.0</v>
      </c>
      <c r="H11" s="38">
        <v>19561.0</v>
      </c>
      <c r="I11" s="38">
        <f t="shared" ref="I11:I13" si="1">SUM(B11:H11)</f>
        <v>119820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13199.57</v>
      </c>
      <c r="C12" s="39">
        <v>14945.01</v>
      </c>
      <c r="D12" s="39">
        <v>15415.46</v>
      </c>
      <c r="E12" s="39">
        <v>16215.74</v>
      </c>
      <c r="F12" s="38">
        <v>22049.58</v>
      </c>
      <c r="G12" s="38">
        <v>23986.01</v>
      </c>
      <c r="H12" s="38">
        <v>19651.85</v>
      </c>
      <c r="I12" s="38">
        <f t="shared" si="1"/>
        <v>125463.22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-16.93</v>
      </c>
      <c r="C13" s="53">
        <v>1064.01</v>
      </c>
      <c r="D13" s="53">
        <v>1753.46</v>
      </c>
      <c r="E13" s="53">
        <v>1715.74</v>
      </c>
      <c r="F13" s="53">
        <v>49.58</v>
      </c>
      <c r="G13" s="53">
        <v>986.01</v>
      </c>
      <c r="H13" s="53">
        <v>90.85</v>
      </c>
      <c r="I13" s="38">
        <f t="shared" si="1"/>
        <v>5642.72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50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190.0</v>
      </c>
      <c r="C15" s="35">
        <v>190.0</v>
      </c>
      <c r="D15" s="35">
        <v>190.0</v>
      </c>
      <c r="E15" s="35">
        <v>210.0</v>
      </c>
      <c r="F15" s="35">
        <v>260.0</v>
      </c>
      <c r="G15" s="35">
        <v>260.0</v>
      </c>
      <c r="H15" s="35">
        <v>236.0</v>
      </c>
      <c r="I15" s="46">
        <f t="shared" ref="I15:I18" si="2">SUM(B15:H15)</f>
        <v>1536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188.82</v>
      </c>
      <c r="C16" s="35">
        <v>189.92</v>
      </c>
      <c r="D16" s="35">
        <v>175.92</v>
      </c>
      <c r="E16" s="35">
        <v>193.7</v>
      </c>
      <c r="F16" s="35">
        <v>222.66</v>
      </c>
      <c r="G16" s="35">
        <v>245.37</v>
      </c>
      <c r="H16" s="35">
        <v>81.03</v>
      </c>
      <c r="I16" s="46">
        <f t="shared" si="2"/>
        <v>1297.42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9.05</v>
      </c>
      <c r="C17" s="35">
        <v>5.53</v>
      </c>
      <c r="D17" s="35">
        <v>-3.93</v>
      </c>
      <c r="E17" s="35">
        <v>0.57</v>
      </c>
      <c r="F17" s="35">
        <v>-15.38</v>
      </c>
      <c r="G17" s="35">
        <v>8.12</v>
      </c>
      <c r="H17" s="35">
        <v>-0.27</v>
      </c>
      <c r="I17" s="46">
        <f t="shared" si="2"/>
        <v>3.69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10.23</v>
      </c>
      <c r="C18" s="35">
        <v>5.61</v>
      </c>
      <c r="D18" s="35">
        <v>10.15</v>
      </c>
      <c r="E18" s="35">
        <v>16.87</v>
      </c>
      <c r="F18" s="35">
        <v>21.96</v>
      </c>
      <c r="G18" s="35">
        <v>22.75</v>
      </c>
      <c r="H18" s="35">
        <v>154.7</v>
      </c>
      <c r="I18" s="46">
        <f t="shared" si="2"/>
        <v>242.27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50"/>
      <c r="E19" s="45"/>
      <c r="F19" s="50"/>
      <c r="G19" s="50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19.5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17.1</v>
      </c>
      <c r="C21" s="48">
        <v>17.02</v>
      </c>
      <c r="D21" s="48">
        <v>18.29</v>
      </c>
      <c r="E21" s="38">
        <v>18.24</v>
      </c>
      <c r="F21" s="38">
        <v>19.74</v>
      </c>
      <c r="G21" s="48">
        <v>21.02</v>
      </c>
      <c r="H21" s="38">
        <v>20.49</v>
      </c>
      <c r="I21" s="38">
        <f t="shared" ref="I21:I22" si="3">AVERAGE(B21:H21)</f>
        <v>18.84285714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0.5</v>
      </c>
      <c r="C22" s="48">
        <v>-0.68</v>
      </c>
      <c r="D22" s="114">
        <v>1.49</v>
      </c>
      <c r="E22" s="48">
        <v>0.34</v>
      </c>
      <c r="F22" s="48">
        <v>0.24</v>
      </c>
      <c r="G22" s="48">
        <v>1.52</v>
      </c>
      <c r="H22" s="48">
        <v>1.09</v>
      </c>
      <c r="I22" s="38">
        <f t="shared" si="3"/>
        <v>0.6428571429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0.2593</v>
      </c>
      <c r="C25" s="49">
        <v>0.2212</v>
      </c>
      <c r="D25" s="49">
        <v>0.204</v>
      </c>
      <c r="E25" s="49">
        <v>0.2262</v>
      </c>
      <c r="F25" s="49">
        <v>0.1931</v>
      </c>
      <c r="G25" s="49">
        <v>0.1927</v>
      </c>
      <c r="H25" s="49">
        <v>0.2646</v>
      </c>
      <c r="I25" s="49">
        <f t="shared" ref="I25:I26" si="4">AVERAGE(B25:H25)</f>
        <v>0.2230142857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0.0593</v>
      </c>
      <c r="C26" s="49">
        <v>0.0212</v>
      </c>
      <c r="D26" s="49">
        <v>0.004</v>
      </c>
      <c r="E26" s="49">
        <v>0.0262</v>
      </c>
      <c r="F26" s="49">
        <v>-0.0069</v>
      </c>
      <c r="G26" s="49">
        <v>0.0073</v>
      </c>
      <c r="H26" s="49">
        <v>0.0646</v>
      </c>
      <c r="I26" s="49">
        <f t="shared" si="4"/>
        <v>0.0251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116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318.0</v>
      </c>
      <c r="C28" s="35">
        <v>344.0</v>
      </c>
      <c r="D28" s="35">
        <v>321.0</v>
      </c>
      <c r="E28" s="35">
        <v>341.0</v>
      </c>
      <c r="F28" s="35">
        <v>479.0</v>
      </c>
      <c r="G28" s="35">
        <v>462.0</v>
      </c>
      <c r="H28" s="35">
        <v>373.0</v>
      </c>
      <c r="I28" s="46">
        <f>SUM(B28:H28)</f>
        <v>2638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81</v>
      </c>
      <c r="C29" s="35" t="s">
        <v>81</v>
      </c>
      <c r="D29" s="35" t="s">
        <v>81</v>
      </c>
      <c r="E29" s="35" t="s">
        <v>81</v>
      </c>
      <c r="F29" s="35" t="s">
        <v>81</v>
      </c>
      <c r="G29" s="35" t="s">
        <v>81</v>
      </c>
      <c r="H29" s="35" t="s">
        <v>81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99</v>
      </c>
      <c r="B9" s="36">
        <v>45194.0</v>
      </c>
      <c r="C9" s="36">
        <v>45195.0</v>
      </c>
      <c r="D9" s="36">
        <v>45196.0</v>
      </c>
      <c r="E9" s="36">
        <v>45197.0</v>
      </c>
      <c r="F9" s="36">
        <v>45198.0</v>
      </c>
      <c r="G9" s="36">
        <v>45199.0</v>
      </c>
      <c r="H9" s="36">
        <v>45200.0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13128.0</v>
      </c>
      <c r="C11" s="38">
        <v>13849.0</v>
      </c>
      <c r="D11" s="38">
        <v>13385.0</v>
      </c>
      <c r="E11" s="38">
        <v>14500.0</v>
      </c>
      <c r="F11" s="38">
        <v>22000.0</v>
      </c>
      <c r="G11" s="38">
        <v>23000.0</v>
      </c>
      <c r="H11" s="38">
        <v>19439.0</v>
      </c>
      <c r="I11" s="38">
        <f t="shared" ref="I11:I13" si="1">SUM(B11:H11)</f>
        <v>119301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12710.79</v>
      </c>
      <c r="C12" s="39">
        <v>14430.61</v>
      </c>
      <c r="D12" s="39">
        <v>13321.27</v>
      </c>
      <c r="E12" s="39">
        <v>15440.65</v>
      </c>
      <c r="F12" s="38">
        <v>20430.17</v>
      </c>
      <c r="G12" s="38">
        <v>20993.75</v>
      </c>
      <c r="H12" s="38">
        <v>20024.44</v>
      </c>
      <c r="I12" s="38">
        <f t="shared" si="1"/>
        <v>117351.68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-418.0</v>
      </c>
      <c r="C13" s="53">
        <v>581.61</v>
      </c>
      <c r="D13" s="53">
        <v>-63.73</v>
      </c>
      <c r="E13" s="53">
        <v>940.36</v>
      </c>
      <c r="F13" s="53">
        <v>-1569.83</v>
      </c>
      <c r="G13" s="53">
        <v>-2006.25</v>
      </c>
      <c r="H13" s="53">
        <v>585.44</v>
      </c>
      <c r="I13" s="38">
        <f t="shared" si="1"/>
        <v>-1950.4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50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190.0</v>
      </c>
      <c r="C15" s="35">
        <v>190.0</v>
      </c>
      <c r="D15" s="35">
        <v>190.0</v>
      </c>
      <c r="E15" s="35">
        <v>210.0</v>
      </c>
      <c r="F15" s="35">
        <v>260.0</v>
      </c>
      <c r="G15" s="35">
        <v>260.0</v>
      </c>
      <c r="H15" s="35">
        <v>220.0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181.06</v>
      </c>
      <c r="C16" s="35">
        <v>191.88</v>
      </c>
      <c r="D16" s="35">
        <v>169.28</v>
      </c>
      <c r="E16" s="35">
        <v>191.11</v>
      </c>
      <c r="F16" s="35">
        <v>226.15</v>
      </c>
      <c r="G16" s="35">
        <v>231.03</v>
      </c>
      <c r="H16" s="35">
        <v>113.19</v>
      </c>
      <c r="I16" s="46">
        <f t="shared" ref="I16:I18" si="2">SUM(B16:H16)</f>
        <v>1303.7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0.68</v>
      </c>
      <c r="C17" s="35">
        <v>11.87</v>
      </c>
      <c r="D17" s="35">
        <v>-8.71</v>
      </c>
      <c r="E17" s="35">
        <v>-7.22</v>
      </c>
      <c r="F17" s="35">
        <v>-8.13</v>
      </c>
      <c r="G17" s="35">
        <v>4.03</v>
      </c>
      <c r="H17" s="35">
        <v>22.0</v>
      </c>
      <c r="I17" s="46">
        <f t="shared" si="2"/>
        <v>14.52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9.62</v>
      </c>
      <c r="C18" s="35">
        <v>9.99</v>
      </c>
      <c r="D18" s="35">
        <v>12.01</v>
      </c>
      <c r="E18" s="35">
        <v>11.67</v>
      </c>
      <c r="F18" s="35">
        <v>25.72</v>
      </c>
      <c r="G18" s="35">
        <v>33.0</v>
      </c>
      <c r="H18" s="35">
        <v>129.14</v>
      </c>
      <c r="I18" s="46">
        <f t="shared" si="2"/>
        <v>231.15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50"/>
      <c r="E19" s="45"/>
      <c r="F19" s="50"/>
      <c r="G19" s="50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19.5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17.75</v>
      </c>
      <c r="C21" s="48">
        <v>16.94</v>
      </c>
      <c r="D21" s="48">
        <v>18.45</v>
      </c>
      <c r="E21" s="38">
        <v>17.98</v>
      </c>
      <c r="F21" s="38">
        <v>18.34</v>
      </c>
      <c r="G21" s="35">
        <v>19.88</v>
      </c>
      <c r="H21" s="38">
        <v>19.96</v>
      </c>
      <c r="I21" s="38">
        <f t="shared" ref="I21:I22" si="3">AVERAGE(B21:H21)</f>
        <v>18.47142857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1.15</v>
      </c>
      <c r="C22" s="48">
        <v>-0.76</v>
      </c>
      <c r="D22" s="114">
        <v>1.65</v>
      </c>
      <c r="E22" s="48">
        <v>0.08</v>
      </c>
      <c r="F22" s="48">
        <v>-1.16</v>
      </c>
      <c r="G22" s="48">
        <v>0.38</v>
      </c>
      <c r="H22" s="48">
        <v>0.56</v>
      </c>
      <c r="I22" s="38">
        <f t="shared" si="3"/>
        <v>0.2714285714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0.2576</v>
      </c>
      <c r="C25" s="49">
        <v>0.2383</v>
      </c>
      <c r="D25" s="49">
        <v>0.2183</v>
      </c>
      <c r="E25" s="49">
        <v>0.2171</v>
      </c>
      <c r="F25" s="49">
        <v>0.2072</v>
      </c>
      <c r="G25" s="49">
        <v>0.2149</v>
      </c>
      <c r="H25" s="49">
        <v>0.2476</v>
      </c>
      <c r="I25" s="49">
        <f t="shared" ref="I25:I26" si="4">AVERAGE(B25:H25)</f>
        <v>0.2287142857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0.0576</v>
      </c>
      <c r="C26" s="49">
        <v>0.0383</v>
      </c>
      <c r="D26" s="49">
        <v>0.0183</v>
      </c>
      <c r="E26" s="49">
        <v>0.0171</v>
      </c>
      <c r="F26" s="49">
        <v>0.0072</v>
      </c>
      <c r="G26" s="49">
        <v>0.0149</v>
      </c>
      <c r="H26" s="49">
        <v>0.0476</v>
      </c>
      <c r="I26" s="49">
        <f t="shared" si="4"/>
        <v>0.02871428571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116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300.0</v>
      </c>
      <c r="C28" s="35">
        <v>344.0</v>
      </c>
      <c r="D28" s="35">
        <v>329.0</v>
      </c>
      <c r="E28" s="35">
        <v>367.0</v>
      </c>
      <c r="F28" s="35">
        <v>460.0</v>
      </c>
      <c r="G28" s="35">
        <v>454.0</v>
      </c>
      <c r="H28" s="35">
        <v>385.0</v>
      </c>
      <c r="I28" s="46">
        <f>SUM(B28:H28)</f>
        <v>2639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81</v>
      </c>
      <c r="C29" s="35" t="s">
        <v>81</v>
      </c>
      <c r="D29" s="35" t="s">
        <v>81</v>
      </c>
      <c r="E29" s="35" t="s">
        <v>81</v>
      </c>
      <c r="F29" s="35" t="s">
        <v>81</v>
      </c>
      <c r="G29" s="35" t="s">
        <v>81</v>
      </c>
      <c r="H29" s="35" t="s">
        <v>81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100</v>
      </c>
      <c r="B9" s="36">
        <v>45187.0</v>
      </c>
      <c r="C9" s="36">
        <v>45188.0</v>
      </c>
      <c r="D9" s="36">
        <v>45189.0</v>
      </c>
      <c r="E9" s="36">
        <v>45190.0</v>
      </c>
      <c r="F9" s="36">
        <v>45191.0</v>
      </c>
      <c r="G9" s="36">
        <v>45192.0</v>
      </c>
      <c r="H9" s="36">
        <v>45193.0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13502.0</v>
      </c>
      <c r="C11" s="38">
        <v>13546.0</v>
      </c>
      <c r="D11" s="38">
        <v>13417.0</v>
      </c>
      <c r="E11" s="38">
        <v>14500.0</v>
      </c>
      <c r="F11" s="38">
        <v>22000.0</v>
      </c>
      <c r="G11" s="38">
        <v>23000.0</v>
      </c>
      <c r="H11" s="38">
        <v>18935.0</v>
      </c>
      <c r="I11" s="38">
        <f t="shared" ref="I11:I13" si="1">SUM(B11:H11)</f>
        <v>118900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12816.12</v>
      </c>
      <c r="C12" s="39">
        <v>13660.98</v>
      </c>
      <c r="D12" s="39">
        <v>13864.5</v>
      </c>
      <c r="E12" s="39">
        <v>16216.44</v>
      </c>
      <c r="F12" s="38">
        <v>22001.42</v>
      </c>
      <c r="G12" s="38">
        <v>23428.33</v>
      </c>
      <c r="H12" s="38">
        <v>20192.46</v>
      </c>
      <c r="I12" s="38">
        <f t="shared" si="1"/>
        <v>122180.25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-685.88</v>
      </c>
      <c r="C13" s="53">
        <v>114.98</v>
      </c>
      <c r="D13" s="53">
        <v>447.51</v>
      </c>
      <c r="E13" s="53">
        <v>1716.44</v>
      </c>
      <c r="F13" s="53">
        <v>1.42</v>
      </c>
      <c r="G13" s="53">
        <v>282.18</v>
      </c>
      <c r="H13" s="53">
        <v>1257.46</v>
      </c>
      <c r="I13" s="38">
        <f t="shared" si="1"/>
        <v>3134.11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50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190.0</v>
      </c>
      <c r="C15" s="35">
        <v>190.0</v>
      </c>
      <c r="D15" s="35">
        <v>190.0</v>
      </c>
      <c r="E15" s="35">
        <v>210.0</v>
      </c>
      <c r="F15" s="35">
        <v>260.0</v>
      </c>
      <c r="G15" s="35">
        <v>260.0</v>
      </c>
      <c r="H15" s="35">
        <v>220.0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173.54</v>
      </c>
      <c r="C16" s="35">
        <v>186.55</v>
      </c>
      <c r="D16" s="35">
        <v>170.35</v>
      </c>
      <c r="E16" s="35">
        <v>195.07</v>
      </c>
      <c r="F16" s="35">
        <v>231.89</v>
      </c>
      <c r="G16" s="35">
        <v>220.27</v>
      </c>
      <c r="H16" s="35">
        <v>107.3</v>
      </c>
      <c r="I16" s="46">
        <f t="shared" ref="I16:I18" si="2">SUM(B16:H16)</f>
        <v>1284.97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-5.19</v>
      </c>
      <c r="C17" s="35">
        <v>4.48</v>
      </c>
      <c r="D17" s="35">
        <v>-6.5</v>
      </c>
      <c r="E17" s="35">
        <v>-3.03</v>
      </c>
      <c r="F17" s="35">
        <v>0.49</v>
      </c>
      <c r="G17" s="35">
        <v>-3.27</v>
      </c>
      <c r="H17" s="35">
        <v>11.27</v>
      </c>
      <c r="I17" s="46">
        <f t="shared" si="2"/>
        <v>-1.75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11.27</v>
      </c>
      <c r="C18" s="35">
        <v>7.93</v>
      </c>
      <c r="D18" s="35">
        <v>13.15</v>
      </c>
      <c r="E18" s="35">
        <v>11.9</v>
      </c>
      <c r="F18" s="35">
        <v>28.6</v>
      </c>
      <c r="G18" s="35">
        <v>36.46</v>
      </c>
      <c r="H18" s="35">
        <v>123.97</v>
      </c>
      <c r="I18" s="46">
        <f t="shared" si="2"/>
        <v>233.28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50"/>
      <c r="E19" s="45"/>
      <c r="F19" s="50"/>
      <c r="G19" s="50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19.5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17.82</v>
      </c>
      <c r="C21" s="48">
        <v>17.03</v>
      </c>
      <c r="D21" s="48">
        <v>17.96</v>
      </c>
      <c r="E21" s="38">
        <v>18.92</v>
      </c>
      <c r="F21" s="38">
        <v>19.02</v>
      </c>
      <c r="G21" s="35">
        <v>20.48</v>
      </c>
      <c r="H21" s="38">
        <v>21.48</v>
      </c>
      <c r="I21" s="38">
        <f t="shared" ref="I21:I22" si="3">AVERAGE(B21:H21)</f>
        <v>18.95857143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1.22</v>
      </c>
      <c r="C22" s="48">
        <v>-0.67</v>
      </c>
      <c r="D22" s="114">
        <v>1.16</v>
      </c>
      <c r="E22" s="48">
        <v>1.02</v>
      </c>
      <c r="F22" s="48">
        <v>-0.48</v>
      </c>
      <c r="G22" s="48">
        <v>1.28</v>
      </c>
      <c r="H22" s="48">
        <v>2.08</v>
      </c>
      <c r="I22" s="38">
        <f t="shared" si="3"/>
        <v>0.8014285714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0.2478</v>
      </c>
      <c r="C25" s="49">
        <v>0.2409</v>
      </c>
      <c r="D25" s="49">
        <v>0.2129</v>
      </c>
      <c r="E25" s="49">
        <v>0.2098</v>
      </c>
      <c r="F25" s="49">
        <v>0.1995</v>
      </c>
      <c r="G25" s="49">
        <v>0.1868</v>
      </c>
      <c r="H25" s="49">
        <v>0.2227</v>
      </c>
      <c r="I25" s="49">
        <f t="shared" ref="I25:I26" si="4">AVERAGE(B25:H25)</f>
        <v>0.2172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0.0478</v>
      </c>
      <c r="C26" s="49">
        <v>0.0409</v>
      </c>
      <c r="D26" s="49">
        <v>0.0129</v>
      </c>
      <c r="E26" s="49">
        <v>0.0098</v>
      </c>
      <c r="F26" s="49">
        <v>-5.0E-4</v>
      </c>
      <c r="G26" s="49">
        <v>-0.0132</v>
      </c>
      <c r="H26" s="49">
        <v>0.0227</v>
      </c>
      <c r="I26" s="49">
        <f t="shared" si="4"/>
        <v>0.0172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116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332.0</v>
      </c>
      <c r="C28" s="35">
        <v>349.0</v>
      </c>
      <c r="D28" s="35">
        <v>327.0</v>
      </c>
      <c r="E28" s="35">
        <v>361.0</v>
      </c>
      <c r="F28" s="35">
        <v>488.0</v>
      </c>
      <c r="G28" s="35">
        <v>486.0</v>
      </c>
      <c r="H28" s="35">
        <v>396.0</v>
      </c>
      <c r="I28" s="46">
        <f>SUM(B28:H28)</f>
        <v>2739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81</v>
      </c>
      <c r="C29" s="35" t="s">
        <v>81</v>
      </c>
      <c r="D29" s="35" t="s">
        <v>81</v>
      </c>
      <c r="E29" s="35" t="s">
        <v>81</v>
      </c>
      <c r="F29" s="35" t="s">
        <v>81</v>
      </c>
      <c r="G29" s="35" t="s">
        <v>81</v>
      </c>
      <c r="H29" s="35" t="s">
        <v>81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101</v>
      </c>
      <c r="B9" s="36">
        <v>45180.0</v>
      </c>
      <c r="C9" s="36">
        <v>45181.0</v>
      </c>
      <c r="D9" s="36">
        <v>45182.0</v>
      </c>
      <c r="E9" s="36">
        <v>45183.0</v>
      </c>
      <c r="F9" s="36">
        <v>45184.0</v>
      </c>
      <c r="G9" s="36">
        <v>45185.0</v>
      </c>
      <c r="H9" s="36">
        <v>45186.0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13304.0</v>
      </c>
      <c r="C11" s="38">
        <v>14093.0</v>
      </c>
      <c r="D11" s="38">
        <v>13893.0</v>
      </c>
      <c r="E11" s="38">
        <v>14500.0</v>
      </c>
      <c r="F11" s="38">
        <v>22000.0</v>
      </c>
      <c r="G11" s="38">
        <v>23000.0</v>
      </c>
      <c r="H11" s="38">
        <v>18603.0</v>
      </c>
      <c r="I11" s="38">
        <f t="shared" ref="I11:I13" si="1">SUM(B11:H11)</f>
        <v>119393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11943.42</v>
      </c>
      <c r="C12" s="39">
        <v>14258.14</v>
      </c>
      <c r="D12" s="39">
        <v>12751.35</v>
      </c>
      <c r="E12" s="39">
        <v>16180.67</v>
      </c>
      <c r="F12" s="38">
        <v>22688.67</v>
      </c>
      <c r="G12" s="38">
        <v>22795.47</v>
      </c>
      <c r="H12" s="38">
        <v>20251.6</v>
      </c>
      <c r="I12" s="38">
        <f t="shared" si="1"/>
        <v>120869.32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1360.58</v>
      </c>
      <c r="C13" s="53">
        <v>165.14</v>
      </c>
      <c r="D13" s="53">
        <v>-1141.65</v>
      </c>
      <c r="E13" s="53">
        <v>1680.67</v>
      </c>
      <c r="F13" s="53">
        <v>688.67</v>
      </c>
      <c r="G13" s="53">
        <v>-204.53</v>
      </c>
      <c r="H13" s="53">
        <v>1648.6</v>
      </c>
      <c r="I13" s="38">
        <f t="shared" si="1"/>
        <v>4197.48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190.0</v>
      </c>
      <c r="C15" s="35">
        <v>190.0</v>
      </c>
      <c r="D15" s="35">
        <v>190.0</v>
      </c>
      <c r="E15" s="35">
        <v>210.0</v>
      </c>
      <c r="F15" s="35">
        <v>260.0</v>
      </c>
      <c r="G15" s="35">
        <v>260.0</v>
      </c>
      <c r="H15" s="35">
        <v>220.0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181.37</v>
      </c>
      <c r="C16" s="35">
        <v>191.81</v>
      </c>
      <c r="D16" s="35">
        <v>171.18</v>
      </c>
      <c r="E16" s="35">
        <v>192.93</v>
      </c>
      <c r="F16" s="35">
        <v>229.02</v>
      </c>
      <c r="G16" s="35">
        <v>234.42</v>
      </c>
      <c r="H16" s="35">
        <v>92.62</v>
      </c>
      <c r="I16" s="46">
        <f t="shared" ref="I16:I18" si="2">SUM(B16:H16)</f>
        <v>1293.35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1.98</v>
      </c>
      <c r="C17" s="35">
        <v>7.75</v>
      </c>
      <c r="D17" s="35">
        <v>-9.84</v>
      </c>
      <c r="E17" s="35">
        <v>-5.51</v>
      </c>
      <c r="F17" s="35">
        <v>-1.07</v>
      </c>
      <c r="G17" s="35">
        <v>10.0</v>
      </c>
      <c r="H17" s="35">
        <v>10.35</v>
      </c>
      <c r="I17" s="46">
        <f t="shared" si="2"/>
        <v>13.66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11.61</v>
      </c>
      <c r="C18" s="35">
        <v>5.94</v>
      </c>
      <c r="D18" s="35">
        <v>8.98</v>
      </c>
      <c r="E18" s="35">
        <v>11.56</v>
      </c>
      <c r="F18" s="35">
        <v>29.91</v>
      </c>
      <c r="G18" s="35">
        <v>35.61</v>
      </c>
      <c r="H18" s="35">
        <v>137.73</v>
      </c>
      <c r="I18" s="46">
        <f t="shared" si="2"/>
        <v>241.34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50"/>
      <c r="E19" s="45"/>
      <c r="F19" s="50"/>
      <c r="G19" s="45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16.89</v>
      </c>
      <c r="C21" s="48">
        <v>16.83</v>
      </c>
      <c r="D21" s="48">
        <v>17.71</v>
      </c>
      <c r="E21" s="38">
        <v>18.2</v>
      </c>
      <c r="F21" s="38">
        <v>19.36</v>
      </c>
      <c r="G21" s="38">
        <v>20.35</v>
      </c>
      <c r="H21" s="38">
        <v>20.35</v>
      </c>
      <c r="I21" s="38">
        <f t="shared" ref="I21:I22" si="3">AVERAGE(B21:H21)</f>
        <v>18.52714286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0.29</v>
      </c>
      <c r="C22" s="48">
        <v>0.87</v>
      </c>
      <c r="D22" s="114">
        <v>0.91</v>
      </c>
      <c r="E22" s="48">
        <v>0.3</v>
      </c>
      <c r="F22" s="48">
        <v>-0.14</v>
      </c>
      <c r="G22" s="48">
        <v>1.15</v>
      </c>
      <c r="H22" s="48">
        <v>0.95</v>
      </c>
      <c r="I22" s="38">
        <f t="shared" si="3"/>
        <v>0.6185714286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0.2772</v>
      </c>
      <c r="C25" s="49">
        <v>0.2335</v>
      </c>
      <c r="D25" s="49">
        <v>0.225</v>
      </c>
      <c r="E25" s="49">
        <v>0.2083</v>
      </c>
      <c r="F25" s="49">
        <v>0.1923</v>
      </c>
      <c r="G25" s="49">
        <v>0.2016</v>
      </c>
      <c r="H25" s="49">
        <v>0.2378</v>
      </c>
      <c r="I25" s="49">
        <f t="shared" ref="I25:I26" si="4">AVERAGE(B25:H25)</f>
        <v>0.2251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0.0772</v>
      </c>
      <c r="C26" s="49">
        <v>0.0335</v>
      </c>
      <c r="D26" s="49">
        <v>0.025</v>
      </c>
      <c r="E26" s="49">
        <v>0.0083</v>
      </c>
      <c r="F26" s="49">
        <v>-0.0077</v>
      </c>
      <c r="G26" s="49">
        <v>0.0016</v>
      </c>
      <c r="H26" s="49">
        <v>0.0378</v>
      </c>
      <c r="I26" s="49">
        <f t="shared" si="4"/>
        <v>0.0251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116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285.0</v>
      </c>
      <c r="C28" s="35">
        <v>335.0</v>
      </c>
      <c r="D28" s="35">
        <v>328.0</v>
      </c>
      <c r="E28" s="35">
        <v>358.0</v>
      </c>
      <c r="F28" s="35">
        <v>476.0</v>
      </c>
      <c r="G28" s="35">
        <v>463.0</v>
      </c>
      <c r="H28" s="35">
        <v>396.0</v>
      </c>
      <c r="I28" s="46">
        <f>SUM(B28:H28)</f>
        <v>2641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81</v>
      </c>
      <c r="C29" s="35" t="s">
        <v>81</v>
      </c>
      <c r="D29" s="35" t="s">
        <v>81</v>
      </c>
      <c r="E29" s="35" t="s">
        <v>81</v>
      </c>
      <c r="F29" s="35" t="s">
        <v>81</v>
      </c>
      <c r="G29" s="35" t="s">
        <v>81</v>
      </c>
      <c r="H29" s="35" t="s">
        <v>81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102</v>
      </c>
      <c r="B9" s="36">
        <v>45173.0</v>
      </c>
      <c r="C9" s="36">
        <v>45174.0</v>
      </c>
      <c r="D9" s="36">
        <v>45175.0</v>
      </c>
      <c r="E9" s="36">
        <v>45176.0</v>
      </c>
      <c r="F9" s="36">
        <v>45177.0</v>
      </c>
      <c r="G9" s="36">
        <v>45178.0</v>
      </c>
      <c r="H9" s="36">
        <v>45179.0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13051.0</v>
      </c>
      <c r="C11" s="38">
        <v>13854.0</v>
      </c>
      <c r="D11" s="38">
        <v>13502.0</v>
      </c>
      <c r="E11" s="38">
        <v>14500.0</v>
      </c>
      <c r="F11" s="38">
        <v>22000.0</v>
      </c>
      <c r="G11" s="38">
        <v>23000.0</v>
      </c>
      <c r="H11" s="38">
        <v>18964.0</v>
      </c>
      <c r="I11" s="38">
        <f t="shared" ref="I11:I13" si="1">SUM(B11:H11)</f>
        <v>118871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13866.92</v>
      </c>
      <c r="C12" s="39">
        <v>12155.38</v>
      </c>
      <c r="D12" s="39">
        <v>12349.42</v>
      </c>
      <c r="E12" s="39">
        <v>15048.28</v>
      </c>
      <c r="F12" s="38">
        <v>20277.2</v>
      </c>
      <c r="G12" s="38">
        <v>22394.98</v>
      </c>
      <c r="H12" s="38">
        <v>19268.15</v>
      </c>
      <c r="I12" s="38">
        <f t="shared" si="1"/>
        <v>115360.33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815.92</v>
      </c>
      <c r="C13" s="53">
        <v>-1698.62</v>
      </c>
      <c r="D13" s="53">
        <v>-1152.58</v>
      </c>
      <c r="E13" s="53">
        <v>548.28</v>
      </c>
      <c r="F13" s="53">
        <v>-1722.8</v>
      </c>
      <c r="G13" s="53">
        <v>-605.02</v>
      </c>
      <c r="H13" s="53">
        <v>304.15</v>
      </c>
      <c r="I13" s="38">
        <f t="shared" si="1"/>
        <v>-3510.67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190.0</v>
      </c>
      <c r="C15" s="35">
        <v>190.0</v>
      </c>
      <c r="D15" s="35">
        <v>190.0</v>
      </c>
      <c r="E15" s="35">
        <v>210.0</v>
      </c>
      <c r="F15" s="35">
        <v>260.0</v>
      </c>
      <c r="G15" s="35">
        <v>260.0</v>
      </c>
      <c r="H15" s="35">
        <v>220.0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175.3</v>
      </c>
      <c r="C16" s="35">
        <v>185.17</v>
      </c>
      <c r="D16" s="35">
        <v>182.29</v>
      </c>
      <c r="E16" s="35">
        <v>194.1</v>
      </c>
      <c r="F16" s="35">
        <v>232.46</v>
      </c>
      <c r="G16" s="35">
        <v>221.04</v>
      </c>
      <c r="H16" s="35">
        <v>82.07</v>
      </c>
      <c r="I16" s="46">
        <f t="shared" ref="I16:I18" si="2">SUM(B16:H16)</f>
        <v>1272.43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-6.19</v>
      </c>
      <c r="C17" s="35">
        <v>194.1</v>
      </c>
      <c r="D17" s="35">
        <v>0.42</v>
      </c>
      <c r="E17" s="35">
        <v>-2.18</v>
      </c>
      <c r="F17" s="35">
        <v>0.0</v>
      </c>
      <c r="G17" s="35">
        <v>-1.65</v>
      </c>
      <c r="H17" s="35">
        <v>1.7</v>
      </c>
      <c r="I17" s="46">
        <f t="shared" si="2"/>
        <v>186.2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8.51</v>
      </c>
      <c r="C18" s="35">
        <v>8.93</v>
      </c>
      <c r="D18" s="35">
        <v>8.13</v>
      </c>
      <c r="E18" s="35">
        <v>13.72</v>
      </c>
      <c r="F18" s="35">
        <v>28.14</v>
      </c>
      <c r="G18" s="35">
        <v>37.31</v>
      </c>
      <c r="H18" s="35">
        <v>139.63</v>
      </c>
      <c r="I18" s="46">
        <f t="shared" si="2"/>
        <v>244.37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50"/>
      <c r="E19" s="45"/>
      <c r="F19" s="50"/>
      <c r="G19" s="45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18.94</v>
      </c>
      <c r="C21" s="48">
        <v>16.25</v>
      </c>
      <c r="D21" s="48">
        <v>16.87</v>
      </c>
      <c r="E21" s="38">
        <v>18.13</v>
      </c>
      <c r="F21" s="38">
        <v>17.91</v>
      </c>
      <c r="G21" s="38">
        <v>20.12</v>
      </c>
      <c r="H21" s="38">
        <v>20.35</v>
      </c>
      <c r="I21" s="38">
        <f t="shared" ref="I21:I22" si="3">AVERAGE(B21:H21)</f>
        <v>18.36714286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2.34</v>
      </c>
      <c r="C22" s="48">
        <v>-1.45</v>
      </c>
      <c r="D22" s="114">
        <v>0.7</v>
      </c>
      <c r="E22" s="48">
        <v>0.23</v>
      </c>
      <c r="F22" s="48">
        <v>-1.59</v>
      </c>
      <c r="G22" s="48">
        <v>0.92</v>
      </c>
      <c r="H22" s="48">
        <v>0.95</v>
      </c>
      <c r="I22" s="38">
        <f t="shared" si="3"/>
        <v>0.3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0.2269</v>
      </c>
      <c r="C25" s="49">
        <v>0.2707</v>
      </c>
      <c r="D25" s="49">
        <v>0.2598</v>
      </c>
      <c r="E25" s="49">
        <v>0.2295</v>
      </c>
      <c r="F25" s="49">
        <v>0.2162</v>
      </c>
      <c r="G25" s="49">
        <v>0.197</v>
      </c>
      <c r="H25" s="49">
        <v>0.2434</v>
      </c>
      <c r="I25" s="49">
        <f t="shared" ref="I25:I26" si="4">AVERAGE(B25:H25)</f>
        <v>0.2347857143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0.0269</v>
      </c>
      <c r="C26" s="49">
        <v>0.0707</v>
      </c>
      <c r="D26" s="49">
        <v>0.0598</v>
      </c>
      <c r="E26" s="49">
        <v>0.0295</v>
      </c>
      <c r="F26" s="49">
        <v>0.0162</v>
      </c>
      <c r="G26" s="49">
        <v>0.003</v>
      </c>
      <c r="H26" s="49">
        <v>0.0434</v>
      </c>
      <c r="I26" s="49">
        <f t="shared" si="4"/>
        <v>0.03564285714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116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334.0</v>
      </c>
      <c r="C28" s="35">
        <v>332.0</v>
      </c>
      <c r="D28" s="35">
        <v>344.0</v>
      </c>
      <c r="E28" s="35">
        <v>373.0</v>
      </c>
      <c r="F28" s="35">
        <v>474.0</v>
      </c>
      <c r="G28" s="35">
        <v>482.0</v>
      </c>
      <c r="H28" s="35">
        <v>394.0</v>
      </c>
      <c r="I28" s="46">
        <f>SUM(B28:H28)</f>
        <v>2733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103</v>
      </c>
      <c r="B9" s="36">
        <v>45166.0</v>
      </c>
      <c r="C9" s="36">
        <v>45167.0</v>
      </c>
      <c r="D9" s="36">
        <v>45168.0</v>
      </c>
      <c r="E9" s="36">
        <v>45169.0</v>
      </c>
      <c r="F9" s="36">
        <v>45170.0</v>
      </c>
      <c r="G9" s="36">
        <v>45171.0</v>
      </c>
      <c r="H9" s="36">
        <v>45172.0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13456.0</v>
      </c>
      <c r="C11" s="38">
        <v>13692.0</v>
      </c>
      <c r="D11" s="38">
        <v>13626.0</v>
      </c>
      <c r="E11" s="38">
        <v>14500.0</v>
      </c>
      <c r="F11" s="38">
        <v>22000.0</v>
      </c>
      <c r="G11" s="38">
        <v>23000.0</v>
      </c>
      <c r="H11" s="38">
        <v>18479.0</v>
      </c>
      <c r="I11" s="38">
        <f t="shared" ref="I11:I13" si="1">SUM(B11:H11)</f>
        <v>118753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12996.04</v>
      </c>
      <c r="C12" s="39">
        <v>14385.32</v>
      </c>
      <c r="D12" s="39">
        <v>14292.07</v>
      </c>
      <c r="E12" s="39">
        <v>16696.27</v>
      </c>
      <c r="F12" s="38">
        <v>20498.46</v>
      </c>
      <c r="G12" s="38">
        <v>21322.84</v>
      </c>
      <c r="H12" s="38">
        <v>17502.21</v>
      </c>
      <c r="I12" s="38">
        <f t="shared" si="1"/>
        <v>117693.21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-459.96</v>
      </c>
      <c r="C13" s="53">
        <v>693.32</v>
      </c>
      <c r="D13" s="53">
        <v>671.07</v>
      </c>
      <c r="E13" s="53">
        <v>2196.27</v>
      </c>
      <c r="F13" s="53">
        <v>498.46</v>
      </c>
      <c r="G13" s="53">
        <v>-1677.16</v>
      </c>
      <c r="H13" s="53">
        <v>-976.79</v>
      </c>
      <c r="I13" s="38">
        <f t="shared" si="1"/>
        <v>945.21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190.0</v>
      </c>
      <c r="C15" s="35">
        <v>190.0</v>
      </c>
      <c r="D15" s="35">
        <v>190.0</v>
      </c>
      <c r="E15" s="35">
        <v>210.0</v>
      </c>
      <c r="F15" s="35">
        <v>260.0</v>
      </c>
      <c r="G15" s="35">
        <v>260.0</v>
      </c>
      <c r="H15" s="35">
        <v>220.0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177.81</v>
      </c>
      <c r="C16" s="35">
        <v>183.62</v>
      </c>
      <c r="D16" s="35">
        <v>159.62</v>
      </c>
      <c r="E16" s="35">
        <v>189.39</v>
      </c>
      <c r="F16" s="35">
        <v>206.84</v>
      </c>
      <c r="G16" s="35">
        <v>193.87</v>
      </c>
      <c r="H16" s="35">
        <v>83.92</v>
      </c>
      <c r="I16" s="46">
        <f t="shared" ref="I16:I18" si="2">SUM(B16:H16)</f>
        <v>1195.07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-2.77</v>
      </c>
      <c r="C17" s="35">
        <v>3.49</v>
      </c>
      <c r="D17" s="35">
        <v>-13.54</v>
      </c>
      <c r="E17" s="35">
        <v>-8.21</v>
      </c>
      <c r="F17" s="35">
        <v>-24.37</v>
      </c>
      <c r="G17" s="35">
        <v>-10.0</v>
      </c>
      <c r="H17" s="35">
        <v>-6.58</v>
      </c>
      <c r="I17" s="46">
        <f t="shared" si="2"/>
        <v>-61.98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9.42</v>
      </c>
      <c r="C18" s="35">
        <v>9.87</v>
      </c>
      <c r="D18" s="35">
        <v>16.84</v>
      </c>
      <c r="E18" s="35">
        <v>12.4</v>
      </c>
      <c r="F18" s="35">
        <v>28.79</v>
      </c>
      <c r="G18" s="35">
        <v>56.14</v>
      </c>
      <c r="H18" s="35">
        <v>129.5</v>
      </c>
      <c r="I18" s="46">
        <f t="shared" si="2"/>
        <v>262.96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50"/>
      <c r="E19" s="45"/>
      <c r="F19" s="50"/>
      <c r="G19" s="45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16.81</v>
      </c>
      <c r="C21" s="48">
        <v>16.77</v>
      </c>
      <c r="D21" s="48">
        <v>18.59</v>
      </c>
      <c r="E21" s="38">
        <v>18.76</v>
      </c>
      <c r="F21" s="38">
        <v>19.1</v>
      </c>
      <c r="G21" s="38">
        <v>20.1</v>
      </c>
      <c r="H21" s="38">
        <v>19.75</v>
      </c>
      <c r="I21" s="38">
        <f t="shared" ref="I21:I22" si="3">AVERAGE(B21:H21)</f>
        <v>18.55428571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0.21</v>
      </c>
      <c r="C22" s="48">
        <v>-0.93</v>
      </c>
      <c r="D22" s="114">
        <v>1.79</v>
      </c>
      <c r="E22" s="48">
        <v>0.86</v>
      </c>
      <c r="F22" s="48">
        <v>0.4</v>
      </c>
      <c r="G22" s="48">
        <v>0.9</v>
      </c>
      <c r="H22" s="48">
        <v>0.35</v>
      </c>
      <c r="I22" s="38">
        <f t="shared" si="3"/>
        <v>0.5114285714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0.2482</v>
      </c>
      <c r="C25" s="49">
        <v>0.2287</v>
      </c>
      <c r="D25" s="49">
        <v>0.206</v>
      </c>
      <c r="E25" s="49">
        <v>0.2078</v>
      </c>
      <c r="F25" s="49">
        <v>0.1846</v>
      </c>
      <c r="G25" s="49">
        <v>0.2157</v>
      </c>
      <c r="H25" s="49">
        <v>0.2627</v>
      </c>
      <c r="I25" s="49">
        <f t="shared" ref="I25:I26" si="4">AVERAGE(B25:H25)</f>
        <v>0.2219571429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0.0482</v>
      </c>
      <c r="C26" s="49">
        <v>0.0287</v>
      </c>
      <c r="D26" s="49">
        <v>0.006</v>
      </c>
      <c r="E26" s="49">
        <v>0.0078</v>
      </c>
      <c r="F26" s="49">
        <v>-0.0154</v>
      </c>
      <c r="G26" s="49">
        <v>0.0157</v>
      </c>
      <c r="H26" s="49">
        <v>0.0627</v>
      </c>
      <c r="I26" s="49">
        <f t="shared" si="4"/>
        <v>0.02195714286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116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411.0</v>
      </c>
      <c r="C28" s="35">
        <v>391.0</v>
      </c>
      <c r="D28" s="35">
        <v>351.0</v>
      </c>
      <c r="E28" s="35">
        <v>396.0</v>
      </c>
      <c r="F28" s="35">
        <v>535.0</v>
      </c>
      <c r="G28" s="35">
        <v>460.0</v>
      </c>
      <c r="H28" s="35">
        <v>366.0</v>
      </c>
      <c r="I28" s="46">
        <f>SUM(B28:H28)</f>
        <v>2910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104</v>
      </c>
      <c r="B9" s="36">
        <v>45159.0</v>
      </c>
      <c r="C9" s="36">
        <v>45160.0</v>
      </c>
      <c r="D9" s="36">
        <v>45161.0</v>
      </c>
      <c r="E9" s="36">
        <v>45162.0</v>
      </c>
      <c r="F9" s="36">
        <v>45163.0</v>
      </c>
      <c r="G9" s="36">
        <v>45164.0</v>
      </c>
      <c r="H9" s="36">
        <v>45165.0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13805.0</v>
      </c>
      <c r="C11" s="38">
        <v>13821.0</v>
      </c>
      <c r="D11" s="38">
        <v>14051.0</v>
      </c>
      <c r="E11" s="38">
        <v>14500.0</v>
      </c>
      <c r="F11" s="38">
        <v>22000.0</v>
      </c>
      <c r="G11" s="38">
        <v>23000.0</v>
      </c>
      <c r="H11" s="38">
        <v>19676.0</v>
      </c>
      <c r="I11" s="38">
        <f t="shared" ref="I11:I13" si="1">SUM(B11:H11)</f>
        <v>120853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11969.06</v>
      </c>
      <c r="C12" s="39">
        <v>14050.46</v>
      </c>
      <c r="D12" s="39">
        <v>12760.59</v>
      </c>
      <c r="E12" s="39">
        <v>13930.63</v>
      </c>
      <c r="F12" s="38">
        <v>20045.25</v>
      </c>
      <c r="G12" s="38">
        <v>20777.86</v>
      </c>
      <c r="H12" s="38">
        <v>18690.41</v>
      </c>
      <c r="I12" s="38">
        <f t="shared" si="1"/>
        <v>112224.26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-1835.94</v>
      </c>
      <c r="C13" s="53">
        <v>229.46</v>
      </c>
      <c r="D13" s="53">
        <v>-1290.41</v>
      </c>
      <c r="E13" s="53">
        <v>-569.37</v>
      </c>
      <c r="F13" s="53">
        <v>-1954.72</v>
      </c>
      <c r="G13" s="53">
        <v>-2222.14</v>
      </c>
      <c r="H13" s="53">
        <v>985.59</v>
      </c>
      <c r="I13" s="38">
        <f t="shared" si="1"/>
        <v>-6657.53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190.0</v>
      </c>
      <c r="C15" s="35">
        <v>190.0</v>
      </c>
      <c r="D15" s="35">
        <v>190.0</v>
      </c>
      <c r="E15" s="35">
        <v>210.0</v>
      </c>
      <c r="F15" s="35">
        <v>260.0</v>
      </c>
      <c r="G15" s="35">
        <v>260.0</v>
      </c>
      <c r="H15" s="35">
        <v>220.0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176.1</v>
      </c>
      <c r="C16" s="35">
        <v>172.0</v>
      </c>
      <c r="D16" s="35">
        <v>170.14</v>
      </c>
      <c r="E16" s="35">
        <v>179.56</v>
      </c>
      <c r="F16" s="35">
        <v>209.6</v>
      </c>
      <c r="G16" s="35">
        <v>158.87</v>
      </c>
      <c r="H16" s="35">
        <v>54.95</v>
      </c>
      <c r="I16" s="46">
        <f t="shared" ref="I16:I18" si="2">AVERAGE(B16:H16)</f>
        <v>160.1742857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-6.24</v>
      </c>
      <c r="C17" s="35">
        <v>-8.24</v>
      </c>
      <c r="D17" s="35">
        <v>-13.64</v>
      </c>
      <c r="E17" s="35">
        <v>-19.55</v>
      </c>
      <c r="F17" s="35">
        <v>-27.22</v>
      </c>
      <c r="G17" s="35">
        <v>-25.82</v>
      </c>
      <c r="H17" s="35">
        <v>-25.84</v>
      </c>
      <c r="I17" s="46">
        <f t="shared" si="2"/>
        <v>-18.07857143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7.66</v>
      </c>
      <c r="C18" s="35">
        <v>9.76</v>
      </c>
      <c r="D18" s="35">
        <v>6.22</v>
      </c>
      <c r="E18" s="35">
        <v>10.89</v>
      </c>
      <c r="F18" s="35">
        <v>23.18</v>
      </c>
      <c r="G18" s="35">
        <v>75.31</v>
      </c>
      <c r="H18" s="35">
        <v>139.21</v>
      </c>
      <c r="I18" s="46">
        <f t="shared" si="2"/>
        <v>38.89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50"/>
      <c r="E19" s="45"/>
      <c r="F19" s="50"/>
      <c r="G19" s="45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17.27</v>
      </c>
      <c r="C21" s="48">
        <v>16.93</v>
      </c>
      <c r="D21" s="48">
        <v>17.41</v>
      </c>
      <c r="E21" s="38">
        <v>17.18</v>
      </c>
      <c r="F21" s="38">
        <v>18.7</v>
      </c>
      <c r="G21" s="38">
        <v>20.11</v>
      </c>
      <c r="H21" s="38">
        <v>21.1</v>
      </c>
      <c r="I21" s="38">
        <f t="shared" ref="I21:I22" si="3">AVERAGE(B21:H21)</f>
        <v>18.38571429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0.6</v>
      </c>
      <c r="C22" s="48">
        <v>-0.077</v>
      </c>
      <c r="D22" s="114">
        <v>0.61</v>
      </c>
      <c r="E22" s="48">
        <v>0.72</v>
      </c>
      <c r="F22" s="48">
        <v>-0.8</v>
      </c>
      <c r="G22" s="48">
        <v>0.91</v>
      </c>
      <c r="H22" s="48">
        <v>1.7</v>
      </c>
      <c r="I22" s="38">
        <f t="shared" si="3"/>
        <v>0.5232857143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0.2633</v>
      </c>
      <c r="C25" s="49">
        <v>0.2211</v>
      </c>
      <c r="D25" s="49">
        <v>0.2328</v>
      </c>
      <c r="E25" s="49">
        <v>0.2367</v>
      </c>
      <c r="F25" s="49">
        <v>0.2041</v>
      </c>
      <c r="G25" s="49">
        <v>0.2174</v>
      </c>
      <c r="H25" s="49">
        <v>0.2364</v>
      </c>
      <c r="I25" s="49">
        <f t="shared" ref="I25:I26" si="4">AVERAGE(B25:H25)</f>
        <v>0.2302571429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0.0633</v>
      </c>
      <c r="C26" s="49">
        <v>0.0211</v>
      </c>
      <c r="D26" s="49">
        <v>0.0328</v>
      </c>
      <c r="E26" s="49">
        <v>0.0367</v>
      </c>
      <c r="F26" s="49">
        <v>0.0041</v>
      </c>
      <c r="G26" s="49">
        <v>0.0174</v>
      </c>
      <c r="H26" s="49">
        <v>0.0364</v>
      </c>
      <c r="I26" s="49">
        <f t="shared" si="4"/>
        <v>0.03025714286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116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275.0</v>
      </c>
      <c r="C28" s="35">
        <v>384.0</v>
      </c>
      <c r="D28" s="35">
        <v>329.0</v>
      </c>
      <c r="E28" s="35">
        <v>360.0</v>
      </c>
      <c r="F28" s="35">
        <v>519.0</v>
      </c>
      <c r="G28" s="35">
        <v>472.0</v>
      </c>
      <c r="H28" s="35">
        <v>361.0</v>
      </c>
      <c r="I28" s="46">
        <f>SUM(B28:H28)</f>
        <v>2700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105</v>
      </c>
      <c r="B9" s="36">
        <v>45152.0</v>
      </c>
      <c r="C9" s="36">
        <v>45153.0</v>
      </c>
      <c r="D9" s="36">
        <v>45154.0</v>
      </c>
      <c r="E9" s="36">
        <v>45155.0</v>
      </c>
      <c r="F9" s="36">
        <v>45156.0</v>
      </c>
      <c r="G9" s="36">
        <v>45157.0</v>
      </c>
      <c r="H9" s="36">
        <v>45158.0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13331.0</v>
      </c>
      <c r="C11" s="38">
        <v>13755.0</v>
      </c>
      <c r="D11" s="38">
        <v>14092.0</v>
      </c>
      <c r="E11" s="38">
        <v>14500.0</v>
      </c>
      <c r="F11" s="38">
        <v>22000.0</v>
      </c>
      <c r="G11" s="38">
        <v>23000.0</v>
      </c>
      <c r="H11" s="38">
        <v>19544.0</v>
      </c>
      <c r="I11" s="38">
        <f t="shared" ref="I11:I13" si="1">SUM(B11:H11)</f>
        <v>120222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12604.06</v>
      </c>
      <c r="C12" s="39">
        <v>13503.78</v>
      </c>
      <c r="D12" s="39">
        <v>12968.69</v>
      </c>
      <c r="E12" s="39">
        <v>14225.87</v>
      </c>
      <c r="F12" s="38">
        <v>20515.21</v>
      </c>
      <c r="G12" s="38">
        <v>21350.59</v>
      </c>
      <c r="H12" s="38">
        <v>15784.21</v>
      </c>
      <c r="I12" s="38">
        <f t="shared" si="1"/>
        <v>110952.41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-726.94</v>
      </c>
      <c r="C13" s="53">
        <v>-251.22</v>
      </c>
      <c r="D13" s="53">
        <v>-1123.31</v>
      </c>
      <c r="E13" s="53">
        <v>-274.13</v>
      </c>
      <c r="F13" s="53">
        <v>-1484.79</v>
      </c>
      <c r="G13" s="53">
        <v>-1649.41</v>
      </c>
      <c r="H13" s="53">
        <v>-3759.79</v>
      </c>
      <c r="I13" s="38">
        <f t="shared" si="1"/>
        <v>-9269.59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190.0</v>
      </c>
      <c r="C15" s="35">
        <v>190.0</v>
      </c>
      <c r="D15" s="35">
        <v>190.0</v>
      </c>
      <c r="E15" s="35">
        <v>210.0</v>
      </c>
      <c r="F15" s="35">
        <v>260.0</v>
      </c>
      <c r="G15" s="35">
        <v>260.0</v>
      </c>
      <c r="H15" s="35">
        <v>220.0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164.96</v>
      </c>
      <c r="C16" s="35">
        <v>184.17</v>
      </c>
      <c r="D16" s="35">
        <v>163.67</v>
      </c>
      <c r="E16" s="35">
        <v>186.25</v>
      </c>
      <c r="F16" s="35">
        <v>198.23</v>
      </c>
      <c r="G16" s="35">
        <v>180.0</v>
      </c>
      <c r="H16" s="35">
        <v>57.84</v>
      </c>
      <c r="I16" s="46">
        <f t="shared" ref="I16:I18" si="2">SUM(B16:H16)</f>
        <v>1135.12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-16.48</v>
      </c>
      <c r="C17" s="35">
        <v>5.7</v>
      </c>
      <c r="D17" s="35">
        <v>-18.56</v>
      </c>
      <c r="E17" s="35">
        <v>-14.15</v>
      </c>
      <c r="F17" s="35">
        <v>-32.39</v>
      </c>
      <c r="G17" s="35">
        <v>-21.54</v>
      </c>
      <c r="H17" s="35">
        <v>-31.32</v>
      </c>
      <c r="I17" s="46">
        <f t="shared" si="2"/>
        <v>-128.74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8.56</v>
      </c>
      <c r="C18" s="35">
        <v>11.53</v>
      </c>
      <c r="D18" s="35">
        <v>7.77</v>
      </c>
      <c r="E18" s="35">
        <v>9.6</v>
      </c>
      <c r="F18" s="35">
        <v>29.38</v>
      </c>
      <c r="G18" s="35">
        <v>58.46</v>
      </c>
      <c r="H18" s="35">
        <v>130.84</v>
      </c>
      <c r="I18" s="46">
        <f t="shared" si="2"/>
        <v>256.14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50"/>
      <c r="E19" s="45"/>
      <c r="F19" s="50"/>
      <c r="G19" s="45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17.46</v>
      </c>
      <c r="C21" s="48">
        <v>17.25</v>
      </c>
      <c r="D21" s="48">
        <v>17.89</v>
      </c>
      <c r="E21" s="38">
        <v>17.92</v>
      </c>
      <c r="F21" s="38">
        <v>18.89</v>
      </c>
      <c r="G21" s="38">
        <v>19.64</v>
      </c>
      <c r="H21" s="38">
        <v>21.5</v>
      </c>
      <c r="I21" s="38">
        <f t="shared" ref="I21:I22" si="3">AVERAGE(B21:H21)</f>
        <v>18.65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0.86</v>
      </c>
      <c r="C22" s="48">
        <v>-0.45</v>
      </c>
      <c r="D22" s="114">
        <v>1.09</v>
      </c>
      <c r="E22" s="48">
        <v>0.02</v>
      </c>
      <c r="F22" s="48">
        <v>-0.61</v>
      </c>
      <c r="G22" s="48">
        <v>-0.44</v>
      </c>
      <c r="H22" s="48">
        <v>2.1</v>
      </c>
      <c r="I22" s="38">
        <f t="shared" si="3"/>
        <v>0.3671428571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0.2363</v>
      </c>
      <c r="C25" s="49">
        <v>0.2499</v>
      </c>
      <c r="D25" s="49">
        <v>0.2237</v>
      </c>
      <c r="E25" s="49">
        <v>0.2364</v>
      </c>
      <c r="F25" s="49">
        <v>0.1956</v>
      </c>
      <c r="G25" s="49">
        <v>0.2074</v>
      </c>
      <c r="H25" s="49">
        <v>0.2696</v>
      </c>
      <c r="I25" s="49">
        <f t="shared" ref="I25:I26" si="4">AVERAGE(B25:H25)</f>
        <v>0.2312714286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0.0363</v>
      </c>
      <c r="C26" s="49">
        <v>0.0499</v>
      </c>
      <c r="D26" s="49">
        <v>0.0237</v>
      </c>
      <c r="E26" s="49">
        <v>0.0364</v>
      </c>
      <c r="F26" s="49">
        <v>-0.0044</v>
      </c>
      <c r="G26" s="49">
        <v>0.0074</v>
      </c>
      <c r="H26" s="49">
        <v>0.0696</v>
      </c>
      <c r="I26" s="49">
        <f t="shared" si="4"/>
        <v>0.03127142857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116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403.0</v>
      </c>
      <c r="C28" s="35">
        <v>360.0</v>
      </c>
      <c r="D28" s="35">
        <v>297.0</v>
      </c>
      <c r="E28" s="35">
        <v>356.0</v>
      </c>
      <c r="F28" s="35">
        <v>500.0</v>
      </c>
      <c r="G28" s="35">
        <v>474.0</v>
      </c>
      <c r="H28" s="35">
        <v>354.0</v>
      </c>
      <c r="I28" s="46">
        <f>SUM(B28:H28)</f>
        <v>2744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106</v>
      </c>
      <c r="B9" s="36">
        <v>45145.0</v>
      </c>
      <c r="C9" s="36">
        <v>45146.0</v>
      </c>
      <c r="D9" s="36">
        <v>45147.0</v>
      </c>
      <c r="E9" s="36">
        <v>45148.0</v>
      </c>
      <c r="F9" s="36">
        <v>45149.0</v>
      </c>
      <c r="G9" s="36">
        <v>45150.0</v>
      </c>
      <c r="H9" s="36">
        <v>45151.0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13313.0</v>
      </c>
      <c r="C11" s="38">
        <v>13501.0</v>
      </c>
      <c r="D11" s="38">
        <v>13638.0</v>
      </c>
      <c r="E11" s="38">
        <v>14500.0</v>
      </c>
      <c r="F11" s="38">
        <v>22000.0</v>
      </c>
      <c r="G11" s="38">
        <v>23000.0</v>
      </c>
      <c r="H11" s="38">
        <v>19289.0</v>
      </c>
      <c r="I11" s="38">
        <f t="shared" ref="I11:I13" si="1">SUM(B11:H11)</f>
        <v>119241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14331.06</v>
      </c>
      <c r="C12" s="39">
        <v>13433.3</v>
      </c>
      <c r="D12" s="39">
        <v>13817.24</v>
      </c>
      <c r="E12" s="39">
        <v>15463.94</v>
      </c>
      <c r="F12" s="38">
        <v>21565.4</v>
      </c>
      <c r="G12" s="38">
        <v>21637.55</v>
      </c>
      <c r="H12" s="38">
        <v>19964.02</v>
      </c>
      <c r="I12" s="38">
        <f t="shared" si="1"/>
        <v>120212.51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1018.06</v>
      </c>
      <c r="C13" s="53">
        <v>-67.77</v>
      </c>
      <c r="D13" s="53">
        <v>179.24</v>
      </c>
      <c r="E13" s="53">
        <v>963.94</v>
      </c>
      <c r="F13" s="53">
        <v>-434.6</v>
      </c>
      <c r="G13" s="53">
        <v>-1362.45</v>
      </c>
      <c r="H13" s="53">
        <v>675.02</v>
      </c>
      <c r="I13" s="38">
        <f t="shared" si="1"/>
        <v>971.44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190.0</v>
      </c>
      <c r="C15" s="35">
        <v>190.0</v>
      </c>
      <c r="D15" s="35">
        <v>190.0</v>
      </c>
      <c r="E15" s="35">
        <v>210.0</v>
      </c>
      <c r="F15" s="35">
        <v>260.0</v>
      </c>
      <c r="G15" s="35">
        <v>260.0</v>
      </c>
      <c r="H15" s="35">
        <v>220.0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174.33</v>
      </c>
      <c r="C16" s="35">
        <v>189.25</v>
      </c>
      <c r="D16" s="35">
        <v>176.36</v>
      </c>
      <c r="E16" s="35">
        <v>189.17</v>
      </c>
      <c r="F16" s="35">
        <v>204.26</v>
      </c>
      <c r="G16" s="35">
        <v>147.28</v>
      </c>
      <c r="H16" s="35">
        <v>59.79</v>
      </c>
      <c r="I16" s="46">
        <f t="shared" ref="I16:I18" si="2">SUM(B16:H16)</f>
        <v>1140.44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2.36</v>
      </c>
      <c r="C17" s="35">
        <v>11.88</v>
      </c>
      <c r="D17" s="35">
        <v>-0.49</v>
      </c>
      <c r="E17" s="35">
        <v>8.97</v>
      </c>
      <c r="F17" s="35">
        <v>-25.44</v>
      </c>
      <c r="G17" s="35">
        <v>-31.63</v>
      </c>
      <c r="H17" s="35">
        <v>-15.44</v>
      </c>
      <c r="I17" s="46">
        <f t="shared" si="2"/>
        <v>-49.79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13.41</v>
      </c>
      <c r="C18" s="35">
        <v>12.63</v>
      </c>
      <c r="D18" s="35">
        <v>13.15</v>
      </c>
      <c r="E18" s="35">
        <v>11.86</v>
      </c>
      <c r="F18" s="35">
        <v>30.3</v>
      </c>
      <c r="G18" s="35">
        <v>81.09</v>
      </c>
      <c r="H18" s="35">
        <v>144.77</v>
      </c>
      <c r="I18" s="46">
        <f t="shared" si="2"/>
        <v>307.21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50"/>
      <c r="E19" s="45"/>
      <c r="F19" s="50"/>
      <c r="G19" s="45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18.28</v>
      </c>
      <c r="C21" s="48">
        <v>16.48</v>
      </c>
      <c r="D21" s="48">
        <v>17.76</v>
      </c>
      <c r="E21" s="38">
        <v>18.34</v>
      </c>
      <c r="F21" s="38">
        <v>19.88</v>
      </c>
      <c r="G21" s="38">
        <v>20.69</v>
      </c>
      <c r="H21" s="38">
        <v>21.31</v>
      </c>
      <c r="I21" s="38">
        <f t="shared" ref="I21:I22" si="3">AVERAGE(B21:H21)</f>
        <v>18.96285714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1.68</v>
      </c>
      <c r="C22" s="48">
        <v>-1.22</v>
      </c>
      <c r="D22" s="114">
        <v>0.96</v>
      </c>
      <c r="E22" s="48">
        <v>0.44</v>
      </c>
      <c r="F22" s="48">
        <v>0.38</v>
      </c>
      <c r="G22" s="48">
        <v>1.49</v>
      </c>
      <c r="H22" s="48">
        <v>1.91</v>
      </c>
      <c r="I22" s="38">
        <f t="shared" si="3"/>
        <v>0.8057142857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0.2277</v>
      </c>
      <c r="C25" s="49">
        <v>0.2584</v>
      </c>
      <c r="D25" s="49">
        <v>0.2345</v>
      </c>
      <c r="E25" s="49">
        <v>0.2253</v>
      </c>
      <c r="F25" s="49">
        <v>0.1935</v>
      </c>
      <c r="G25" s="49">
        <v>0.2066</v>
      </c>
      <c r="H25" s="49">
        <v>0.232</v>
      </c>
      <c r="I25" s="49">
        <f t="shared" ref="I25:I26" si="4">AVERAGE(B25:H25)</f>
        <v>0.2254285714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0.0277</v>
      </c>
      <c r="C26" s="49">
        <v>0.0584</v>
      </c>
      <c r="D26" s="49">
        <v>0.0345</v>
      </c>
      <c r="E26" s="49">
        <v>0.0253</v>
      </c>
      <c r="F26" s="49">
        <v>-0.0065</v>
      </c>
      <c r="G26" s="49">
        <v>0.0066</v>
      </c>
      <c r="H26" s="49">
        <v>0.032</v>
      </c>
      <c r="I26" s="49">
        <f t="shared" si="4"/>
        <v>0.02542857143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315.0</v>
      </c>
      <c r="C28" s="35">
        <v>353.0</v>
      </c>
      <c r="D28" s="35">
        <v>337.0</v>
      </c>
      <c r="E28" s="35">
        <v>349.0</v>
      </c>
      <c r="F28" s="35">
        <v>490.0</v>
      </c>
      <c r="G28" s="35">
        <v>470.0</v>
      </c>
      <c r="H28" s="35">
        <v>401.0</v>
      </c>
      <c r="I28" s="46">
        <f>SUM(B28:H28)</f>
        <v>2715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107</v>
      </c>
      <c r="B9" s="36">
        <v>45138.0</v>
      </c>
      <c r="C9" s="36">
        <v>45139.0</v>
      </c>
      <c r="D9" s="36">
        <v>45140.0</v>
      </c>
      <c r="E9" s="36">
        <v>45141.0</v>
      </c>
      <c r="F9" s="36">
        <v>45142.0</v>
      </c>
      <c r="G9" s="36">
        <v>45143.0</v>
      </c>
      <c r="H9" s="36">
        <v>45144.0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13198.0</v>
      </c>
      <c r="C11" s="38">
        <v>13426.0</v>
      </c>
      <c r="D11" s="38">
        <v>13076.0</v>
      </c>
      <c r="E11" s="38">
        <v>14500.0</v>
      </c>
      <c r="F11" s="38">
        <v>22000.0</v>
      </c>
      <c r="G11" s="38">
        <v>23000.0</v>
      </c>
      <c r="H11" s="38">
        <v>18700.0</v>
      </c>
      <c r="I11" s="38">
        <f t="shared" ref="I11:I13" si="1">SUM(B11:H11)</f>
        <v>117900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12549.42</v>
      </c>
      <c r="C12" s="39">
        <v>13580.64</v>
      </c>
      <c r="D12" s="39">
        <v>14491.58</v>
      </c>
      <c r="E12" s="39">
        <v>15991.31</v>
      </c>
      <c r="F12" s="38">
        <v>21145.32</v>
      </c>
      <c r="G12" s="38">
        <v>22669.3</v>
      </c>
      <c r="H12" s="38">
        <v>19328.25</v>
      </c>
      <c r="I12" s="38">
        <f t="shared" si="1"/>
        <v>119755.82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-648.58</v>
      </c>
      <c r="C13" s="53">
        <v>154.64</v>
      </c>
      <c r="D13" s="53">
        <v>1415.58</v>
      </c>
      <c r="E13" s="53">
        <v>1491.31</v>
      </c>
      <c r="F13" s="53">
        <v>-854.68</v>
      </c>
      <c r="G13" s="53">
        <v>-330.7</v>
      </c>
      <c r="H13" s="53">
        <v>628.25</v>
      </c>
      <c r="I13" s="38">
        <f t="shared" si="1"/>
        <v>1855.82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190.0</v>
      </c>
      <c r="C15" s="35">
        <v>190.0</v>
      </c>
      <c r="D15" s="35">
        <v>190.0</v>
      </c>
      <c r="E15" s="35">
        <v>210.0</v>
      </c>
      <c r="F15" s="35">
        <v>260.0</v>
      </c>
      <c r="G15" s="35">
        <v>260.0</v>
      </c>
      <c r="H15" s="35">
        <v>220.0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161.7</v>
      </c>
      <c r="C16" s="35">
        <v>168.83</v>
      </c>
      <c r="D16" s="35">
        <v>172.53</v>
      </c>
      <c r="E16" s="35">
        <v>187.58</v>
      </c>
      <c r="F16" s="35">
        <v>197.24</v>
      </c>
      <c r="G16" s="35">
        <v>167.74</v>
      </c>
      <c r="H16" s="35">
        <v>63.49</v>
      </c>
      <c r="I16" s="46">
        <f t="shared" ref="I16:I18" si="2">SUM(B16:H16)</f>
        <v>1119.11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-16.76</v>
      </c>
      <c r="C17" s="35">
        <v>-8.66</v>
      </c>
      <c r="D17" s="35">
        <v>-11.21</v>
      </c>
      <c r="E17" s="35">
        <v>-2.69</v>
      </c>
      <c r="F17" s="35">
        <v>-33.33</v>
      </c>
      <c r="G17" s="35">
        <v>-40.29</v>
      </c>
      <c r="H17" s="35">
        <v>-22.73</v>
      </c>
      <c r="I17" s="46">
        <f t="shared" si="2"/>
        <v>-135.67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11.57</v>
      </c>
      <c r="C18" s="35">
        <v>12.51</v>
      </c>
      <c r="D18" s="35">
        <v>6.26</v>
      </c>
      <c r="E18" s="35">
        <v>19.73</v>
      </c>
      <c r="F18" s="35">
        <v>29.43</v>
      </c>
      <c r="G18" s="35">
        <v>51.97</v>
      </c>
      <c r="H18" s="35">
        <v>133.78</v>
      </c>
      <c r="I18" s="46">
        <f t="shared" si="2"/>
        <v>265.25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50"/>
      <c r="E19" s="45"/>
      <c r="F19" s="50"/>
      <c r="G19" s="45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17.24</v>
      </c>
      <c r="C21" s="48">
        <v>16.07</v>
      </c>
      <c r="D21" s="48">
        <v>18.32</v>
      </c>
      <c r="E21" s="38">
        <v>17.52</v>
      </c>
      <c r="F21" s="38">
        <v>18.39</v>
      </c>
      <c r="G21" s="38">
        <v>19.2</v>
      </c>
      <c r="H21" s="38">
        <v>19.72</v>
      </c>
      <c r="I21" s="38">
        <f t="shared" ref="I21:I22" si="3">AVERAGE(B21:H21)</f>
        <v>18.06571429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0.64</v>
      </c>
      <c r="C22" s="48">
        <v>-1.63</v>
      </c>
      <c r="D22" s="114">
        <v>1.52</v>
      </c>
      <c r="E22" s="48">
        <v>-0.38</v>
      </c>
      <c r="F22" s="48">
        <v>-1.11</v>
      </c>
      <c r="G22" s="48">
        <v>0.0</v>
      </c>
      <c r="H22" s="48">
        <v>0.32</v>
      </c>
      <c r="I22" s="38">
        <f t="shared" si="3"/>
        <v>-0.09142857143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0.2396</v>
      </c>
      <c r="C25" s="49">
        <v>0.2296</v>
      </c>
      <c r="D25" s="49">
        <v>0.2071</v>
      </c>
      <c r="E25" s="49">
        <v>0.2284</v>
      </c>
      <c r="F25" s="49">
        <v>0.1905</v>
      </c>
      <c r="G25" s="49">
        <v>0.1799</v>
      </c>
      <c r="H25" s="49">
        <v>0.2269</v>
      </c>
      <c r="I25" s="49">
        <f t="shared" ref="I25:I26" si="4">AVERAGE(B25:H25)</f>
        <v>0.2145714286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0.0396</v>
      </c>
      <c r="C26" s="49">
        <v>0.0296</v>
      </c>
      <c r="D26" s="49">
        <v>0.0071</v>
      </c>
      <c r="E26" s="49">
        <v>0.0284</v>
      </c>
      <c r="F26" s="49">
        <v>-0.0095</v>
      </c>
      <c r="G26" s="49">
        <v>-0.0201</v>
      </c>
      <c r="H26" s="49">
        <v>0.0269</v>
      </c>
      <c r="I26" s="49">
        <f t="shared" si="4"/>
        <v>0.01457142857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343.0</v>
      </c>
      <c r="C28" s="35">
        <v>362.0</v>
      </c>
      <c r="D28" s="35">
        <v>342.0</v>
      </c>
      <c r="E28" s="35">
        <v>379.0</v>
      </c>
      <c r="F28" s="35">
        <v>503.0</v>
      </c>
      <c r="G28" s="35">
        <v>500.0</v>
      </c>
      <c r="H28" s="35">
        <v>372.0</v>
      </c>
      <c r="I28" s="46">
        <f>SUM(B28:H28)</f>
        <v>2801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108</v>
      </c>
      <c r="B9" s="36">
        <v>45131.0</v>
      </c>
      <c r="C9" s="36">
        <v>45132.0</v>
      </c>
      <c r="D9" s="36">
        <v>45133.0</v>
      </c>
      <c r="E9" s="36">
        <v>45134.0</v>
      </c>
      <c r="F9" s="36">
        <v>45135.0</v>
      </c>
      <c r="G9" s="36">
        <v>45136.0</v>
      </c>
      <c r="H9" s="36">
        <v>45137.0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13326.0</v>
      </c>
      <c r="C11" s="38">
        <v>13014.0</v>
      </c>
      <c r="D11" s="38">
        <v>13177.0</v>
      </c>
      <c r="E11" s="38">
        <v>14500.0</v>
      </c>
      <c r="F11" s="38">
        <v>22000.0</v>
      </c>
      <c r="G11" s="38">
        <v>23000.0</v>
      </c>
      <c r="H11" s="38">
        <v>18325.0</v>
      </c>
      <c r="I11" s="38">
        <f t="shared" ref="I11:I13" si="1">SUM(B11:H11)</f>
        <v>117342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13130.96</v>
      </c>
      <c r="C12" s="39">
        <v>13171.45</v>
      </c>
      <c r="D12" s="39">
        <v>14473.62</v>
      </c>
      <c r="E12" s="39">
        <v>15374.39</v>
      </c>
      <c r="F12" s="38">
        <v>19419.26</v>
      </c>
      <c r="G12" s="38">
        <v>21776.61</v>
      </c>
      <c r="H12" s="38">
        <v>19566.36</v>
      </c>
      <c r="I12" s="38">
        <f t="shared" si="1"/>
        <v>116912.65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-195.04</v>
      </c>
      <c r="C13" s="53">
        <v>157.45</v>
      </c>
      <c r="D13" s="53">
        <v>1296.62</v>
      </c>
      <c r="E13" s="53">
        <v>874.39</v>
      </c>
      <c r="F13" s="53">
        <v>-2580.74</v>
      </c>
      <c r="G13" s="53">
        <v>-1223.39</v>
      </c>
      <c r="H13" s="53">
        <v>1241.36</v>
      </c>
      <c r="I13" s="38">
        <f t="shared" si="1"/>
        <v>-429.35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190.0</v>
      </c>
      <c r="C15" s="35">
        <v>190.0</v>
      </c>
      <c r="D15" s="35">
        <v>190.0</v>
      </c>
      <c r="E15" s="35">
        <v>210.0</v>
      </c>
      <c r="F15" s="35">
        <v>260.0</v>
      </c>
      <c r="G15" s="35">
        <v>260.0</v>
      </c>
      <c r="H15" s="35">
        <v>220.0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161.78</v>
      </c>
      <c r="C16" s="35">
        <v>175.91</v>
      </c>
      <c r="D16" s="35">
        <v>185.55</v>
      </c>
      <c r="E16" s="35">
        <v>191.6</v>
      </c>
      <c r="F16" s="35">
        <v>218.71</v>
      </c>
      <c r="G16" s="35">
        <v>149.25</v>
      </c>
      <c r="H16" s="35">
        <v>82.68</v>
      </c>
      <c r="I16" s="46">
        <f t="shared" ref="I16:I18" si="2">SUM(B16:H16)</f>
        <v>1165.48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-17.25</v>
      </c>
      <c r="C17" s="35">
        <v>-3.88</v>
      </c>
      <c r="D17" s="35">
        <v>4.97</v>
      </c>
      <c r="E17" s="35">
        <v>-3.58</v>
      </c>
      <c r="F17" s="35">
        <v>-15.86</v>
      </c>
      <c r="G17" s="35">
        <v>-25.61</v>
      </c>
      <c r="H17" s="35">
        <v>-11.86</v>
      </c>
      <c r="I17" s="46">
        <f t="shared" si="2"/>
        <v>-73.07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10.97</v>
      </c>
      <c r="C18" s="35">
        <v>10.21</v>
      </c>
      <c r="D18" s="35">
        <v>9.42</v>
      </c>
      <c r="E18" s="35">
        <v>14.82</v>
      </c>
      <c r="F18" s="35">
        <v>25.43</v>
      </c>
      <c r="G18" s="35">
        <v>85.14</v>
      </c>
      <c r="H18" s="35">
        <v>125.46</v>
      </c>
      <c r="I18" s="46">
        <f t="shared" si="2"/>
        <v>281.45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50"/>
      <c r="E19" s="45"/>
      <c r="F19" s="50"/>
      <c r="G19" s="45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16.83</v>
      </c>
      <c r="C21" s="48">
        <v>15.41</v>
      </c>
      <c r="D21" s="48">
        <v>17.15</v>
      </c>
      <c r="E21" s="38">
        <v>17.96</v>
      </c>
      <c r="F21" s="38">
        <v>18.39</v>
      </c>
      <c r="G21" s="38">
        <v>19.2</v>
      </c>
      <c r="H21" s="38">
        <v>19.51</v>
      </c>
      <c r="I21" s="38">
        <f t="shared" ref="I21:I22" si="3">AVERAGE(B21:H21)</f>
        <v>17.77857143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0.23</v>
      </c>
      <c r="C22" s="48">
        <v>2.29</v>
      </c>
      <c r="D22" s="114">
        <v>0.35</v>
      </c>
      <c r="E22" s="48">
        <v>0.06</v>
      </c>
      <c r="F22" s="48">
        <v>-1.11</v>
      </c>
      <c r="G22" s="48">
        <v>0.0</v>
      </c>
      <c r="H22" s="48">
        <v>0.11</v>
      </c>
      <c r="I22" s="38">
        <f t="shared" si="3"/>
        <v>0.2757142857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0.2167</v>
      </c>
      <c r="C25" s="49">
        <v>0.2414</v>
      </c>
      <c r="D25" s="49">
        <v>0.2121</v>
      </c>
      <c r="E25" s="49">
        <v>0.2164</v>
      </c>
      <c r="F25" s="49">
        <v>0.2111</v>
      </c>
      <c r="G25" s="49">
        <v>0.2104</v>
      </c>
      <c r="H25" s="49">
        <v>0.2311</v>
      </c>
      <c r="I25" s="49">
        <f t="shared" ref="I25:I26" si="4">AVERAGE(B25:H25)</f>
        <v>0.2198857143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0.0167</v>
      </c>
      <c r="C26" s="49">
        <v>0.0414</v>
      </c>
      <c r="D26" s="49">
        <v>0.0121</v>
      </c>
      <c r="E26" s="49">
        <v>0.0164</v>
      </c>
      <c r="F26" s="49">
        <v>0.0111</v>
      </c>
      <c r="G26" s="49">
        <v>0.0104</v>
      </c>
      <c r="H26" s="49">
        <v>0.0311</v>
      </c>
      <c r="I26" s="49">
        <f t="shared" si="4"/>
        <v>0.01988571429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369.0</v>
      </c>
      <c r="C28" s="35">
        <v>387.0</v>
      </c>
      <c r="D28" s="35">
        <v>354.0</v>
      </c>
      <c r="E28" s="35">
        <v>381.0</v>
      </c>
      <c r="F28" s="35">
        <v>477.0</v>
      </c>
      <c r="G28" s="35">
        <v>475.0</v>
      </c>
      <c r="H28" s="35">
        <v>431.0</v>
      </c>
      <c r="I28" s="46">
        <f>SUM(B28:H28)</f>
        <v>2874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109</v>
      </c>
      <c r="B9" s="36">
        <v>45124.0</v>
      </c>
      <c r="C9" s="36">
        <v>45125.0</v>
      </c>
      <c r="D9" s="36">
        <v>45126.0</v>
      </c>
      <c r="E9" s="36">
        <v>45127.0</v>
      </c>
      <c r="F9" s="36">
        <v>45128.0</v>
      </c>
      <c r="G9" s="36">
        <v>45129.0</v>
      </c>
      <c r="H9" s="36">
        <v>45130.0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13708.0</v>
      </c>
      <c r="C11" s="38">
        <v>12795.0</v>
      </c>
      <c r="D11" s="38">
        <v>13088.0</v>
      </c>
      <c r="E11" s="38">
        <v>14500.0</v>
      </c>
      <c r="F11" s="38">
        <v>22000.0</v>
      </c>
      <c r="G11" s="38">
        <v>23000.0</v>
      </c>
      <c r="H11" s="38">
        <v>18129.0</v>
      </c>
      <c r="I11" s="38">
        <f t="shared" ref="I11:I13" si="1">SUM(B11:H11)</f>
        <v>117220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12662.68</v>
      </c>
      <c r="C12" s="39">
        <v>13880.71</v>
      </c>
      <c r="D12" s="39">
        <v>12182.05</v>
      </c>
      <c r="E12" s="39">
        <v>16075.38</v>
      </c>
      <c r="F12" s="38">
        <v>19844.08</v>
      </c>
      <c r="G12" s="38">
        <v>21463.52</v>
      </c>
      <c r="H12" s="38">
        <v>18635.99</v>
      </c>
      <c r="I12" s="38">
        <f t="shared" si="1"/>
        <v>114744.41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-1095.32</v>
      </c>
      <c r="C13" s="53">
        <v>1085.71</v>
      </c>
      <c r="D13" s="53">
        <v>-905.95</v>
      </c>
      <c r="E13" s="53">
        <v>1575.38</v>
      </c>
      <c r="F13" s="53">
        <v>-2155.92</v>
      </c>
      <c r="G13" s="53">
        <v>-1536.48</v>
      </c>
      <c r="H13" s="53">
        <v>506.99</v>
      </c>
      <c r="I13" s="38">
        <f t="shared" si="1"/>
        <v>-2525.59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190.0</v>
      </c>
      <c r="C15" s="35">
        <v>190.0</v>
      </c>
      <c r="D15" s="35">
        <v>190.0</v>
      </c>
      <c r="E15" s="35">
        <v>210.0</v>
      </c>
      <c r="F15" s="35">
        <v>260.0</v>
      </c>
      <c r="G15" s="35">
        <v>260.0</v>
      </c>
      <c r="H15" s="35">
        <v>220.0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179.59</v>
      </c>
      <c r="C16" s="35">
        <v>185.0</v>
      </c>
      <c r="D16" s="35">
        <v>167.11</v>
      </c>
      <c r="E16" s="35">
        <v>191.03</v>
      </c>
      <c r="F16" s="35">
        <v>205.94</v>
      </c>
      <c r="G16" s="35">
        <v>162.51</v>
      </c>
      <c r="H16" s="35">
        <v>74.65</v>
      </c>
      <c r="I16" s="46">
        <f t="shared" ref="I16:I18" si="2">SUM(B16:H16)</f>
        <v>1165.83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0.0</v>
      </c>
      <c r="C17" s="35">
        <v>3.52</v>
      </c>
      <c r="D17" s="35">
        <v>-17.66</v>
      </c>
      <c r="E17" s="35">
        <v>-8.44</v>
      </c>
      <c r="F17" s="35">
        <v>-30.34</v>
      </c>
      <c r="G17" s="35">
        <v>-22.81</v>
      </c>
      <c r="H17" s="35">
        <v>-12.67</v>
      </c>
      <c r="I17" s="46">
        <f t="shared" si="2"/>
        <v>-88.4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10.75</v>
      </c>
      <c r="C18" s="35">
        <v>8.52</v>
      </c>
      <c r="D18" s="35">
        <v>5.23</v>
      </c>
      <c r="E18" s="35">
        <v>10.53</v>
      </c>
      <c r="F18" s="35">
        <v>23.72</v>
      </c>
      <c r="G18" s="35">
        <v>74.68</v>
      </c>
      <c r="H18" s="35">
        <v>132.68</v>
      </c>
      <c r="I18" s="46">
        <f t="shared" si="2"/>
        <v>266.11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50"/>
      <c r="E19" s="45"/>
      <c r="F19" s="50"/>
      <c r="G19" s="45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16.77</v>
      </c>
      <c r="C21" s="48">
        <v>15.65</v>
      </c>
      <c r="D21" s="48">
        <v>16.87</v>
      </c>
      <c r="E21" s="38">
        <v>18.04</v>
      </c>
      <c r="F21" s="38">
        <v>18.83</v>
      </c>
      <c r="G21" s="38">
        <v>20.12</v>
      </c>
      <c r="H21" s="38">
        <v>19.17</v>
      </c>
      <c r="I21" s="38">
        <f t="shared" ref="I21:I22" si="3">AVERAGE(B21:H21)</f>
        <v>17.92142857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-0.17</v>
      </c>
      <c r="C22" s="48">
        <v>-2.05</v>
      </c>
      <c r="D22" s="114">
        <v>0.07</v>
      </c>
      <c r="E22" s="48">
        <v>0.14</v>
      </c>
      <c r="F22" s="48">
        <v>-0.67</v>
      </c>
      <c r="G22" s="48">
        <v>0.92</v>
      </c>
      <c r="H22" s="48">
        <v>-0.23</v>
      </c>
      <c r="I22" s="38">
        <f t="shared" si="3"/>
        <v>-0.2842857143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0.2581</v>
      </c>
      <c r="C25" s="49">
        <v>0.2295</v>
      </c>
      <c r="D25" s="49">
        <v>0.2382</v>
      </c>
      <c r="E25" s="49">
        <v>0.2102</v>
      </c>
      <c r="F25" s="49">
        <v>0.1941</v>
      </c>
      <c r="G25" s="49">
        <v>0.2129</v>
      </c>
      <c r="H25" s="49">
        <v>0.2448</v>
      </c>
      <c r="I25" s="49">
        <f t="shared" ref="I25:I26" si="4">AVERAGE(B25:H25)</f>
        <v>0.2268285714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0.0581</v>
      </c>
      <c r="C26" s="49">
        <v>0.0295</v>
      </c>
      <c r="D26" s="49">
        <v>0.0382</v>
      </c>
      <c r="E26" s="49">
        <v>0.0101</v>
      </c>
      <c r="F26" s="49">
        <v>-0.0059</v>
      </c>
      <c r="G26" s="49">
        <v>0.0129</v>
      </c>
      <c r="H26" s="49">
        <v>0.0448</v>
      </c>
      <c r="I26" s="49">
        <f t="shared" si="4"/>
        <v>0.02681428571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322.0</v>
      </c>
      <c r="C28" s="35">
        <v>349.0</v>
      </c>
      <c r="D28" s="35">
        <v>317.0</v>
      </c>
      <c r="E28" s="35">
        <v>376.0</v>
      </c>
      <c r="F28" s="35">
        <v>486.0</v>
      </c>
      <c r="G28" s="35">
        <v>456.0</v>
      </c>
      <c r="H28" s="35">
        <v>398.0</v>
      </c>
      <c r="I28" s="46">
        <f>SUM(B28:H28)</f>
        <v>2704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110</v>
      </c>
      <c r="B9" s="36">
        <v>45117.0</v>
      </c>
      <c r="C9" s="36">
        <v>45118.0</v>
      </c>
      <c r="D9" s="36">
        <v>45119.0</v>
      </c>
      <c r="E9" s="36">
        <v>45120.0</v>
      </c>
      <c r="F9" s="36">
        <v>45121.0</v>
      </c>
      <c r="G9" s="36">
        <v>45122.0</v>
      </c>
      <c r="H9" s="36">
        <v>45123.0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12439.0</v>
      </c>
      <c r="C11" s="38">
        <v>13068.0</v>
      </c>
      <c r="D11" s="38">
        <v>13053.0</v>
      </c>
      <c r="E11" s="38">
        <v>14500.0</v>
      </c>
      <c r="F11" s="38">
        <v>22000.0</v>
      </c>
      <c r="G11" s="38">
        <v>23000.0</v>
      </c>
      <c r="H11" s="38">
        <v>18404.0</v>
      </c>
      <c r="I11" s="38">
        <f t="shared" ref="I11:I13" si="1">SUM(B11:H11)</f>
        <v>116464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12717.07</v>
      </c>
      <c r="C12" s="39">
        <v>13005.39</v>
      </c>
      <c r="D12" s="39">
        <v>13060.1</v>
      </c>
      <c r="E12" s="39">
        <v>14080.76</v>
      </c>
      <c r="F12" s="38">
        <v>20242.39</v>
      </c>
      <c r="G12" s="38">
        <v>22613.75</v>
      </c>
      <c r="H12" s="38">
        <v>17883.37</v>
      </c>
      <c r="I12" s="38">
        <f t="shared" si="1"/>
        <v>113602.83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278.0</v>
      </c>
      <c r="C13" s="53">
        <v>-62.61</v>
      </c>
      <c r="D13" s="53">
        <v>7.1</v>
      </c>
      <c r="E13" s="53">
        <v>-419.74</v>
      </c>
      <c r="F13" s="53">
        <v>-1757.61</v>
      </c>
      <c r="G13" s="53">
        <v>-386.25</v>
      </c>
      <c r="H13" s="53">
        <v>-520.63</v>
      </c>
      <c r="I13" s="38">
        <f t="shared" si="1"/>
        <v>-2861.74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190.0</v>
      </c>
      <c r="C15" s="35">
        <v>190.0</v>
      </c>
      <c r="D15" s="35">
        <v>190.0</v>
      </c>
      <c r="E15" s="35">
        <v>210.0</v>
      </c>
      <c r="F15" s="35">
        <v>260.0</v>
      </c>
      <c r="G15" s="35">
        <v>260.0</v>
      </c>
      <c r="H15" s="35">
        <v>220.0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173.83</v>
      </c>
      <c r="C16" s="35">
        <v>188.77</v>
      </c>
      <c r="D16" s="35">
        <v>168.8</v>
      </c>
      <c r="E16" s="35">
        <v>174.23</v>
      </c>
      <c r="F16" s="35">
        <v>205.91</v>
      </c>
      <c r="G16" s="35">
        <v>214.46</v>
      </c>
      <c r="H16" s="35">
        <v>83.5</v>
      </c>
      <c r="I16" s="46">
        <f t="shared" ref="I16:I18" si="2">SUM(B16:H16)</f>
        <v>1209.5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-7.14</v>
      </c>
      <c r="C17" s="35">
        <v>7.66</v>
      </c>
      <c r="D17" s="35">
        <v>-15.33</v>
      </c>
      <c r="E17" s="35">
        <v>-21.98</v>
      </c>
      <c r="F17" s="35">
        <v>-23.19</v>
      </c>
      <c r="G17" s="35">
        <v>-11.02</v>
      </c>
      <c r="H17" s="35">
        <v>-25.62</v>
      </c>
      <c r="I17" s="46">
        <f t="shared" si="2"/>
        <v>-96.62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9.03</v>
      </c>
      <c r="C18" s="35">
        <v>8.89</v>
      </c>
      <c r="D18" s="35">
        <v>5.87</v>
      </c>
      <c r="E18" s="35">
        <v>13.79</v>
      </c>
      <c r="F18" s="35">
        <v>30.9</v>
      </c>
      <c r="G18" s="35">
        <v>34.52</v>
      </c>
      <c r="H18" s="35">
        <v>110.88</v>
      </c>
      <c r="I18" s="46">
        <f t="shared" si="2"/>
        <v>213.88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50"/>
      <c r="E19" s="45"/>
      <c r="F19" s="50"/>
      <c r="G19" s="45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17.14</v>
      </c>
      <c r="C21" s="48">
        <v>16.24</v>
      </c>
      <c r="D21" s="48">
        <v>17.48</v>
      </c>
      <c r="E21" s="38">
        <v>17.21</v>
      </c>
      <c r="F21" s="38">
        <v>18.5</v>
      </c>
      <c r="G21" s="38">
        <v>19.94</v>
      </c>
      <c r="H21" s="38">
        <v>19.76</v>
      </c>
      <c r="I21" s="38">
        <f t="shared" ref="I21:I22" si="3">AVERAGE(B21:H21)</f>
        <v>18.03857143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0.54</v>
      </c>
      <c r="C22" s="48">
        <v>-1.46</v>
      </c>
      <c r="D22" s="114">
        <v>0.68</v>
      </c>
      <c r="E22" s="48">
        <v>0.69</v>
      </c>
      <c r="F22" s="48">
        <v>-1.0</v>
      </c>
      <c r="G22" s="48">
        <v>-0.74</v>
      </c>
      <c r="H22" s="48">
        <v>0.36</v>
      </c>
      <c r="I22" s="38">
        <f t="shared" si="3"/>
        <v>-0.1328571429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0.2459</v>
      </c>
      <c r="C25" s="49">
        <v>0.2499</v>
      </c>
      <c r="D25" s="49">
        <v>0.2174</v>
      </c>
      <c r="E25" s="49">
        <v>0.2269</v>
      </c>
      <c r="F25" s="49">
        <v>0.1993</v>
      </c>
      <c r="G25" s="49">
        <v>0.1873</v>
      </c>
      <c r="H25" s="49">
        <v>0.2259</v>
      </c>
      <c r="I25" s="49">
        <f t="shared" ref="I25:I26" si="4">AVERAGE(B25:H25)</f>
        <v>0.2218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0.0459</v>
      </c>
      <c r="C26" s="49">
        <v>0.0499</v>
      </c>
      <c r="D26" s="49">
        <v>0.0174</v>
      </c>
      <c r="E26" s="49">
        <v>0.0269</v>
      </c>
      <c r="F26" s="49">
        <v>-7.0E-4</v>
      </c>
      <c r="G26" s="49">
        <v>-0.0127</v>
      </c>
      <c r="H26" s="49">
        <v>0.0259</v>
      </c>
      <c r="I26" s="49">
        <f t="shared" si="4"/>
        <v>0.0218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309.0</v>
      </c>
      <c r="C28" s="35">
        <v>344.0</v>
      </c>
      <c r="D28" s="35">
        <v>328.0</v>
      </c>
      <c r="E28" s="35">
        <v>349.0</v>
      </c>
      <c r="F28" s="35">
        <v>510.0</v>
      </c>
      <c r="G28" s="35">
        <v>487.0</v>
      </c>
      <c r="H28" s="35">
        <v>365.0</v>
      </c>
      <c r="I28" s="46">
        <f>SUM(B28:H28)</f>
        <v>2692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111</v>
      </c>
      <c r="B9" s="36">
        <v>45110.0</v>
      </c>
      <c r="C9" s="36">
        <v>45111.0</v>
      </c>
      <c r="D9" s="36">
        <v>45112.0</v>
      </c>
      <c r="E9" s="36">
        <v>45113.0</v>
      </c>
      <c r="F9" s="36">
        <v>45114.0</v>
      </c>
      <c r="G9" s="36">
        <v>45115.0</v>
      </c>
      <c r="H9" s="36">
        <v>45116.0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12232.0</v>
      </c>
      <c r="C11" s="38">
        <v>12657.0</v>
      </c>
      <c r="D11" s="38">
        <v>12942.0</v>
      </c>
      <c r="E11" s="38">
        <v>14500.0</v>
      </c>
      <c r="F11" s="38">
        <v>22000.0</v>
      </c>
      <c r="G11" s="38">
        <v>23000.0</v>
      </c>
      <c r="H11" s="38">
        <v>18096.0</v>
      </c>
      <c r="I11" s="38">
        <f t="shared" ref="I11:I13" si="1">SUM(B11:H11)</f>
        <v>115427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16647.46</v>
      </c>
      <c r="C12" s="39">
        <v>11834.36</v>
      </c>
      <c r="D12" s="39">
        <v>12943.71</v>
      </c>
      <c r="E12" s="39">
        <v>12678.95</v>
      </c>
      <c r="F12" s="38">
        <v>19718.07</v>
      </c>
      <c r="G12" s="38">
        <v>20129.45</v>
      </c>
      <c r="H12" s="38">
        <v>17083.74</v>
      </c>
      <c r="I12" s="38">
        <f t="shared" si="1"/>
        <v>111035.74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4415.46</v>
      </c>
      <c r="C13" s="53">
        <v>-822.64</v>
      </c>
      <c r="D13" s="53">
        <v>1.71</v>
      </c>
      <c r="E13" s="53">
        <v>-1821.05</v>
      </c>
      <c r="F13" s="53">
        <v>-2281.93</v>
      </c>
      <c r="G13" s="53">
        <v>-2870.55</v>
      </c>
      <c r="H13" s="53">
        <v>-1012.26</v>
      </c>
      <c r="I13" s="38">
        <f t="shared" si="1"/>
        <v>-4391.26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190.0</v>
      </c>
      <c r="C15" s="35">
        <v>190.0</v>
      </c>
      <c r="D15" s="35">
        <v>190.0</v>
      </c>
      <c r="E15" s="35">
        <v>210.0</v>
      </c>
      <c r="F15" s="35">
        <v>260.0</v>
      </c>
      <c r="G15" s="35">
        <v>260.0</v>
      </c>
      <c r="H15" s="35">
        <v>220.0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160.56</v>
      </c>
      <c r="C16" s="35">
        <v>171.35</v>
      </c>
      <c r="D16" s="35">
        <v>175.5</v>
      </c>
      <c r="E16" s="35">
        <v>192.16</v>
      </c>
      <c r="F16" s="35">
        <v>216.13</v>
      </c>
      <c r="G16" s="35">
        <v>202.87</v>
      </c>
      <c r="H16" s="35">
        <v>95.35</v>
      </c>
      <c r="I16" s="46">
        <f t="shared" ref="I16:I18" si="2">SUM(B16:H16)</f>
        <v>1213.92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-15.06</v>
      </c>
      <c r="C17" s="35">
        <v>14.04</v>
      </c>
      <c r="D17" s="35">
        <v>-1.59</v>
      </c>
      <c r="E17" s="35">
        <v>-8.16</v>
      </c>
      <c r="F17" s="35">
        <v>-26.7</v>
      </c>
      <c r="G17" s="35">
        <v>-26.03</v>
      </c>
      <c r="H17" s="35">
        <v>-6.57</v>
      </c>
      <c r="I17" s="46">
        <f t="shared" si="2"/>
        <v>-70.07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14.38</v>
      </c>
      <c r="C18" s="35">
        <v>4.61</v>
      </c>
      <c r="D18" s="35">
        <v>7.85</v>
      </c>
      <c r="E18" s="35">
        <v>9.68</v>
      </c>
      <c r="F18" s="35">
        <v>17.17</v>
      </c>
      <c r="G18" s="35">
        <v>31.1</v>
      </c>
      <c r="H18" s="35">
        <v>118.08</v>
      </c>
      <c r="I18" s="46">
        <f t="shared" si="2"/>
        <v>202.87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50"/>
      <c r="E19" s="45"/>
      <c r="F19" s="50"/>
      <c r="G19" s="45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18.23</v>
      </c>
      <c r="C21" s="48">
        <v>17.45</v>
      </c>
      <c r="D21" s="48">
        <v>17.71</v>
      </c>
      <c r="E21" s="38">
        <v>16.4</v>
      </c>
      <c r="F21" s="38">
        <v>18.31</v>
      </c>
      <c r="G21" s="38">
        <v>19.7</v>
      </c>
      <c r="H21" s="38">
        <v>19.22</v>
      </c>
      <c r="I21" s="38">
        <f t="shared" ref="I21:I22" si="3">AVERAGE(B21:H21)</f>
        <v>18.14571429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-1.79</v>
      </c>
      <c r="C22" s="48">
        <v>-0.25</v>
      </c>
      <c r="D22" s="114">
        <v>0.91</v>
      </c>
      <c r="E22" s="48">
        <v>-1.5</v>
      </c>
      <c r="F22" s="48">
        <v>-1.19</v>
      </c>
      <c r="G22" s="48">
        <v>0.5</v>
      </c>
      <c r="H22" s="48">
        <v>0.18</v>
      </c>
      <c r="I22" s="38">
        <f t="shared" si="3"/>
        <v>-0.4485714286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0.1821</v>
      </c>
      <c r="C25" s="49">
        <v>0.2408</v>
      </c>
      <c r="D25" s="49">
        <v>0.2319</v>
      </c>
      <c r="E25" s="49">
        <v>0.2658</v>
      </c>
      <c r="F25" s="49">
        <v>0.1966</v>
      </c>
      <c r="G25" s="49">
        <v>0.1976</v>
      </c>
      <c r="H25" s="49">
        <v>0.2645</v>
      </c>
      <c r="I25" s="49">
        <f t="shared" ref="I25:I26" si="4">AVERAGE(B25:H25)</f>
        <v>0.2256142857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-0.0179</v>
      </c>
      <c r="C26" s="49">
        <v>0.0408</v>
      </c>
      <c r="D26" s="49">
        <v>0.0319</v>
      </c>
      <c r="E26" s="49">
        <v>0.0658</v>
      </c>
      <c r="F26" s="49">
        <v>-0.0034</v>
      </c>
      <c r="G26" s="49">
        <v>-0.0024</v>
      </c>
      <c r="H26" s="49">
        <v>0.0645</v>
      </c>
      <c r="I26" s="49">
        <f t="shared" si="4"/>
        <v>0.02561428571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408.0</v>
      </c>
      <c r="C28" s="35">
        <v>302.0</v>
      </c>
      <c r="D28" s="35">
        <v>314.0</v>
      </c>
      <c r="E28" s="35">
        <v>346.0</v>
      </c>
      <c r="F28" s="35">
        <v>469.0</v>
      </c>
      <c r="G28" s="35">
        <v>451.0</v>
      </c>
      <c r="H28" s="35">
        <v>372.0</v>
      </c>
      <c r="I28" s="46">
        <f>SUM(B28:H28)</f>
        <v>2662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112</v>
      </c>
      <c r="B9" s="36">
        <v>45103.0</v>
      </c>
      <c r="C9" s="36">
        <v>45104.0</v>
      </c>
      <c r="D9" s="36">
        <v>45105.0</v>
      </c>
      <c r="E9" s="36">
        <v>45106.0</v>
      </c>
      <c r="F9" s="36">
        <v>45107.0</v>
      </c>
      <c r="G9" s="36">
        <v>45108.0</v>
      </c>
      <c r="H9" s="36">
        <v>45109.0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12367.0</v>
      </c>
      <c r="C11" s="38">
        <v>12836.0</v>
      </c>
      <c r="D11" s="38">
        <v>12738.0</v>
      </c>
      <c r="E11" s="38">
        <v>14500.0</v>
      </c>
      <c r="F11" s="38">
        <v>22000.0</v>
      </c>
      <c r="G11" s="38">
        <v>23000.0</v>
      </c>
      <c r="H11" s="38">
        <v>17258.0</v>
      </c>
      <c r="I11" s="38">
        <f t="shared" ref="I11:I13" si="1">SUM(B11:H11)</f>
        <v>114699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12288.6</v>
      </c>
      <c r="C12" s="39">
        <v>13636.42</v>
      </c>
      <c r="D12" s="39">
        <v>13010.91</v>
      </c>
      <c r="E12" s="39">
        <v>14280.16</v>
      </c>
      <c r="F12" s="38">
        <v>20690.26</v>
      </c>
      <c r="G12" s="38">
        <v>21251.59</v>
      </c>
      <c r="H12" s="38">
        <v>18588.6</v>
      </c>
      <c r="I12" s="38">
        <f t="shared" si="1"/>
        <v>113746.54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-78.4</v>
      </c>
      <c r="C13" s="53">
        <v>800.42</v>
      </c>
      <c r="D13" s="53">
        <v>282.91</v>
      </c>
      <c r="E13" s="53">
        <v>-220.0</v>
      </c>
      <c r="F13" s="53">
        <v>-1309.74</v>
      </c>
      <c r="G13" s="53">
        <v>-1748.41</v>
      </c>
      <c r="H13" s="53">
        <v>1330.6</v>
      </c>
      <c r="I13" s="38">
        <f t="shared" si="1"/>
        <v>-942.62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190.0</v>
      </c>
      <c r="C15" s="35">
        <v>190.0</v>
      </c>
      <c r="D15" s="35">
        <v>190.0</v>
      </c>
      <c r="E15" s="35">
        <v>210.0</v>
      </c>
      <c r="F15" s="35">
        <v>260.0</v>
      </c>
      <c r="G15" s="35">
        <v>260.0</v>
      </c>
      <c r="H15" s="35">
        <v>220.0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165.25</v>
      </c>
      <c r="C16" s="35">
        <v>183.43</v>
      </c>
      <c r="D16" s="35">
        <v>177.54</v>
      </c>
      <c r="E16" s="35">
        <v>189.72</v>
      </c>
      <c r="F16" s="35">
        <v>211.54</v>
      </c>
      <c r="G16" s="35">
        <v>206.0</v>
      </c>
      <c r="H16" s="35">
        <v>117.12</v>
      </c>
      <c r="I16" s="46">
        <f t="shared" ref="I16:I18" si="2">SUM(B16:H16)</f>
        <v>1250.6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-15.71</v>
      </c>
      <c r="C17" s="35">
        <v>1.6</v>
      </c>
      <c r="D17" s="35">
        <v>-7.42</v>
      </c>
      <c r="E17" s="35">
        <v>8.25</v>
      </c>
      <c r="F17" s="35">
        <v>-25.71</v>
      </c>
      <c r="G17" s="35">
        <v>-18.64</v>
      </c>
      <c r="H17" s="35">
        <v>4.14</v>
      </c>
      <c r="I17" s="46">
        <f t="shared" si="2"/>
        <v>-53.49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9.04</v>
      </c>
      <c r="C18" s="35">
        <v>8.17</v>
      </c>
      <c r="D18" s="35">
        <v>5.04</v>
      </c>
      <c r="E18" s="35">
        <v>12.03</v>
      </c>
      <c r="F18" s="35">
        <v>22.75</v>
      </c>
      <c r="G18" s="35">
        <v>35.36</v>
      </c>
      <c r="H18" s="35">
        <v>107.02</v>
      </c>
      <c r="I18" s="46">
        <f t="shared" si="2"/>
        <v>199.41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50"/>
      <c r="E19" s="45"/>
      <c r="F19" s="50"/>
      <c r="G19" s="45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17.46</v>
      </c>
      <c r="C21" s="48">
        <v>16.02</v>
      </c>
      <c r="D21" s="48">
        <v>16.98</v>
      </c>
      <c r="E21" s="38">
        <v>17.08</v>
      </c>
      <c r="F21" s="38">
        <v>18.1</v>
      </c>
      <c r="G21" s="38">
        <v>19.75</v>
      </c>
      <c r="H21" s="38">
        <v>19.59</v>
      </c>
      <c r="I21" s="38">
        <f t="shared" ref="I21:I22" si="3">AVERAGE(B21:H21)</f>
        <v>17.85428571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-0.86</v>
      </c>
      <c r="C22" s="48">
        <v>-1.68</v>
      </c>
      <c r="D22" s="114">
        <v>-0.18</v>
      </c>
      <c r="E22" s="48">
        <v>-0.82</v>
      </c>
      <c r="F22" s="48">
        <v>-1.4</v>
      </c>
      <c r="G22" s="48">
        <v>0.55</v>
      </c>
      <c r="H22" s="48">
        <v>0.19</v>
      </c>
      <c r="I22" s="38">
        <f t="shared" si="3"/>
        <v>-0.6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0.2434</v>
      </c>
      <c r="C25" s="49">
        <v>0.229</v>
      </c>
      <c r="D25" s="49">
        <v>0.2303</v>
      </c>
      <c r="E25" s="49">
        <v>0.2363</v>
      </c>
      <c r="F25" s="49">
        <v>0.1909</v>
      </c>
      <c r="G25" s="49">
        <v>0.1953</v>
      </c>
      <c r="H25" s="49">
        <v>0.2426</v>
      </c>
      <c r="I25" s="49">
        <f t="shared" ref="I25:I26" si="4">AVERAGE(B25:H25)</f>
        <v>0.2239714286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0.0434</v>
      </c>
      <c r="C26" s="49">
        <v>0.029</v>
      </c>
      <c r="D26" s="49">
        <v>0.0303</v>
      </c>
      <c r="E26" s="49">
        <v>0.0363</v>
      </c>
      <c r="F26" s="49">
        <v>-0.0091</v>
      </c>
      <c r="G26" s="49">
        <v>-0.0047</v>
      </c>
      <c r="H26" s="49">
        <v>0.0426</v>
      </c>
      <c r="I26" s="49">
        <f t="shared" si="4"/>
        <v>0.02397142857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296.0</v>
      </c>
      <c r="C28" s="35">
        <v>350.0</v>
      </c>
      <c r="D28" s="35">
        <v>331.0</v>
      </c>
      <c r="E28" s="35">
        <v>394.0</v>
      </c>
      <c r="F28" s="35">
        <v>477.0</v>
      </c>
      <c r="G28" s="35">
        <v>479.0</v>
      </c>
      <c r="H28" s="35">
        <v>426.0</v>
      </c>
      <c r="I28" s="46">
        <f>SUM(B28:H28)</f>
        <v>2753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113</v>
      </c>
      <c r="B9" s="36">
        <v>45096.0</v>
      </c>
      <c r="C9" s="36">
        <v>45097.0</v>
      </c>
      <c r="D9" s="36">
        <v>45098.0</v>
      </c>
      <c r="E9" s="36">
        <v>45099.0</v>
      </c>
      <c r="F9" s="36">
        <v>45100.0</v>
      </c>
      <c r="G9" s="36">
        <v>45101.0</v>
      </c>
      <c r="H9" s="36">
        <v>45102.0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12961.0</v>
      </c>
      <c r="C11" s="38">
        <v>13011.0</v>
      </c>
      <c r="D11" s="38">
        <v>12946.0</v>
      </c>
      <c r="E11" s="38">
        <v>14500.0</v>
      </c>
      <c r="F11" s="38">
        <v>22000.0</v>
      </c>
      <c r="G11" s="38">
        <v>23000.0</v>
      </c>
      <c r="H11" s="38">
        <v>18137.0</v>
      </c>
      <c r="I11" s="38">
        <f t="shared" ref="I11:I13" si="1">SUM(B11:H11)</f>
        <v>116555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11515.74</v>
      </c>
      <c r="C12" s="39">
        <v>11762.13</v>
      </c>
      <c r="D12" s="39">
        <v>13104.5</v>
      </c>
      <c r="E12" s="39">
        <v>14673.17</v>
      </c>
      <c r="F12" s="38">
        <v>19401.84</v>
      </c>
      <c r="G12" s="38">
        <v>21516.71</v>
      </c>
      <c r="H12" s="38">
        <v>19137.41</v>
      </c>
      <c r="I12" s="38">
        <f t="shared" si="1"/>
        <v>111111.5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-1445.26</v>
      </c>
      <c r="C13" s="53">
        <v>-1248.87</v>
      </c>
      <c r="D13" s="53">
        <v>158.5</v>
      </c>
      <c r="E13" s="53">
        <v>173.17</v>
      </c>
      <c r="F13" s="53">
        <v>-2598.16</v>
      </c>
      <c r="G13" s="53">
        <v>-1483.29</v>
      </c>
      <c r="H13" s="53">
        <v>1000.41</v>
      </c>
      <c r="I13" s="38">
        <f t="shared" si="1"/>
        <v>-5443.5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190.0</v>
      </c>
      <c r="C15" s="35">
        <v>190.0</v>
      </c>
      <c r="D15" s="35">
        <v>190.0</v>
      </c>
      <c r="E15" s="35">
        <v>210.0</v>
      </c>
      <c r="F15" s="35">
        <v>260.0</v>
      </c>
      <c r="G15" s="35">
        <v>260.0</v>
      </c>
      <c r="H15" s="35">
        <v>220.0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168.32</v>
      </c>
      <c r="C16" s="35">
        <v>181.29</v>
      </c>
      <c r="D16" s="35">
        <v>176.6</v>
      </c>
      <c r="E16" s="35">
        <v>187.3</v>
      </c>
      <c r="F16" s="35">
        <v>206.86</v>
      </c>
      <c r="G16" s="35">
        <v>213.86</v>
      </c>
      <c r="H16" s="35">
        <v>95.51</v>
      </c>
      <c r="I16" s="46">
        <f t="shared" ref="I16:I18" si="2">SUM(B16:H16)</f>
        <v>1229.74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-12.36</v>
      </c>
      <c r="C17" s="35">
        <v>-2.79</v>
      </c>
      <c r="D17" s="35">
        <v>-6.55</v>
      </c>
      <c r="E17" s="35">
        <v>-11.11</v>
      </c>
      <c r="F17" s="35">
        <v>-35.07</v>
      </c>
      <c r="G17" s="35">
        <v>-20.52</v>
      </c>
      <c r="H17" s="35">
        <v>-12.68</v>
      </c>
      <c r="I17" s="46">
        <f t="shared" si="2"/>
        <v>-101.08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9.32</v>
      </c>
      <c r="C18" s="35">
        <v>5.92</v>
      </c>
      <c r="D18" s="35">
        <v>6.85</v>
      </c>
      <c r="E18" s="35">
        <v>11.59</v>
      </c>
      <c r="F18" s="35">
        <v>18.07</v>
      </c>
      <c r="G18" s="35">
        <v>25.62</v>
      </c>
      <c r="H18" s="35">
        <v>111.81</v>
      </c>
      <c r="I18" s="46">
        <f t="shared" si="2"/>
        <v>189.18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50"/>
      <c r="E19" s="45"/>
      <c r="F19" s="50"/>
      <c r="G19" s="45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17.66</v>
      </c>
      <c r="C21" s="48">
        <v>15.75</v>
      </c>
      <c r="D21" s="48">
        <v>17.43</v>
      </c>
      <c r="E21" s="38">
        <v>16.71</v>
      </c>
      <c r="F21" s="38">
        <v>18.41</v>
      </c>
      <c r="G21" s="38">
        <v>18.76</v>
      </c>
      <c r="H21" s="38">
        <v>20.1</v>
      </c>
      <c r="I21" s="38">
        <f t="shared" ref="I21:I22" si="3">AVERAGE(B21:H21)</f>
        <v>17.83142857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1.06</v>
      </c>
      <c r="C22" s="48">
        <v>1.95</v>
      </c>
      <c r="D22" s="114">
        <v>0.63</v>
      </c>
      <c r="E22" s="48">
        <v>-1.19</v>
      </c>
      <c r="F22" s="48">
        <v>-1.09</v>
      </c>
      <c r="G22" s="48">
        <v>-0.44</v>
      </c>
      <c r="H22" s="48">
        <v>0.7</v>
      </c>
      <c r="I22" s="38">
        <f t="shared" si="3"/>
        <v>0.2314285714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0.2646</v>
      </c>
      <c r="C25" s="49">
        <v>0.2597</v>
      </c>
      <c r="D25" s="49">
        <v>0.2289</v>
      </c>
      <c r="E25" s="49">
        <v>0.228</v>
      </c>
      <c r="F25" s="49">
        <v>0.1933</v>
      </c>
      <c r="G25" s="49">
        <v>0.1867</v>
      </c>
      <c r="H25" s="49">
        <v>0.2241</v>
      </c>
      <c r="I25" s="49">
        <f t="shared" ref="I25:I26" si="4">AVERAGE(B25:H25)</f>
        <v>0.2264714286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0.0646</v>
      </c>
      <c r="C26" s="49">
        <v>0.0597</v>
      </c>
      <c r="D26" s="49">
        <v>0.0289</v>
      </c>
      <c r="E26" s="49">
        <v>0.028</v>
      </c>
      <c r="F26" s="35">
        <v>-0.67</v>
      </c>
      <c r="G26" s="49">
        <v>-0.0133</v>
      </c>
      <c r="H26" s="49">
        <v>0.0241</v>
      </c>
      <c r="I26" s="49">
        <f t="shared" si="4"/>
        <v>-0.06828571429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306.0</v>
      </c>
      <c r="C28" s="35">
        <v>328.0</v>
      </c>
      <c r="D28" s="35">
        <v>327.0</v>
      </c>
      <c r="E28" s="35">
        <v>384.0</v>
      </c>
      <c r="F28" s="35">
        <v>491.0</v>
      </c>
      <c r="G28" s="35">
        <v>490.0</v>
      </c>
      <c r="H28" s="35">
        <v>378.0</v>
      </c>
      <c r="I28" s="46">
        <f>SUM(B28:H28)</f>
        <v>2704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114</v>
      </c>
      <c r="B9" s="36">
        <v>45089.0</v>
      </c>
      <c r="C9" s="36">
        <v>45090.0</v>
      </c>
      <c r="D9" s="36">
        <v>45091.0</v>
      </c>
      <c r="E9" s="36">
        <v>45092.0</v>
      </c>
      <c r="F9" s="36">
        <v>45093.0</v>
      </c>
      <c r="G9" s="36">
        <v>45094.0</v>
      </c>
      <c r="H9" s="36">
        <v>45095.0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12848.0</v>
      </c>
      <c r="C11" s="38">
        <v>12747.0</v>
      </c>
      <c r="D11" s="38">
        <v>12990.0</v>
      </c>
      <c r="E11" s="38">
        <v>14500.0</v>
      </c>
      <c r="F11" s="38">
        <v>22000.0</v>
      </c>
      <c r="G11" s="38">
        <v>23000.0</v>
      </c>
      <c r="H11" s="38">
        <v>18275.0</v>
      </c>
      <c r="I11" s="38">
        <f t="shared" ref="I11:I13" si="1">SUM(B11:H11)</f>
        <v>116360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10995.08</v>
      </c>
      <c r="C12" s="39">
        <v>12704.86</v>
      </c>
      <c r="D12" s="39">
        <v>12443.68</v>
      </c>
      <c r="E12" s="39">
        <v>14481.42</v>
      </c>
      <c r="F12" s="38">
        <v>19953.57</v>
      </c>
      <c r="G12" s="38">
        <v>21293.48</v>
      </c>
      <c r="H12" s="38">
        <v>14800.75</v>
      </c>
      <c r="I12" s="38">
        <f t="shared" si="1"/>
        <v>106672.84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-1852.92</v>
      </c>
      <c r="C13" s="53">
        <v>-42.14</v>
      </c>
      <c r="D13" s="53">
        <v>-546.32</v>
      </c>
      <c r="E13" s="53">
        <v>-18.58</v>
      </c>
      <c r="F13" s="53">
        <v>-2046.43</v>
      </c>
      <c r="G13" s="53">
        <v>-1706.52</v>
      </c>
      <c r="H13" s="53">
        <v>-3474.25</v>
      </c>
      <c r="I13" s="38">
        <f t="shared" si="1"/>
        <v>-9687.16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190.0</v>
      </c>
      <c r="C15" s="35">
        <v>190.0</v>
      </c>
      <c r="D15" s="35">
        <v>190.0</v>
      </c>
      <c r="E15" s="35">
        <v>210.0</v>
      </c>
      <c r="F15" s="35">
        <v>260.0</v>
      </c>
      <c r="G15" s="35">
        <v>260.0</v>
      </c>
      <c r="H15" s="35">
        <v>220.0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159.38</v>
      </c>
      <c r="C16" s="35">
        <v>189.06</v>
      </c>
      <c r="D16" s="35">
        <v>166.31</v>
      </c>
      <c r="E16" s="35">
        <v>179.25</v>
      </c>
      <c r="F16" s="35">
        <v>217.05</v>
      </c>
      <c r="G16" s="35">
        <v>181.94</v>
      </c>
      <c r="H16" s="35">
        <v>90.39</v>
      </c>
      <c r="I16" s="46">
        <f t="shared" ref="I16:I18" si="2">SUM(B16:H16)</f>
        <v>1183.38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-25.51</v>
      </c>
      <c r="C17" s="35">
        <v>2.76</v>
      </c>
      <c r="D17" s="35">
        <v>18.95</v>
      </c>
      <c r="E17" s="35">
        <v>-20.98</v>
      </c>
      <c r="F17" s="35">
        <v>-28.7</v>
      </c>
      <c r="G17" s="35">
        <v>-47.15</v>
      </c>
      <c r="H17" s="35">
        <v>-23.88</v>
      </c>
      <c r="I17" s="46">
        <f t="shared" si="2"/>
        <v>-124.51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5.11</v>
      </c>
      <c r="C18" s="35">
        <v>3.7</v>
      </c>
      <c r="D18" s="35">
        <v>4.74</v>
      </c>
      <c r="E18" s="35">
        <v>9.77</v>
      </c>
      <c r="F18" s="35">
        <v>14.25</v>
      </c>
      <c r="G18" s="35">
        <v>30.91</v>
      </c>
      <c r="H18" s="35">
        <v>105.73</v>
      </c>
      <c r="I18" s="46">
        <f t="shared" si="2"/>
        <v>174.21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50"/>
      <c r="G19" s="45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16.76</v>
      </c>
      <c r="C21" s="48">
        <v>15.78</v>
      </c>
      <c r="D21" s="48">
        <v>17.63</v>
      </c>
      <c r="E21" s="38">
        <v>17.75</v>
      </c>
      <c r="F21" s="38">
        <v>18.84</v>
      </c>
      <c r="G21" s="38">
        <v>19.94</v>
      </c>
      <c r="H21" s="38">
        <v>19.6</v>
      </c>
      <c r="I21" s="38">
        <f t="shared" ref="I21:I22" si="3">AVERAGE(B21:H21)</f>
        <v>18.04285714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0.16</v>
      </c>
      <c r="C22" s="48">
        <v>-1.92</v>
      </c>
      <c r="D22" s="114">
        <v>0.83</v>
      </c>
      <c r="E22" s="48">
        <v>-15.0</v>
      </c>
      <c r="F22" s="48">
        <v>-0.66</v>
      </c>
      <c r="G22" s="48">
        <v>0.74</v>
      </c>
      <c r="H22" s="48">
        <v>0.2</v>
      </c>
      <c r="I22" s="38">
        <f t="shared" si="3"/>
        <v>-2.235714286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0.2542</v>
      </c>
      <c r="C25" s="49">
        <v>0.2463</v>
      </c>
      <c r="D25" s="49">
        <v>0.2226</v>
      </c>
      <c r="E25" s="49">
        <v>0.2191</v>
      </c>
      <c r="F25" s="49">
        <v>0.1913</v>
      </c>
      <c r="G25" s="49">
        <v>0.1713</v>
      </c>
      <c r="H25" s="49">
        <v>0.2802</v>
      </c>
      <c r="I25" s="49">
        <f t="shared" ref="I25:I26" si="4">AVERAGE(B25:H25)</f>
        <v>0.2264285714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0.0542</v>
      </c>
      <c r="C26" s="49">
        <v>0.0463</v>
      </c>
      <c r="D26" s="49">
        <v>0.0226</v>
      </c>
      <c r="E26" s="49">
        <v>0.0191</v>
      </c>
      <c r="F26" s="35">
        <v>-0.87</v>
      </c>
      <c r="G26" s="49">
        <v>0.0287</v>
      </c>
      <c r="H26" s="49">
        <v>0.0802</v>
      </c>
      <c r="I26" s="49">
        <f t="shared" si="4"/>
        <v>-0.08841428571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303.0</v>
      </c>
      <c r="C28" s="35">
        <v>331.0</v>
      </c>
      <c r="D28" s="35">
        <v>313.0</v>
      </c>
      <c r="E28" s="35">
        <v>350.0</v>
      </c>
      <c r="F28" s="35">
        <v>498.0</v>
      </c>
      <c r="G28" s="35">
        <v>493.0</v>
      </c>
      <c r="H28" s="35">
        <v>329.0</v>
      </c>
      <c r="I28" s="46">
        <f>SUM(B28:H28)</f>
        <v>2617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115</v>
      </c>
      <c r="B9" s="36">
        <v>45082.0</v>
      </c>
      <c r="C9" s="36">
        <v>45083.0</v>
      </c>
      <c r="D9" s="36">
        <v>45084.0</v>
      </c>
      <c r="E9" s="36">
        <v>45085.0</v>
      </c>
      <c r="F9" s="36">
        <v>45086.0</v>
      </c>
      <c r="G9" s="36">
        <v>45087.0</v>
      </c>
      <c r="H9" s="36">
        <v>45088.0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12053.0</v>
      </c>
      <c r="C11" s="38">
        <v>12957.0</v>
      </c>
      <c r="D11" s="38">
        <v>12944.0</v>
      </c>
      <c r="E11" s="38">
        <v>14500.0</v>
      </c>
      <c r="F11" s="38">
        <v>22000.0</v>
      </c>
      <c r="G11" s="38">
        <v>23000.0</v>
      </c>
      <c r="H11" s="38">
        <v>17899.0</v>
      </c>
      <c r="I11" s="38">
        <f t="shared" ref="I11:I13" si="1">SUM(B11:H11)</f>
        <v>115353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13280.17</v>
      </c>
      <c r="C12" s="39">
        <v>13483.55</v>
      </c>
      <c r="D12" s="39">
        <v>12978.73</v>
      </c>
      <c r="E12" s="39">
        <v>15111.2</v>
      </c>
      <c r="F12" s="38">
        <v>18784.72</v>
      </c>
      <c r="G12" s="38">
        <v>19621.6</v>
      </c>
      <c r="H12" s="38">
        <v>18072.57</v>
      </c>
      <c r="I12" s="38">
        <f t="shared" si="1"/>
        <v>111332.54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1227.17</v>
      </c>
      <c r="C13" s="53">
        <v>526.55</v>
      </c>
      <c r="D13" s="53">
        <v>-34.73</v>
      </c>
      <c r="E13" s="53">
        <v>611.2</v>
      </c>
      <c r="F13" s="53">
        <v>-3215.28</v>
      </c>
      <c r="G13" s="53">
        <v>-3378.4</v>
      </c>
      <c r="H13" s="53">
        <v>173.57</v>
      </c>
      <c r="I13" s="38">
        <f t="shared" si="1"/>
        <v>-4089.92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190.0</v>
      </c>
      <c r="C15" s="35">
        <v>190.0</v>
      </c>
      <c r="D15" s="35">
        <v>190.0</v>
      </c>
      <c r="E15" s="35">
        <v>210.0</v>
      </c>
      <c r="F15" s="35">
        <v>260.0</v>
      </c>
      <c r="G15" s="35">
        <v>260.0</v>
      </c>
      <c r="H15" s="35">
        <v>220.0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152.3</v>
      </c>
      <c r="C16" s="35">
        <v>182.44</v>
      </c>
      <c r="D16" s="35">
        <v>170.43</v>
      </c>
      <c r="E16" s="35">
        <v>191.83</v>
      </c>
      <c r="F16" s="35">
        <v>211.8</v>
      </c>
      <c r="G16" s="35">
        <v>211.08</v>
      </c>
      <c r="H16" s="35">
        <v>98.61</v>
      </c>
      <c r="I16" s="46">
        <f t="shared" ref="I16:I18" si="2">SUM(B16:H16)</f>
        <v>1218.49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-29.62</v>
      </c>
      <c r="C17" s="35">
        <v>-1.14</v>
      </c>
      <c r="D17" s="35">
        <v>16.76</v>
      </c>
      <c r="E17" s="35">
        <v>-6.46</v>
      </c>
      <c r="F17" s="35">
        <v>-26.75</v>
      </c>
      <c r="G17" s="35">
        <v>-28.84</v>
      </c>
      <c r="H17" s="35">
        <v>-12.75</v>
      </c>
      <c r="I17" s="46">
        <f t="shared" si="2"/>
        <v>-88.8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8.08</v>
      </c>
      <c r="C18" s="35">
        <v>6.42</v>
      </c>
      <c r="D18" s="35">
        <v>2.81</v>
      </c>
      <c r="E18" s="35">
        <v>11.73</v>
      </c>
      <c r="F18" s="35">
        <v>21.45</v>
      </c>
      <c r="G18" s="35">
        <v>20.1</v>
      </c>
      <c r="H18" s="35">
        <v>108.64</v>
      </c>
      <c r="I18" s="46">
        <f t="shared" si="2"/>
        <v>179.23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50"/>
      <c r="G19" s="45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17.85</v>
      </c>
      <c r="C21" s="48">
        <v>16.79</v>
      </c>
      <c r="D21" s="48">
        <v>17.21</v>
      </c>
      <c r="E21" s="38">
        <v>17.57</v>
      </c>
      <c r="F21" s="38">
        <v>18.88</v>
      </c>
      <c r="G21" s="38">
        <v>18.74</v>
      </c>
      <c r="H21" s="38">
        <v>20.56</v>
      </c>
      <c r="I21" s="38">
        <f t="shared" ref="I21:I22" si="3">AVERAGE(B21:H21)</f>
        <v>18.22857143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1.25</v>
      </c>
      <c r="C22" s="48">
        <v>-0.91</v>
      </c>
      <c r="D22" s="114">
        <v>0.41</v>
      </c>
      <c r="E22" s="48">
        <v>0.33</v>
      </c>
      <c r="F22" s="48">
        <v>-0.62</v>
      </c>
      <c r="G22" s="48">
        <v>-0.46</v>
      </c>
      <c r="H22" s="48">
        <v>1.16</v>
      </c>
      <c r="I22" s="38">
        <f t="shared" si="3"/>
        <v>0.1657142857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0.2075</v>
      </c>
      <c r="C25" s="49">
        <v>0.2295</v>
      </c>
      <c r="D25" s="49">
        <v>0.2151</v>
      </c>
      <c r="E25" s="49">
        <v>0.2266</v>
      </c>
      <c r="F25" s="49">
        <v>0.2061</v>
      </c>
      <c r="G25" s="49">
        <v>0.1961</v>
      </c>
      <c r="H25" s="49">
        <v>0.2394</v>
      </c>
      <c r="I25" s="49">
        <f t="shared" ref="I25:I26" si="4">AVERAGE(B25:H25)</f>
        <v>0.2171857143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0.0075</v>
      </c>
      <c r="C26" s="49">
        <v>0.0295</v>
      </c>
      <c r="D26" s="49">
        <v>0.0151</v>
      </c>
      <c r="E26" s="49">
        <v>0.0266</v>
      </c>
      <c r="F26" s="49">
        <v>0.0061</v>
      </c>
      <c r="G26" s="49">
        <v>-0.0039</v>
      </c>
      <c r="H26" s="49">
        <v>0.0394</v>
      </c>
      <c r="I26" s="49">
        <f t="shared" si="4"/>
        <v>0.01718571429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330.0</v>
      </c>
      <c r="C28" s="35">
        <v>374.0</v>
      </c>
      <c r="D28" s="35">
        <v>328.0</v>
      </c>
      <c r="E28" s="35">
        <v>361.0</v>
      </c>
      <c r="F28" s="35">
        <v>457.0</v>
      </c>
      <c r="G28" s="35">
        <v>428.0</v>
      </c>
      <c r="H28" s="35">
        <v>348.0</v>
      </c>
      <c r="I28" s="46">
        <f>SUM(B28:H28)</f>
        <v>2626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116</v>
      </c>
      <c r="B9" s="36">
        <v>45075.0</v>
      </c>
      <c r="C9" s="36">
        <v>45076.0</v>
      </c>
      <c r="D9" s="36">
        <v>45077.0</v>
      </c>
      <c r="E9" s="36">
        <v>45078.0</v>
      </c>
      <c r="F9" s="36">
        <v>45079.0</v>
      </c>
      <c r="G9" s="36">
        <v>45080.0</v>
      </c>
      <c r="H9" s="36">
        <v>45081.0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12047.0</v>
      </c>
      <c r="C11" s="38">
        <v>12899.0</v>
      </c>
      <c r="D11" s="38">
        <v>12929.0</v>
      </c>
      <c r="E11" s="38">
        <v>14500.0</v>
      </c>
      <c r="F11" s="38">
        <v>22000.0</v>
      </c>
      <c r="G11" s="38">
        <v>23000.0</v>
      </c>
      <c r="H11" s="38">
        <v>17949.0</v>
      </c>
      <c r="I11" s="38">
        <f t="shared" ref="I11:I13" si="1">SUM(B11:H11)</f>
        <v>115324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14324.14</v>
      </c>
      <c r="C12" s="39">
        <v>11870.8</v>
      </c>
      <c r="D12" s="39">
        <v>12874.23</v>
      </c>
      <c r="E12" s="39">
        <v>13865.52</v>
      </c>
      <c r="F12" s="38">
        <v>19104.04</v>
      </c>
      <c r="G12" s="38">
        <v>23096.27</v>
      </c>
      <c r="H12" s="38">
        <v>18610.78</v>
      </c>
      <c r="I12" s="38">
        <f t="shared" si="1"/>
        <v>113745.78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2637.14</v>
      </c>
      <c r="C13" s="53">
        <v>-1028.2</v>
      </c>
      <c r="D13" s="53">
        <v>-54.77</v>
      </c>
      <c r="E13" s="53">
        <v>-634.48</v>
      </c>
      <c r="F13" s="53">
        <v>-2895.96</v>
      </c>
      <c r="G13" s="53">
        <v>96.27</v>
      </c>
      <c r="H13" s="53">
        <v>661.78</v>
      </c>
      <c r="I13" s="38">
        <f t="shared" si="1"/>
        <v>-1218.22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220.0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165.95</v>
      </c>
      <c r="C16" s="35">
        <v>176.99</v>
      </c>
      <c r="D16" s="35">
        <v>168.06</v>
      </c>
      <c r="E16" s="35">
        <v>195.26</v>
      </c>
      <c r="F16" s="35">
        <v>215.87</v>
      </c>
      <c r="G16" s="35">
        <v>214.32</v>
      </c>
      <c r="H16" s="35">
        <v>113.6</v>
      </c>
      <c r="I16" s="46">
        <f t="shared" ref="I16:I18" si="2">SUM(B16:H16)</f>
        <v>1250.05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-26.54</v>
      </c>
      <c r="C17" s="35">
        <v>-19.32</v>
      </c>
      <c r="D17" s="35">
        <v>-26.76</v>
      </c>
      <c r="E17" s="35">
        <v>-18.71</v>
      </c>
      <c r="F17" s="35">
        <v>-34.17</v>
      </c>
      <c r="G17" s="35">
        <v>-21.96</v>
      </c>
      <c r="H17" s="35">
        <v>-27.37</v>
      </c>
      <c r="I17" s="46">
        <f t="shared" si="2"/>
        <v>-174.83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7.51</v>
      </c>
      <c r="C18" s="35">
        <v>3.69</v>
      </c>
      <c r="D18" s="35">
        <v>5.18</v>
      </c>
      <c r="E18" s="35">
        <v>6.03</v>
      </c>
      <c r="F18" s="35">
        <v>19.96</v>
      </c>
      <c r="G18" s="35">
        <v>33.72</v>
      </c>
      <c r="H18" s="35">
        <v>89.03</v>
      </c>
      <c r="I18" s="46">
        <f t="shared" si="2"/>
        <v>165.12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50"/>
      <c r="G19" s="45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19.23</v>
      </c>
      <c r="C21" s="48">
        <v>15.46</v>
      </c>
      <c r="D21" s="48">
        <v>16.61</v>
      </c>
      <c r="E21" s="38">
        <v>16.83</v>
      </c>
      <c r="F21" s="38">
        <v>18.18</v>
      </c>
      <c r="G21" s="38">
        <v>19.84</v>
      </c>
      <c r="H21" s="38">
        <v>19.33</v>
      </c>
      <c r="I21" s="38">
        <f t="shared" ref="I21:I22" si="3">AVERAGE(B21:H21)</f>
        <v>17.92571429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2.63</v>
      </c>
      <c r="C22" s="48">
        <v>-2.24</v>
      </c>
      <c r="D22" s="114">
        <v>-0.19</v>
      </c>
      <c r="E22" s="48">
        <v>-1.07</v>
      </c>
      <c r="F22" s="48">
        <v>-1.32</v>
      </c>
      <c r="G22" s="48">
        <v>-0.64</v>
      </c>
      <c r="H22" s="48">
        <v>-0.07</v>
      </c>
      <c r="I22" s="38">
        <f t="shared" si="3"/>
        <v>-0.4142857143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0.2067</v>
      </c>
      <c r="C25" s="49">
        <v>0.2477</v>
      </c>
      <c r="D25" s="49">
        <v>0.2184</v>
      </c>
      <c r="E25" s="49">
        <v>0.2404</v>
      </c>
      <c r="F25" s="49">
        <v>0.2063</v>
      </c>
      <c r="G25" s="49">
        <v>0.1827</v>
      </c>
      <c r="H25" s="49">
        <v>0.216</v>
      </c>
      <c r="I25" s="49">
        <f t="shared" ref="I25:I26" si="4">AVERAGE(B25:H25)</f>
        <v>0.2168857143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0.0067</v>
      </c>
      <c r="C26" s="49">
        <v>0.0477</v>
      </c>
      <c r="D26" s="49">
        <v>0.0184</v>
      </c>
      <c r="E26" s="49">
        <v>0.0404</v>
      </c>
      <c r="F26" s="49">
        <v>0.0063</v>
      </c>
      <c r="G26" s="49">
        <v>0.0173</v>
      </c>
      <c r="H26" s="49">
        <v>0.016</v>
      </c>
      <c r="I26" s="49">
        <f t="shared" si="4"/>
        <v>0.02182857143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344.0</v>
      </c>
      <c r="C28" s="35">
        <v>325.0</v>
      </c>
      <c r="D28" s="35">
        <v>318.0</v>
      </c>
      <c r="E28" s="35">
        <v>341.0</v>
      </c>
      <c r="F28" s="35">
        <v>487.0</v>
      </c>
      <c r="G28" s="35">
        <v>524.0</v>
      </c>
      <c r="H28" s="35">
        <v>425.0</v>
      </c>
      <c r="I28" s="46">
        <f>SUM(B28:H28)</f>
        <v>2764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117</v>
      </c>
      <c r="B9" s="36">
        <v>45068.0</v>
      </c>
      <c r="C9" s="36">
        <v>45069.0</v>
      </c>
      <c r="D9" s="36">
        <v>45070.0</v>
      </c>
      <c r="E9" s="36">
        <v>45071.0</v>
      </c>
      <c r="F9" s="36">
        <v>45072.0</v>
      </c>
      <c r="G9" s="36">
        <v>45073.0</v>
      </c>
      <c r="H9" s="36">
        <v>45074.0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12183.0</v>
      </c>
      <c r="C11" s="38">
        <v>13194.0</v>
      </c>
      <c r="D11" s="38">
        <v>13302.0</v>
      </c>
      <c r="E11" s="38">
        <v>14500.0</v>
      </c>
      <c r="F11" s="38">
        <v>22000.0</v>
      </c>
      <c r="G11" s="38">
        <v>23000.0</v>
      </c>
      <c r="H11" s="38">
        <v>17726.0</v>
      </c>
      <c r="I11" s="38">
        <f t="shared" ref="I11:I13" si="1">SUM(B11:H11)</f>
        <v>115905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11463.53</v>
      </c>
      <c r="C12" s="39">
        <v>13068.35</v>
      </c>
      <c r="D12" s="39">
        <v>12814.75</v>
      </c>
      <c r="E12" s="39">
        <v>13692.71</v>
      </c>
      <c r="F12" s="38">
        <v>19770.38</v>
      </c>
      <c r="G12" s="38">
        <v>22920.04</v>
      </c>
      <c r="H12" s="38">
        <v>17354.42</v>
      </c>
      <c r="I12" s="38">
        <f t="shared" si="1"/>
        <v>111084.18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-719.47</v>
      </c>
      <c r="C13" s="53">
        <v>-125.65</v>
      </c>
      <c r="D13" s="53">
        <v>-487.25</v>
      </c>
      <c r="E13" s="53">
        <v>-807.29</v>
      </c>
      <c r="F13" s="53">
        <v>-2229.62</v>
      </c>
      <c r="G13" s="53">
        <v>-79.96</v>
      </c>
      <c r="H13" s="53">
        <v>371.58</v>
      </c>
      <c r="I13" s="38">
        <f t="shared" si="1"/>
        <v>-4077.66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220.0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153.68</v>
      </c>
      <c r="C16" s="35">
        <v>177.02</v>
      </c>
      <c r="D16" s="35">
        <v>165.56</v>
      </c>
      <c r="E16" s="35">
        <v>195.96</v>
      </c>
      <c r="F16" s="35">
        <v>230.48</v>
      </c>
      <c r="G16" s="35">
        <v>223.65</v>
      </c>
      <c r="H16" s="35">
        <v>114.12</v>
      </c>
      <c r="I16" s="46">
        <f t="shared" ref="I16:I18" si="2">SUM(B16:H16)</f>
        <v>1260.47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-35.28</v>
      </c>
      <c r="C17" s="35">
        <v>-17.14</v>
      </c>
      <c r="D17" s="35">
        <v>-25.05</v>
      </c>
      <c r="E17" s="35">
        <v>-15.28</v>
      </c>
      <c r="F17" s="35">
        <v>-24.91</v>
      </c>
      <c r="G17" s="35">
        <v>-24.46</v>
      </c>
      <c r="H17" s="35">
        <v>-16.71</v>
      </c>
      <c r="I17" s="46">
        <f t="shared" si="2"/>
        <v>-158.83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11.04</v>
      </c>
      <c r="C18" s="35">
        <v>5.79</v>
      </c>
      <c r="D18" s="35">
        <v>9.39</v>
      </c>
      <c r="E18" s="35">
        <v>8.76</v>
      </c>
      <c r="F18" s="35">
        <v>14.61</v>
      </c>
      <c r="G18" s="35">
        <v>21.89</v>
      </c>
      <c r="H18" s="35">
        <v>99.17</v>
      </c>
      <c r="I18" s="46">
        <f t="shared" si="2"/>
        <v>170.65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16.35</v>
      </c>
      <c r="C21" s="48">
        <v>15.48</v>
      </c>
      <c r="D21" s="48">
        <v>17.11</v>
      </c>
      <c r="E21" s="38">
        <v>16.7</v>
      </c>
      <c r="F21" s="38">
        <v>18.41</v>
      </c>
      <c r="G21" s="38">
        <v>20.19</v>
      </c>
      <c r="H21" s="38">
        <v>19.48</v>
      </c>
      <c r="I21" s="38">
        <f t="shared" ref="I21:I22" si="3">AVERAGE(B21:H21)</f>
        <v>17.67428571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-0.25</v>
      </c>
      <c r="C22" s="48">
        <v>-2.22</v>
      </c>
      <c r="D22" s="114">
        <v>0.31</v>
      </c>
      <c r="E22" s="48">
        <v>-1.0</v>
      </c>
      <c r="F22" s="48">
        <v>-1.09</v>
      </c>
      <c r="G22" s="48">
        <v>0.99</v>
      </c>
      <c r="H22" s="48">
        <v>0.08</v>
      </c>
      <c r="I22" s="38">
        <f t="shared" si="3"/>
        <v>-0.4542857143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0.2482</v>
      </c>
      <c r="C25" s="49">
        <v>0.2294</v>
      </c>
      <c r="D25" s="49">
        <v>0.225</v>
      </c>
      <c r="E25" s="49">
        <v>0.2491</v>
      </c>
      <c r="F25" s="49">
        <v>0.2046</v>
      </c>
      <c r="G25" s="49">
        <v>0.1773</v>
      </c>
      <c r="H25" s="49">
        <v>0.2468</v>
      </c>
      <c r="I25" s="49">
        <f t="shared" ref="I25:I26" si="4">AVERAGE(B25:H25)</f>
        <v>0.2257714286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0.0482</v>
      </c>
      <c r="C26" s="49">
        <v>0.0294</v>
      </c>
      <c r="D26" s="49">
        <v>0.025</v>
      </c>
      <c r="E26" s="49">
        <v>0.0491</v>
      </c>
      <c r="F26" s="49">
        <v>0.0046</v>
      </c>
      <c r="G26" s="49">
        <v>-0.0227</v>
      </c>
      <c r="H26" s="49">
        <v>0.0468</v>
      </c>
      <c r="I26" s="49">
        <f t="shared" si="4"/>
        <v>0.02577142857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292.0</v>
      </c>
      <c r="C28" s="35">
        <v>352.0</v>
      </c>
      <c r="D28" s="35">
        <v>342.0</v>
      </c>
      <c r="E28" s="35">
        <v>375.0</v>
      </c>
      <c r="F28" s="35">
        <v>492.0</v>
      </c>
      <c r="G28" s="35">
        <v>495.0</v>
      </c>
      <c r="H28" s="35">
        <v>391.0</v>
      </c>
      <c r="I28" s="46">
        <f>SUM(B28:H28)</f>
        <v>2739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118</v>
      </c>
      <c r="B9" s="36">
        <v>45061.0</v>
      </c>
      <c r="C9" s="36">
        <v>45062.0</v>
      </c>
      <c r="D9" s="36">
        <v>45063.0</v>
      </c>
      <c r="E9" s="36">
        <v>45064.0</v>
      </c>
      <c r="F9" s="36">
        <v>45065.0</v>
      </c>
      <c r="G9" s="36">
        <v>45066.0</v>
      </c>
      <c r="H9" s="36">
        <v>45067.0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12491.0</v>
      </c>
      <c r="C11" s="38">
        <v>13293.0</v>
      </c>
      <c r="D11" s="38">
        <v>12689.0</v>
      </c>
      <c r="E11" s="38">
        <v>14500.0</v>
      </c>
      <c r="F11" s="38">
        <v>22000.0</v>
      </c>
      <c r="G11" s="38">
        <v>23000.0</v>
      </c>
      <c r="H11" s="38">
        <v>18266.0</v>
      </c>
      <c r="I11" s="38">
        <f t="shared" ref="I11:I13" si="1">SUM(B11:H11)</f>
        <v>116239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11499.77</v>
      </c>
      <c r="C12" s="39">
        <v>12467.1</v>
      </c>
      <c r="D12" s="39">
        <v>12501.79</v>
      </c>
      <c r="E12" s="39">
        <v>13287.24</v>
      </c>
      <c r="F12" s="38">
        <v>18778.21</v>
      </c>
      <c r="G12" s="38">
        <v>21833.58</v>
      </c>
      <c r="H12" s="38">
        <v>18227.38</v>
      </c>
      <c r="I12" s="38">
        <f t="shared" si="1"/>
        <v>108595.07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-991.23</v>
      </c>
      <c r="C13" s="53">
        <v>-825.9</v>
      </c>
      <c r="D13" s="53">
        <v>-187.21</v>
      </c>
      <c r="E13" s="53">
        <v>-1212.76</v>
      </c>
      <c r="F13" s="53">
        <v>-3221.79</v>
      </c>
      <c r="G13" s="53">
        <v>-1166.42</v>
      </c>
      <c r="H13" s="53">
        <v>-38.62</v>
      </c>
      <c r="I13" s="38">
        <f t="shared" si="1"/>
        <v>-7643.93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220.0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172.38</v>
      </c>
      <c r="C16" s="35">
        <v>169.78</v>
      </c>
      <c r="D16" s="35">
        <v>164.26</v>
      </c>
      <c r="E16" s="35">
        <v>193.86</v>
      </c>
      <c r="F16" s="35">
        <v>231.32</v>
      </c>
      <c r="G16" s="35">
        <v>219.12</v>
      </c>
      <c r="H16" s="35">
        <v>106.91</v>
      </c>
      <c r="I16" s="46">
        <f t="shared" ref="I16:I18" si="2">SUM(B16:H16)</f>
        <v>1257.63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-22.75</v>
      </c>
      <c r="C17" s="35">
        <v>-28.02</v>
      </c>
      <c r="D17" s="35">
        <v>-27.24</v>
      </c>
      <c r="E17" s="35">
        <v>-18.47</v>
      </c>
      <c r="F17" s="35">
        <v>-24.87</v>
      </c>
      <c r="G17" s="35">
        <v>-25.56</v>
      </c>
      <c r="H17" s="35">
        <v>-30.67</v>
      </c>
      <c r="I17" s="46">
        <f t="shared" si="2"/>
        <v>-177.58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4.87</v>
      </c>
      <c r="C18" s="35">
        <v>2.2</v>
      </c>
      <c r="D18" s="35">
        <v>8.5</v>
      </c>
      <c r="E18" s="35">
        <v>7.67</v>
      </c>
      <c r="F18" s="35">
        <v>13.81</v>
      </c>
      <c r="G18" s="35">
        <v>25.32</v>
      </c>
      <c r="H18" s="35">
        <v>92.42</v>
      </c>
      <c r="I18" s="46">
        <f t="shared" si="2"/>
        <v>154.79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15.97</v>
      </c>
      <c r="C21" s="48">
        <v>15.76</v>
      </c>
      <c r="D21" s="48">
        <v>16.26</v>
      </c>
      <c r="E21" s="38">
        <v>17.06</v>
      </c>
      <c r="F21" s="38">
        <v>18.2</v>
      </c>
      <c r="G21" s="38">
        <v>19.58</v>
      </c>
      <c r="H21" s="38">
        <v>19.66</v>
      </c>
      <c r="I21" s="38">
        <f t="shared" ref="I21:I22" si="3">AVERAGE(B21:H21)</f>
        <v>17.49857143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-0.63</v>
      </c>
      <c r="C22" s="48">
        <v>1.94</v>
      </c>
      <c r="D22" s="114">
        <v>-0.54</v>
      </c>
      <c r="E22" s="48">
        <v>-0.84</v>
      </c>
      <c r="F22" s="48">
        <v>-1.3</v>
      </c>
      <c r="G22" s="48">
        <v>0.38</v>
      </c>
      <c r="H22" s="48">
        <v>0.26</v>
      </c>
      <c r="I22" s="38">
        <f t="shared" si="3"/>
        <v>-0.1042857143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0.2611</v>
      </c>
      <c r="C25" s="49">
        <v>0.224</v>
      </c>
      <c r="D25" s="49">
        <v>0.2264</v>
      </c>
      <c r="E25" s="49">
        <v>0.2528</v>
      </c>
      <c r="F25" s="49">
        <v>0.2153</v>
      </c>
      <c r="G25" s="49">
        <v>0.1879</v>
      </c>
      <c r="H25" s="49">
        <v>0.2185</v>
      </c>
      <c r="I25" s="49">
        <f t="shared" ref="I25:I26" si="4">AVERAGE(B25:H25)</f>
        <v>0.2265714286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0.0611</v>
      </c>
      <c r="C26" s="49">
        <v>0.024</v>
      </c>
      <c r="D26" s="49">
        <v>0.0264</v>
      </c>
      <c r="E26" s="49">
        <v>0.0528</v>
      </c>
      <c r="F26" s="49">
        <v>0.0153</v>
      </c>
      <c r="G26" s="49">
        <v>-0.0121</v>
      </c>
      <c r="H26" s="49">
        <v>0.0185</v>
      </c>
      <c r="I26" s="49">
        <f t="shared" si="4"/>
        <v>0.02657142857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302.0</v>
      </c>
      <c r="C28" s="35">
        <v>325.0</v>
      </c>
      <c r="D28" s="35">
        <v>315.0</v>
      </c>
      <c r="E28" s="35">
        <v>338.0</v>
      </c>
      <c r="F28" s="35">
        <v>517.0</v>
      </c>
      <c r="G28" s="35">
        <v>494.0</v>
      </c>
      <c r="H28" s="35">
        <v>352.0</v>
      </c>
      <c r="I28" s="46">
        <f>SUM(B28:H28)</f>
        <v>2643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119</v>
      </c>
      <c r="B9" s="36">
        <v>45054.0</v>
      </c>
      <c r="C9" s="36">
        <v>45055.0</v>
      </c>
      <c r="D9" s="36">
        <v>45056.0</v>
      </c>
      <c r="E9" s="36">
        <v>45057.0</v>
      </c>
      <c r="F9" s="36">
        <v>45058.0</v>
      </c>
      <c r="G9" s="36">
        <v>45059.0</v>
      </c>
      <c r="H9" s="36">
        <v>45060.0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12666.0</v>
      </c>
      <c r="C11" s="38">
        <v>13141.0</v>
      </c>
      <c r="D11" s="38">
        <v>12504.0</v>
      </c>
      <c r="E11" s="38">
        <v>14500.0</v>
      </c>
      <c r="F11" s="38">
        <v>22000.0</v>
      </c>
      <c r="G11" s="38">
        <v>23000.0</v>
      </c>
      <c r="H11" s="38">
        <v>18613.0</v>
      </c>
      <c r="I11" s="38">
        <f t="shared" ref="I11:I13" si="1">SUM(B11:H11)</f>
        <v>116424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11051.57</v>
      </c>
      <c r="C12" s="39">
        <v>13240.49</v>
      </c>
      <c r="D12" s="39">
        <v>14859.05</v>
      </c>
      <c r="E12" s="39">
        <v>13681.33</v>
      </c>
      <c r="F12" s="38">
        <v>19255.32</v>
      </c>
      <c r="G12" s="38">
        <v>22232.52</v>
      </c>
      <c r="H12" s="38">
        <v>16750.89</v>
      </c>
      <c r="I12" s="38">
        <f t="shared" si="1"/>
        <v>111071.17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-1614.43</v>
      </c>
      <c r="C13" s="53">
        <v>99.49</v>
      </c>
      <c r="D13" s="53">
        <v>2355.05</v>
      </c>
      <c r="E13" s="53">
        <v>-818.67</v>
      </c>
      <c r="F13" s="53">
        <v>-2744.68</v>
      </c>
      <c r="G13" s="53">
        <v>-767.48</v>
      </c>
      <c r="H13" s="53">
        <v>-1862.11</v>
      </c>
      <c r="I13" s="38">
        <f t="shared" si="1"/>
        <v>-5352.83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50" t="s">
        <v>97</v>
      </c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220.0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167.23</v>
      </c>
      <c r="C16" s="35">
        <v>179.9</v>
      </c>
      <c r="D16" s="35">
        <v>172.34</v>
      </c>
      <c r="E16" s="35">
        <v>192.92</v>
      </c>
      <c r="F16" s="35">
        <v>226.77</v>
      </c>
      <c r="G16" s="35">
        <v>236.63</v>
      </c>
      <c r="H16" s="35">
        <v>93.43</v>
      </c>
      <c r="I16" s="46">
        <f t="shared" ref="I16:I18" si="2">SUM(B16:H16)</f>
        <v>1269.22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-28.51</v>
      </c>
      <c r="C17" s="35">
        <v>16.68</v>
      </c>
      <c r="D17" s="35">
        <v>-22.28</v>
      </c>
      <c r="E17" s="35">
        <v>-18.33</v>
      </c>
      <c r="F17" s="35">
        <v>-29.34</v>
      </c>
      <c r="G17" s="35">
        <v>-15.47</v>
      </c>
      <c r="H17" s="35">
        <v>-27.86</v>
      </c>
      <c r="I17" s="46">
        <f t="shared" si="2"/>
        <v>-125.11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4.26</v>
      </c>
      <c r="C18" s="35">
        <v>3.42</v>
      </c>
      <c r="D18" s="35">
        <v>5.38</v>
      </c>
      <c r="E18" s="35">
        <v>8.75</v>
      </c>
      <c r="F18" s="35">
        <v>13.89</v>
      </c>
      <c r="G18" s="35">
        <v>17.9</v>
      </c>
      <c r="H18" s="35">
        <v>108.71</v>
      </c>
      <c r="I18" s="46">
        <f t="shared" si="2"/>
        <v>162.31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50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16.35</v>
      </c>
      <c r="C21" s="48">
        <v>16.61</v>
      </c>
      <c r="D21" s="48">
        <v>18.57</v>
      </c>
      <c r="E21" s="38">
        <v>17.34</v>
      </c>
      <c r="F21" s="38">
        <v>18.05</v>
      </c>
      <c r="G21" s="38">
        <v>19.4</v>
      </c>
      <c r="H21" s="38">
        <v>21.28</v>
      </c>
      <c r="I21" s="38">
        <f t="shared" ref="I21:I22" si="3">AVERAGE(B21:H21)</f>
        <v>18.22857143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-0.25</v>
      </c>
      <c r="C22" s="48">
        <v>-1.09</v>
      </c>
      <c r="D22" s="114">
        <v>1.77</v>
      </c>
      <c r="E22" s="48">
        <v>-0.56</v>
      </c>
      <c r="F22" s="48">
        <v>-1.45</v>
      </c>
      <c r="G22" s="48">
        <v>0.2</v>
      </c>
      <c r="H22" s="48">
        <v>1.88</v>
      </c>
      <c r="I22" s="38">
        <f t="shared" si="3"/>
        <v>0.07142857143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0.2622</v>
      </c>
      <c r="C25" s="49">
        <v>0.2252</v>
      </c>
      <c r="D25" s="49">
        <v>0.1942</v>
      </c>
      <c r="E25" s="49">
        <v>0.2456</v>
      </c>
      <c r="F25" s="49">
        <v>0.2069</v>
      </c>
      <c r="G25" s="49">
        <v>0.1897</v>
      </c>
      <c r="H25" s="49">
        <v>0.2492</v>
      </c>
      <c r="I25" s="49">
        <f t="shared" ref="I25:I26" si="4">AVERAGE(B25:H25)</f>
        <v>0.2247142857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0.0622</v>
      </c>
      <c r="C26" s="49">
        <v>0.0252</v>
      </c>
      <c r="D26" s="49">
        <v>0.0058</v>
      </c>
      <c r="E26" s="49">
        <v>0.0456</v>
      </c>
      <c r="F26" s="49">
        <v>0.0069</v>
      </c>
      <c r="G26" s="49">
        <v>-0.0103</v>
      </c>
      <c r="H26" s="49">
        <v>0.0431</v>
      </c>
      <c r="I26" s="49">
        <f t="shared" si="4"/>
        <v>0.0255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283.0</v>
      </c>
      <c r="C28" s="35">
        <v>342.0</v>
      </c>
      <c r="D28" s="35">
        <v>328.0</v>
      </c>
      <c r="E28" s="35">
        <v>342.0</v>
      </c>
      <c r="F28" s="35">
        <v>482.0</v>
      </c>
      <c r="G28" s="35">
        <v>541.0</v>
      </c>
      <c r="H28" s="35">
        <v>324.0</v>
      </c>
      <c r="I28" s="46">
        <f>SUM(B28:H28)</f>
        <v>2642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120</v>
      </c>
      <c r="B9" s="36">
        <v>45047.0</v>
      </c>
      <c r="C9" s="36">
        <v>45048.0</v>
      </c>
      <c r="D9" s="36">
        <v>45049.0</v>
      </c>
      <c r="E9" s="36">
        <v>45050.0</v>
      </c>
      <c r="F9" s="36">
        <v>45051.0</v>
      </c>
      <c r="G9" s="36">
        <v>45052.0</v>
      </c>
      <c r="H9" s="36">
        <v>45053.0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12768.0</v>
      </c>
      <c r="C11" s="38">
        <v>13012.0</v>
      </c>
      <c r="D11" s="38">
        <v>13055.0</v>
      </c>
      <c r="E11" s="38">
        <v>14500.0</v>
      </c>
      <c r="F11" s="38">
        <v>22000.0</v>
      </c>
      <c r="G11" s="38">
        <v>23000.0</v>
      </c>
      <c r="H11" s="38">
        <v>18635.0</v>
      </c>
      <c r="I11" s="38">
        <f t="shared" ref="I11:I13" si="1">SUM(B11:H11)</f>
        <v>116970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11749.52</v>
      </c>
      <c r="C12" s="39">
        <v>13843.78</v>
      </c>
      <c r="D12" s="39">
        <v>12939.06</v>
      </c>
      <c r="E12" s="39">
        <v>13551.37</v>
      </c>
      <c r="F12" s="38">
        <v>22902.23</v>
      </c>
      <c r="G12" s="38">
        <v>21459.72</v>
      </c>
      <c r="H12" s="38">
        <v>17690.41</v>
      </c>
      <c r="I12" s="38">
        <f t="shared" si="1"/>
        <v>114136.09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-1018.48</v>
      </c>
      <c r="C13" s="53">
        <v>831.78</v>
      </c>
      <c r="D13" s="53">
        <v>-115.94</v>
      </c>
      <c r="E13" s="53">
        <v>-948.63</v>
      </c>
      <c r="F13" s="53">
        <v>902.23</v>
      </c>
      <c r="G13" s="53">
        <v>-1540.28</v>
      </c>
      <c r="H13" s="53">
        <v>-944.59</v>
      </c>
      <c r="I13" s="38">
        <f t="shared" si="1"/>
        <v>-2833.91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220.0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173.86</v>
      </c>
      <c r="C16" s="35">
        <v>181.22</v>
      </c>
      <c r="D16" s="35">
        <v>170.31</v>
      </c>
      <c r="E16" s="35">
        <v>197.56</v>
      </c>
      <c r="F16" s="35">
        <v>239.94</v>
      </c>
      <c r="G16" s="35">
        <v>237.27</v>
      </c>
      <c r="H16" s="35">
        <v>104.83</v>
      </c>
      <c r="I16" s="46">
        <f t="shared" ref="I16:I18" si="2">SUM(B16:H16)</f>
        <v>1304.99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-19.04</v>
      </c>
      <c r="C17" s="35">
        <v>-13.48</v>
      </c>
      <c r="D17" s="35">
        <v>-23.92</v>
      </c>
      <c r="E17" s="35">
        <v>-11.82</v>
      </c>
      <c r="F17" s="35">
        <v>255.89</v>
      </c>
      <c r="G17" s="35">
        <v>18.75</v>
      </c>
      <c r="H17" s="35">
        <v>-19.05</v>
      </c>
      <c r="I17" s="46">
        <f t="shared" si="2"/>
        <v>187.33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7.1</v>
      </c>
      <c r="C18" s="35">
        <v>5.3</v>
      </c>
      <c r="D18" s="35">
        <v>5.77</v>
      </c>
      <c r="E18" s="35">
        <v>10.62</v>
      </c>
      <c r="F18" s="35">
        <v>15.95</v>
      </c>
      <c r="G18" s="35">
        <v>13.98</v>
      </c>
      <c r="H18" s="35">
        <v>106.12</v>
      </c>
      <c r="I18" s="46">
        <f t="shared" si="2"/>
        <v>164.84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16.55</v>
      </c>
      <c r="C21" s="48">
        <v>16.15</v>
      </c>
      <c r="D21" s="48">
        <v>16.65</v>
      </c>
      <c r="E21" s="38">
        <v>17.42</v>
      </c>
      <c r="F21" s="38">
        <v>19.54</v>
      </c>
      <c r="G21" s="38">
        <v>20.36</v>
      </c>
      <c r="H21" s="38">
        <v>18.94</v>
      </c>
      <c r="I21" s="38">
        <f t="shared" ref="I21:I22" si="3">AVERAGE(B21:H21)</f>
        <v>17.94428571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-0.05</v>
      </c>
      <c r="C22" s="48">
        <v>-1.55</v>
      </c>
      <c r="D22" s="114">
        <v>-0.15</v>
      </c>
      <c r="E22" s="48">
        <v>-0.48</v>
      </c>
      <c r="F22" s="48">
        <v>0.04</v>
      </c>
      <c r="G22" s="48">
        <v>1.16</v>
      </c>
      <c r="H22" s="48">
        <v>0.46</v>
      </c>
      <c r="I22" s="38">
        <f t="shared" si="3"/>
        <v>-0.08142857143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0.2612</v>
      </c>
      <c r="C25" s="49">
        <v>0.2202</v>
      </c>
      <c r="D25" s="49">
        <v>0.2214</v>
      </c>
      <c r="E25" s="49">
        <v>0.257</v>
      </c>
      <c r="F25" s="49">
        <v>0.1845</v>
      </c>
      <c r="G25" s="49">
        <v>0.1918</v>
      </c>
      <c r="H25" s="49">
        <v>0.2431</v>
      </c>
      <c r="I25" s="49">
        <f t="shared" ref="I25:I26" si="4">AVERAGE(B25:H25)</f>
        <v>0.2256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0.0612</v>
      </c>
      <c r="C26" s="49">
        <v>0.0202</v>
      </c>
      <c r="D26" s="49">
        <v>0.0214</v>
      </c>
      <c r="E26" s="49">
        <v>0.057</v>
      </c>
      <c r="F26" s="35">
        <v>-1.55</v>
      </c>
      <c r="G26" s="49">
        <v>-0.0082</v>
      </c>
      <c r="H26" s="49">
        <v>0.0431</v>
      </c>
      <c r="I26" s="49">
        <f t="shared" si="4"/>
        <v>-0.1936142857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314.0</v>
      </c>
      <c r="C28" s="35">
        <v>372.0</v>
      </c>
      <c r="D28" s="35">
        <v>341.0</v>
      </c>
      <c r="E28" s="35">
        <v>336.0</v>
      </c>
      <c r="F28" s="35">
        <v>496.0</v>
      </c>
      <c r="G28" s="35">
        <v>456.0</v>
      </c>
      <c r="H28" s="35">
        <v>376.0</v>
      </c>
      <c r="I28" s="46">
        <f>SUM(B28:H28)</f>
        <v>2691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121</v>
      </c>
      <c r="B9" s="36">
        <v>45040.0</v>
      </c>
      <c r="C9" s="36">
        <v>45041.0</v>
      </c>
      <c r="D9" s="36">
        <v>45042.0</v>
      </c>
      <c r="E9" s="36">
        <v>45043.0</v>
      </c>
      <c r="F9" s="36">
        <v>45044.0</v>
      </c>
      <c r="G9" s="36">
        <v>45045.0</v>
      </c>
      <c r="H9" s="36">
        <v>45046.0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13063.0</v>
      </c>
      <c r="C11" s="38">
        <v>13185.0</v>
      </c>
      <c r="D11" s="38">
        <v>13452.0</v>
      </c>
      <c r="E11" s="38">
        <v>14500.0</v>
      </c>
      <c r="F11" s="38">
        <v>22000.0</v>
      </c>
      <c r="G11" s="38">
        <v>23000.0</v>
      </c>
      <c r="H11" s="38">
        <v>18601.0</v>
      </c>
      <c r="I11" s="38">
        <f t="shared" ref="I11:I13" si="1">SUM(B11:H11)</f>
        <v>117801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12254.86</v>
      </c>
      <c r="C12" s="39">
        <v>13476.21</v>
      </c>
      <c r="D12" s="39">
        <v>11051.65</v>
      </c>
      <c r="E12" s="39">
        <v>14345.5</v>
      </c>
      <c r="F12" s="38">
        <v>21044.73</v>
      </c>
      <c r="G12" s="38">
        <v>21683.26</v>
      </c>
      <c r="H12" s="38">
        <v>18706.94</v>
      </c>
      <c r="I12" s="38">
        <f t="shared" si="1"/>
        <v>112563.15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-808.14</v>
      </c>
      <c r="C13" s="53">
        <v>291.21</v>
      </c>
      <c r="D13" s="53">
        <v>-2400.35</v>
      </c>
      <c r="E13" s="53">
        <v>-154.5</v>
      </c>
      <c r="F13" s="53">
        <v>-955.27</v>
      </c>
      <c r="G13" s="53">
        <v>-1316.74</v>
      </c>
      <c r="H13" s="53">
        <v>105.94</v>
      </c>
      <c r="I13" s="38">
        <f t="shared" si="1"/>
        <v>-5237.85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220.0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175.52</v>
      </c>
      <c r="C16" s="35">
        <v>178.82</v>
      </c>
      <c r="D16" s="35">
        <v>174.21</v>
      </c>
      <c r="E16" s="35">
        <v>199.0</v>
      </c>
      <c r="F16" s="35">
        <v>232.75</v>
      </c>
      <c r="G16" s="35">
        <v>239.17</v>
      </c>
      <c r="H16" s="35">
        <v>114.81</v>
      </c>
      <c r="I16" s="46">
        <f t="shared" ref="I16:I18" si="2">SUM(B16:H16)</f>
        <v>1314.28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-15.53</v>
      </c>
      <c r="C17" s="35">
        <v>-9.42</v>
      </c>
      <c r="D17" s="35">
        <v>-18.12</v>
      </c>
      <c r="E17" s="35">
        <v>-8.82</v>
      </c>
      <c r="F17" s="35">
        <v>-16.6</v>
      </c>
      <c r="G17" s="35">
        <v>-14.34</v>
      </c>
      <c r="H17" s="35">
        <v>-13.59</v>
      </c>
      <c r="I17" s="46">
        <f t="shared" si="2"/>
        <v>-96.42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8.95</v>
      </c>
      <c r="C18" s="35">
        <v>11.71</v>
      </c>
      <c r="D18" s="35">
        <v>7.67</v>
      </c>
      <c r="E18" s="35">
        <v>12.18</v>
      </c>
      <c r="F18" s="35">
        <v>20.65</v>
      </c>
      <c r="G18" s="35">
        <v>16.49</v>
      </c>
      <c r="H18" s="35">
        <v>101.6</v>
      </c>
      <c r="I18" s="46">
        <f t="shared" si="2"/>
        <v>179.25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16.74</v>
      </c>
      <c r="C21" s="48">
        <v>16.3</v>
      </c>
      <c r="D21" s="48">
        <v>16.45</v>
      </c>
      <c r="E21" s="38">
        <v>16.23</v>
      </c>
      <c r="F21" s="38">
        <v>18.75</v>
      </c>
      <c r="G21" s="38">
        <v>19.53</v>
      </c>
      <c r="H21" s="38">
        <v>19.92</v>
      </c>
      <c r="I21" s="38">
        <f t="shared" ref="I21:I22" si="3">AVERAGE(B21:H21)</f>
        <v>17.70285714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0.14</v>
      </c>
      <c r="C22" s="48">
        <v>1.4</v>
      </c>
      <c r="D22" s="114">
        <v>-0.35</v>
      </c>
      <c r="E22" s="48">
        <v>-1.67</v>
      </c>
      <c r="F22" s="48">
        <v>-0.74</v>
      </c>
      <c r="G22" s="48">
        <v>0.33</v>
      </c>
      <c r="H22" s="48">
        <v>0.52</v>
      </c>
      <c r="I22" s="38">
        <f t="shared" si="3"/>
        <v>-0.05285714286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0.2488</v>
      </c>
      <c r="C25" s="49">
        <v>0.2356</v>
      </c>
      <c r="D25" s="49">
        <v>0.2779</v>
      </c>
      <c r="E25" s="49">
        <v>0.2548</v>
      </c>
      <c r="F25" s="49">
        <v>0.2031</v>
      </c>
      <c r="G25" s="49">
        <v>0.1942</v>
      </c>
      <c r="H25" s="49">
        <v>0.232</v>
      </c>
      <c r="I25" s="49">
        <f t="shared" ref="I25:I26" si="4">AVERAGE(B25:H25)</f>
        <v>0.2352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0.0488</v>
      </c>
      <c r="C26" s="49">
        <v>0.0356</v>
      </c>
      <c r="D26" s="49">
        <v>0.0779</v>
      </c>
      <c r="E26" s="49">
        <v>0.0548</v>
      </c>
      <c r="F26" s="35">
        <v>0.31</v>
      </c>
      <c r="G26" s="49">
        <v>-0.0058</v>
      </c>
      <c r="H26" s="49">
        <v>0.032</v>
      </c>
      <c r="I26" s="49">
        <f t="shared" si="4"/>
        <v>0.07904285714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347.0</v>
      </c>
      <c r="C28" s="35">
        <v>385.0</v>
      </c>
      <c r="D28" s="35">
        <v>325.0</v>
      </c>
      <c r="E28" s="35">
        <v>399.0</v>
      </c>
      <c r="F28" s="35">
        <v>501.0</v>
      </c>
      <c r="G28" s="35">
        <v>509.0</v>
      </c>
      <c r="H28" s="35">
        <v>396.0</v>
      </c>
      <c r="I28" s="46">
        <f>SUM(B28:H28)</f>
        <v>2862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122</v>
      </c>
      <c r="B9" s="36">
        <v>45033.0</v>
      </c>
      <c r="C9" s="36">
        <v>45034.0</v>
      </c>
      <c r="D9" s="36">
        <v>45035.0</v>
      </c>
      <c r="E9" s="36">
        <v>45036.0</v>
      </c>
      <c r="F9" s="36">
        <v>45037.0</v>
      </c>
      <c r="G9" s="36">
        <v>45038.0</v>
      </c>
      <c r="H9" s="36">
        <v>45039.0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13429.0</v>
      </c>
      <c r="C11" s="38">
        <v>13504.0</v>
      </c>
      <c r="D11" s="38">
        <v>13524.0</v>
      </c>
      <c r="E11" s="38">
        <v>14500.0</v>
      </c>
      <c r="F11" s="38">
        <v>22000.0</v>
      </c>
      <c r="G11" s="38">
        <v>23000.0</v>
      </c>
      <c r="H11" s="38">
        <v>18905.0</v>
      </c>
      <c r="I11" s="38">
        <f t="shared" ref="I11:I13" si="1">SUM(B11:H11)</f>
        <v>118862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12158.17</v>
      </c>
      <c r="C12" s="39">
        <v>12649.97</v>
      </c>
      <c r="D12" s="39">
        <v>12292.9</v>
      </c>
      <c r="E12" s="39">
        <v>13318.06</v>
      </c>
      <c r="F12" s="38">
        <v>20645.71</v>
      </c>
      <c r="G12" s="38">
        <v>20605.76</v>
      </c>
      <c r="H12" s="38">
        <v>18814.84</v>
      </c>
      <c r="I12" s="38">
        <f t="shared" si="1"/>
        <v>110485.41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-1270.83</v>
      </c>
      <c r="C13" s="53">
        <v>-854.03</v>
      </c>
      <c r="D13" s="53">
        <v>-1231.1</v>
      </c>
      <c r="E13" s="53">
        <v>-1181.94</v>
      </c>
      <c r="F13" s="53">
        <v>-1354.29</v>
      </c>
      <c r="G13" s="53">
        <v>-2394.24</v>
      </c>
      <c r="H13" s="53">
        <v>-90.16</v>
      </c>
      <c r="I13" s="38">
        <f t="shared" si="1"/>
        <v>-8376.59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220.0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176.52</v>
      </c>
      <c r="C16" s="35">
        <v>173.75</v>
      </c>
      <c r="D16" s="35">
        <v>178.98</v>
      </c>
      <c r="E16" s="35">
        <v>212.06</v>
      </c>
      <c r="F16" s="35">
        <v>242.83</v>
      </c>
      <c r="G16" s="35">
        <v>244.0</v>
      </c>
      <c r="H16" s="35">
        <v>105.54</v>
      </c>
      <c r="I16" s="46">
        <f t="shared" ref="I16:I18" si="2">SUM(B16:H16)</f>
        <v>1333.68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-12.86</v>
      </c>
      <c r="C17" s="35">
        <v>-17.94</v>
      </c>
      <c r="D17" s="35">
        <v>-15.01</v>
      </c>
      <c r="E17" s="35">
        <v>-1.7</v>
      </c>
      <c r="F17" s="35">
        <v>-9.0</v>
      </c>
      <c r="G17" s="35">
        <v>-1.14</v>
      </c>
      <c r="H17" s="35">
        <v>-3.95</v>
      </c>
      <c r="I17" s="46">
        <f t="shared" si="2"/>
        <v>-61.6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10.62</v>
      </c>
      <c r="C18" s="35">
        <v>8.31</v>
      </c>
      <c r="D18" s="35">
        <v>6.01</v>
      </c>
      <c r="E18" s="35">
        <v>9.64</v>
      </c>
      <c r="F18" s="35">
        <v>18.25</v>
      </c>
      <c r="G18" s="35">
        <v>24.03</v>
      </c>
      <c r="H18" s="35">
        <v>120.51</v>
      </c>
      <c r="I18" s="46">
        <f t="shared" si="2"/>
        <v>197.37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16.98</v>
      </c>
      <c r="C21" s="48">
        <v>15.68</v>
      </c>
      <c r="D21" s="48">
        <v>16.68</v>
      </c>
      <c r="E21" s="38">
        <v>16.67</v>
      </c>
      <c r="F21" s="38">
        <v>18.58</v>
      </c>
      <c r="G21" s="38">
        <v>18.94</v>
      </c>
      <c r="H21" s="38">
        <v>20.56</v>
      </c>
      <c r="I21" s="38">
        <f t="shared" ref="I21:I22" si="3">AVERAGE(B21:H21)</f>
        <v>17.72714286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0.38</v>
      </c>
      <c r="C22" s="48">
        <v>-2.02</v>
      </c>
      <c r="D22" s="114">
        <v>-0.12</v>
      </c>
      <c r="E22" s="48">
        <v>-1.23</v>
      </c>
      <c r="F22" s="48">
        <v>-0.92</v>
      </c>
      <c r="G22" s="48">
        <v>-0.26</v>
      </c>
      <c r="H22" s="48">
        <v>1.16</v>
      </c>
      <c r="I22" s="38">
        <f t="shared" si="3"/>
        <v>-0.43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0.2647</v>
      </c>
      <c r="C25" s="49">
        <v>0.2377</v>
      </c>
      <c r="D25" s="49">
        <v>0.2448</v>
      </c>
      <c r="E25" s="49">
        <v>0.2764</v>
      </c>
      <c r="F25" s="49">
        <v>0.2106</v>
      </c>
      <c r="G25" s="49">
        <v>0.2185</v>
      </c>
      <c r="H25" s="49">
        <v>0.2469</v>
      </c>
      <c r="I25" s="49">
        <f t="shared" ref="I25:I26" si="4">AVERAGE(B25:H25)</f>
        <v>0.2428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0.0647</v>
      </c>
      <c r="C26" s="49">
        <v>0.0377</v>
      </c>
      <c r="D26" s="49">
        <v>0.0448</v>
      </c>
      <c r="E26" s="49">
        <v>-0.0764</v>
      </c>
      <c r="F26" s="49">
        <v>0.0106</v>
      </c>
      <c r="G26" s="49">
        <v>0.0185</v>
      </c>
      <c r="H26" s="49">
        <v>0.0469</v>
      </c>
      <c r="I26" s="49">
        <f t="shared" si="4"/>
        <v>0.02097142857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323.0</v>
      </c>
      <c r="C28" s="35">
        <v>337.0</v>
      </c>
      <c r="D28" s="35">
        <v>321.0</v>
      </c>
      <c r="E28" s="35">
        <v>372.0</v>
      </c>
      <c r="F28" s="35">
        <v>484.0</v>
      </c>
      <c r="G28" s="35">
        <v>493.0</v>
      </c>
      <c r="H28" s="35">
        <v>403.0</v>
      </c>
      <c r="I28" s="46">
        <f>SUM(B28:H28)</f>
        <v>2733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123</v>
      </c>
      <c r="B9" s="36">
        <v>45026.0</v>
      </c>
      <c r="C9" s="36">
        <v>45027.0</v>
      </c>
      <c r="D9" s="36">
        <v>45028.0</v>
      </c>
      <c r="E9" s="36">
        <v>45029.0</v>
      </c>
      <c r="F9" s="36">
        <v>45030.0</v>
      </c>
      <c r="G9" s="36">
        <v>45031.0</v>
      </c>
      <c r="H9" s="36">
        <v>45032.0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13815.0</v>
      </c>
      <c r="C11" s="38">
        <v>14273.0</v>
      </c>
      <c r="D11" s="38">
        <v>14043.0</v>
      </c>
      <c r="E11" s="38">
        <v>14500.0</v>
      </c>
      <c r="F11" s="38">
        <v>22000.0</v>
      </c>
      <c r="G11" s="38">
        <v>23000.0</v>
      </c>
      <c r="H11" s="38">
        <v>20009.0</v>
      </c>
      <c r="I11" s="38">
        <f t="shared" ref="I11:I13" si="1">SUM(B11:H11)</f>
        <v>121640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12304.38</v>
      </c>
      <c r="C12" s="39">
        <v>12448.52</v>
      </c>
      <c r="D12" s="39">
        <v>13519.84</v>
      </c>
      <c r="E12" s="39">
        <v>14138.94</v>
      </c>
      <c r="F12" s="38">
        <v>19133.55</v>
      </c>
      <c r="G12" s="38">
        <v>21717.88</v>
      </c>
      <c r="H12" s="38">
        <v>18323.9</v>
      </c>
      <c r="I12" s="38">
        <f t="shared" si="1"/>
        <v>111587.01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-1510.62</v>
      </c>
      <c r="C13" s="53">
        <v>-1824.48</v>
      </c>
      <c r="D13" s="53">
        <v>-523.16</v>
      </c>
      <c r="E13" s="53">
        <v>-361.06</v>
      </c>
      <c r="F13" s="53">
        <v>-2866.45</v>
      </c>
      <c r="G13" s="53">
        <v>-1282.12</v>
      </c>
      <c r="H13" s="53">
        <v>-1685.1</v>
      </c>
      <c r="I13" s="38">
        <f t="shared" si="1"/>
        <v>-10052.99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220.0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166.05</v>
      </c>
      <c r="C16" s="35">
        <v>185.35</v>
      </c>
      <c r="D16" s="35">
        <v>170.19</v>
      </c>
      <c r="E16" s="35">
        <v>201.38</v>
      </c>
      <c r="F16" s="35">
        <v>223.2</v>
      </c>
      <c r="G16" s="35">
        <v>200.33</v>
      </c>
      <c r="H16" s="35">
        <v>82.23</v>
      </c>
      <c r="I16" s="46">
        <f t="shared" ref="I16:I18" si="2">SUM(B16:H16)</f>
        <v>1228.73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-24.24</v>
      </c>
      <c r="C17" s="35">
        <v>-2.49</v>
      </c>
      <c r="D17" s="35">
        <v>-20.45</v>
      </c>
      <c r="E17" s="35">
        <v>-5.6</v>
      </c>
      <c r="F17" s="35">
        <v>-23.73</v>
      </c>
      <c r="G17" s="35">
        <v>19.16</v>
      </c>
      <c r="H17" s="35">
        <v>-4.39</v>
      </c>
      <c r="I17" s="46">
        <f t="shared" si="2"/>
        <v>-61.74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9.71</v>
      </c>
      <c r="C18" s="35">
        <v>12.16</v>
      </c>
      <c r="D18" s="35">
        <v>9.36</v>
      </c>
      <c r="E18" s="35">
        <v>13.02</v>
      </c>
      <c r="F18" s="35">
        <v>23.07</v>
      </c>
      <c r="G18" s="35">
        <v>50.51</v>
      </c>
      <c r="H18" s="35">
        <v>143.38</v>
      </c>
      <c r="I18" s="46">
        <f t="shared" si="2"/>
        <v>261.21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16.83</v>
      </c>
      <c r="C21" s="48">
        <v>16.04</v>
      </c>
      <c r="D21" s="48">
        <v>17.16</v>
      </c>
      <c r="E21" s="38">
        <v>17.26</v>
      </c>
      <c r="F21" s="38">
        <v>18.33</v>
      </c>
      <c r="G21" s="38">
        <v>19.55</v>
      </c>
      <c r="H21" s="38">
        <v>19.68</v>
      </c>
      <c r="I21" s="38">
        <f t="shared" ref="I21:I22" si="3">AVERAGE(B21:H21)</f>
        <v>17.83571429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0.23</v>
      </c>
      <c r="C22" s="48">
        <v>1.66</v>
      </c>
      <c r="D22" s="114">
        <v>-0.36</v>
      </c>
      <c r="E22" s="48">
        <v>-0.64</v>
      </c>
      <c r="F22" s="48">
        <v>-1.17</v>
      </c>
      <c r="G22" s="48">
        <v>0.35</v>
      </c>
      <c r="H22" s="48">
        <v>0.28</v>
      </c>
      <c r="I22" s="38">
        <f t="shared" si="3"/>
        <v>0.05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0.2008</v>
      </c>
      <c r="C25" s="49">
        <v>0.2397</v>
      </c>
      <c r="D25" s="49">
        <v>0.2188</v>
      </c>
      <c r="E25" s="49">
        <v>0.2616</v>
      </c>
      <c r="F25" s="49">
        <v>0.2168</v>
      </c>
      <c r="G25" s="49">
        <v>0.2038</v>
      </c>
      <c r="H25" s="49">
        <v>0.2647</v>
      </c>
      <c r="I25" s="49">
        <f t="shared" ref="I25:I26" si="4">AVERAGE(B25:H25)</f>
        <v>0.2294571429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8.0E-4</v>
      </c>
      <c r="C26" s="49">
        <v>0.0397</v>
      </c>
      <c r="D26" s="49">
        <v>0.0188</v>
      </c>
      <c r="E26" s="49">
        <v>0.0616</v>
      </c>
      <c r="F26" s="49">
        <v>0.0168</v>
      </c>
      <c r="G26" s="49">
        <v>0.0038</v>
      </c>
      <c r="H26" s="49">
        <v>0.0647</v>
      </c>
      <c r="I26" s="49">
        <f t="shared" si="4"/>
        <v>0.02945714286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298.0</v>
      </c>
      <c r="C28" s="35">
        <v>348.0</v>
      </c>
      <c r="D28" s="35">
        <v>348.0</v>
      </c>
      <c r="E28" s="35">
        <v>368.0</v>
      </c>
      <c r="F28" s="35">
        <v>465.0</v>
      </c>
      <c r="G28" s="35">
        <v>494.0</v>
      </c>
      <c r="H28" s="35">
        <v>395.0</v>
      </c>
      <c r="I28" s="46">
        <f>SUM(B28:H28)</f>
        <v>2716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124</v>
      </c>
      <c r="B9" s="36">
        <v>45019.0</v>
      </c>
      <c r="C9" s="36">
        <v>45020.0</v>
      </c>
      <c r="D9" s="36">
        <v>45021.0</v>
      </c>
      <c r="E9" s="36">
        <v>45022.0</v>
      </c>
      <c r="F9" s="36">
        <v>45023.0</v>
      </c>
      <c r="G9" s="36">
        <v>45024.0</v>
      </c>
      <c r="H9" s="36">
        <v>45025.0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13617.0</v>
      </c>
      <c r="C11" s="38">
        <v>13955.0</v>
      </c>
      <c r="D11" s="38">
        <v>14208.0</v>
      </c>
      <c r="E11" s="38">
        <v>14500.0</v>
      </c>
      <c r="F11" s="38"/>
      <c r="G11" s="38">
        <v>23000.0</v>
      </c>
      <c r="H11" s="38">
        <v>20292.0</v>
      </c>
      <c r="I11" s="38">
        <f t="shared" ref="I11:I13" si="1">SUM(B11:H11)</f>
        <v>99572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13334.73</v>
      </c>
      <c r="C12" s="39">
        <v>12919.62</v>
      </c>
      <c r="D12" s="39">
        <v>13666.82</v>
      </c>
      <c r="E12" s="39">
        <v>15632.45</v>
      </c>
      <c r="F12" s="38"/>
      <c r="G12" s="38">
        <v>24280.87</v>
      </c>
      <c r="H12" s="38">
        <v>16979.92</v>
      </c>
      <c r="I12" s="38">
        <f t="shared" si="1"/>
        <v>96814.41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-282.27</v>
      </c>
      <c r="C13" s="53">
        <v>-1035.38</v>
      </c>
      <c r="D13" s="53">
        <v>-541.2</v>
      </c>
      <c r="E13" s="53">
        <v>1132.45</v>
      </c>
      <c r="F13" s="53"/>
      <c r="G13" s="53">
        <v>1280.87</v>
      </c>
      <c r="H13" s="53">
        <v>-3312.08</v>
      </c>
      <c r="I13" s="38">
        <f t="shared" si="1"/>
        <v>-2757.61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220.0</v>
      </c>
      <c r="F15" s="35"/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168.74</v>
      </c>
      <c r="C16" s="35">
        <v>192.23</v>
      </c>
      <c r="D16" s="35">
        <v>171.55</v>
      </c>
      <c r="E16" s="35">
        <v>190.38</v>
      </c>
      <c r="F16" s="35"/>
      <c r="G16" s="35">
        <v>217.73</v>
      </c>
      <c r="H16" s="35">
        <v>177.68</v>
      </c>
      <c r="I16" s="46">
        <f t="shared" ref="I16:I18" si="2">SUM(B16:H16)</f>
        <v>1118.31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-17.53</v>
      </c>
      <c r="C17" s="35">
        <v>3.53</v>
      </c>
      <c r="D17" s="35">
        <v>-20.28</v>
      </c>
      <c r="E17" s="35">
        <v>-12.37</v>
      </c>
      <c r="F17" s="35"/>
      <c r="G17" s="35">
        <v>-14.11</v>
      </c>
      <c r="H17" s="35">
        <v>-3.88</v>
      </c>
      <c r="I17" s="46">
        <f t="shared" si="2"/>
        <v>-64.64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13.73</v>
      </c>
      <c r="C18" s="35">
        <v>11.3</v>
      </c>
      <c r="D18" s="35">
        <v>8.17</v>
      </c>
      <c r="E18" s="35">
        <v>17.25</v>
      </c>
      <c r="F18" s="35"/>
      <c r="G18" s="35">
        <v>38.16</v>
      </c>
      <c r="H18" s="35">
        <v>48.44</v>
      </c>
      <c r="I18" s="46">
        <f t="shared" si="2"/>
        <v>137.05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/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16.52</v>
      </c>
      <c r="C21" s="48">
        <v>15.57</v>
      </c>
      <c r="D21" s="48">
        <v>17.43</v>
      </c>
      <c r="E21" s="38">
        <v>17.99</v>
      </c>
      <c r="F21" s="38"/>
      <c r="G21" s="38">
        <v>19.92</v>
      </c>
      <c r="H21" s="38">
        <v>20.43</v>
      </c>
      <c r="I21" s="38">
        <f t="shared" ref="I21:I22" si="3">AVERAGE(B21:H21)</f>
        <v>17.97666667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-0.08</v>
      </c>
      <c r="C22" s="48">
        <v>-2.13</v>
      </c>
      <c r="D22" s="114">
        <v>0.63</v>
      </c>
      <c r="E22" s="48">
        <v>0.09</v>
      </c>
      <c r="F22" s="48"/>
      <c r="G22" s="48">
        <v>0.72</v>
      </c>
      <c r="H22" s="48">
        <v>1.03</v>
      </c>
      <c r="I22" s="38">
        <f t="shared" si="3"/>
        <v>0.04333333333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/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0.1938</v>
      </c>
      <c r="C25" s="49">
        <v>0.2326</v>
      </c>
      <c r="D25" s="49">
        <v>0.1851</v>
      </c>
      <c r="E25" s="49">
        <v>0.1887</v>
      </c>
      <c r="F25" s="49"/>
      <c r="G25" s="49">
        <v>0.1594</v>
      </c>
      <c r="H25" s="49">
        <v>0.1946</v>
      </c>
      <c r="I25" s="49">
        <f t="shared" ref="I25:I26" si="4">AVERAGE(B25:H25)</f>
        <v>0.1923666667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-0.0062</v>
      </c>
      <c r="C26" s="49">
        <v>0.0326</v>
      </c>
      <c r="D26" s="49">
        <v>-0.0149</v>
      </c>
      <c r="E26" s="49">
        <v>-0.0113</v>
      </c>
      <c r="F26" s="49"/>
      <c r="G26" s="49">
        <v>-0.0406</v>
      </c>
      <c r="H26" s="49">
        <v>-0.0054</v>
      </c>
      <c r="I26" s="49">
        <f t="shared" si="4"/>
        <v>-0.007633333333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383.0</v>
      </c>
      <c r="C28" s="35">
        <v>370.0</v>
      </c>
      <c r="D28" s="35">
        <v>356.0</v>
      </c>
      <c r="E28" s="35">
        <v>382.0</v>
      </c>
      <c r="F28" s="35"/>
      <c r="G28" s="35">
        <v>486.0</v>
      </c>
      <c r="H28" s="35">
        <v>329.0</v>
      </c>
      <c r="I28" s="46">
        <f>SUM(B28:H28)</f>
        <v>2306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125</v>
      </c>
      <c r="B9" s="36">
        <v>45012.0</v>
      </c>
      <c r="C9" s="36">
        <v>45013.0</v>
      </c>
      <c r="D9" s="36">
        <v>45014.0</v>
      </c>
      <c r="E9" s="36">
        <v>45015.0</v>
      </c>
      <c r="F9" s="36">
        <v>45016.0</v>
      </c>
      <c r="G9" s="36">
        <v>45017.0</v>
      </c>
      <c r="H9" s="36">
        <v>45018.0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13474.0</v>
      </c>
      <c r="C11" s="38">
        <v>13485.0</v>
      </c>
      <c r="D11" s="38">
        <v>13763.0</v>
      </c>
      <c r="E11" s="38">
        <v>14500.0</v>
      </c>
      <c r="F11" s="38">
        <v>22000.0</v>
      </c>
      <c r="G11" s="38">
        <v>23000.0</v>
      </c>
      <c r="H11" s="38">
        <v>20040.0</v>
      </c>
      <c r="I11" s="38">
        <f t="shared" ref="I11:I13" si="1">SUM(B11:H11)</f>
        <v>120262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12889.81</v>
      </c>
      <c r="C12" s="39">
        <v>13610.16</v>
      </c>
      <c r="D12" s="39">
        <v>12207.24</v>
      </c>
      <c r="E12" s="39">
        <v>14869.82</v>
      </c>
      <c r="F12" s="38">
        <v>18861.3</v>
      </c>
      <c r="G12" s="38">
        <v>22848.62</v>
      </c>
      <c r="H12" s="38">
        <v>21205.98</v>
      </c>
      <c r="I12" s="38">
        <f t="shared" si="1"/>
        <v>116492.93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-584.19</v>
      </c>
      <c r="C13" s="53">
        <v>125.16</v>
      </c>
      <c r="D13" s="53">
        <v>-1555.76</v>
      </c>
      <c r="E13" s="53">
        <v>369.82</v>
      </c>
      <c r="F13" s="53">
        <v>-3138.7</v>
      </c>
      <c r="G13" s="53">
        <v>-151.38</v>
      </c>
      <c r="H13" s="53">
        <v>1165.98</v>
      </c>
      <c r="I13" s="38">
        <f t="shared" si="1"/>
        <v>-3769.07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220.0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169.23</v>
      </c>
      <c r="C16" s="35">
        <v>172.57</v>
      </c>
      <c r="D16" s="35">
        <v>164.85</v>
      </c>
      <c r="E16" s="35">
        <v>198.39</v>
      </c>
      <c r="F16" s="35">
        <v>218.69</v>
      </c>
      <c r="G16" s="35">
        <v>199.02</v>
      </c>
      <c r="H16" s="35">
        <v>78.25</v>
      </c>
      <c r="I16" s="46">
        <f t="shared" ref="I16:I18" si="2">SUM(B16:H16)</f>
        <v>1201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-17.65</v>
      </c>
      <c r="C17" s="35">
        <v>-17.88</v>
      </c>
      <c r="D17" s="35">
        <v>-23.69</v>
      </c>
      <c r="E17" s="35">
        <v>-4.36</v>
      </c>
      <c r="F17" s="35">
        <v>-26.08</v>
      </c>
      <c r="G17" s="35">
        <v>-4.52</v>
      </c>
      <c r="H17" s="35">
        <v>-7.99</v>
      </c>
      <c r="I17" s="46">
        <f t="shared" si="2"/>
        <v>-102.17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13.12</v>
      </c>
      <c r="C18" s="35">
        <v>9.55</v>
      </c>
      <c r="D18" s="35">
        <v>11.46</v>
      </c>
      <c r="E18" s="35">
        <v>17.25</v>
      </c>
      <c r="F18" s="35">
        <v>25.23</v>
      </c>
      <c r="G18" s="35">
        <v>66.46</v>
      </c>
      <c r="H18" s="35">
        <v>143.76</v>
      </c>
      <c r="I18" s="46">
        <f t="shared" si="2"/>
        <v>286.83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17.3</v>
      </c>
      <c r="C21" s="48">
        <v>16.58</v>
      </c>
      <c r="D21" s="48">
        <v>16.98</v>
      </c>
      <c r="E21" s="38">
        <v>16.92</v>
      </c>
      <c r="F21" s="38">
        <v>17.91</v>
      </c>
      <c r="G21" s="38">
        <v>20.04</v>
      </c>
      <c r="H21" s="38">
        <v>19.95</v>
      </c>
      <c r="I21" s="38">
        <f t="shared" ref="I21:I22" si="3">AVERAGE(B21:H21)</f>
        <v>17.95428571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0.7</v>
      </c>
      <c r="C22" s="48">
        <v>1.12</v>
      </c>
      <c r="D22" s="114">
        <v>0.18</v>
      </c>
      <c r="E22" s="48">
        <v>-0.98</v>
      </c>
      <c r="F22" s="48">
        <v>-1.59</v>
      </c>
      <c r="G22" s="48">
        <v>-0.84</v>
      </c>
      <c r="H22" s="48">
        <v>0.55</v>
      </c>
      <c r="I22" s="38">
        <f t="shared" si="3"/>
        <v>-0.1228571429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0.199</v>
      </c>
      <c r="C25" s="49">
        <v>0.1889</v>
      </c>
      <c r="D25" s="49">
        <v>0.1941</v>
      </c>
      <c r="E25" s="49">
        <v>0.205</v>
      </c>
      <c r="F25" s="49">
        <v>0.1817</v>
      </c>
      <c r="G25" s="49">
        <v>0.1675</v>
      </c>
      <c r="H25" s="49">
        <v>0.1815</v>
      </c>
      <c r="I25" s="49">
        <f t="shared" ref="I25:I26" si="4">AVERAGE(B25:H25)</f>
        <v>0.1882428571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-0.001</v>
      </c>
      <c r="C26" s="49">
        <v>-0.0111</v>
      </c>
      <c r="D26" s="49">
        <v>-0.0059</v>
      </c>
      <c r="E26" s="49">
        <v>0.005</v>
      </c>
      <c r="F26" s="49">
        <v>0.0183</v>
      </c>
      <c r="G26" s="49">
        <v>-0.0325</v>
      </c>
      <c r="H26" s="49">
        <v>-0.0185</v>
      </c>
      <c r="I26" s="49">
        <f t="shared" si="4"/>
        <v>-0.006528571429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347.0</v>
      </c>
      <c r="C28" s="35">
        <v>358.0</v>
      </c>
      <c r="D28" s="35">
        <v>333.0</v>
      </c>
      <c r="E28" s="35">
        <v>395.0</v>
      </c>
      <c r="F28" s="35">
        <v>356.0</v>
      </c>
      <c r="G28" s="35">
        <v>512.0</v>
      </c>
      <c r="H28" s="35">
        <v>433.0</v>
      </c>
      <c r="I28" s="46">
        <f>SUM(B28:H28)</f>
        <v>2734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126</v>
      </c>
      <c r="B9" s="36">
        <v>45005.0</v>
      </c>
      <c r="C9" s="36">
        <v>45006.0</v>
      </c>
      <c r="D9" s="36">
        <v>45007.0</v>
      </c>
      <c r="E9" s="36">
        <v>45008.0</v>
      </c>
      <c r="F9" s="36">
        <v>45009.0</v>
      </c>
      <c r="G9" s="36">
        <v>45010.0</v>
      </c>
      <c r="H9" s="36">
        <v>45011.0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13336.0</v>
      </c>
      <c r="C11" s="38">
        <v>14097.0</v>
      </c>
      <c r="D11" s="38">
        <v>13631.0</v>
      </c>
      <c r="E11" s="38">
        <v>14500.0</v>
      </c>
      <c r="F11" s="38">
        <v>22000.0</v>
      </c>
      <c r="G11" s="38">
        <v>23000.0</v>
      </c>
      <c r="H11" s="38">
        <v>19717.0</v>
      </c>
      <c r="I11" s="38">
        <f t="shared" ref="I11:I13" si="1">SUM(B11:H11)</f>
        <v>120281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12631.19</v>
      </c>
      <c r="C12" s="39">
        <v>13678.11</v>
      </c>
      <c r="D12" s="39">
        <v>14070.72</v>
      </c>
      <c r="E12" s="39">
        <v>16018.93</v>
      </c>
      <c r="F12" s="38">
        <v>19457.18</v>
      </c>
      <c r="G12" s="38">
        <v>24573.86</v>
      </c>
      <c r="H12" s="38">
        <v>19596.56</v>
      </c>
      <c r="I12" s="38">
        <f t="shared" si="1"/>
        <v>120026.55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-704.81</v>
      </c>
      <c r="C13" s="53">
        <v>-418.89</v>
      </c>
      <c r="D13" s="53">
        <v>439.72</v>
      </c>
      <c r="E13" s="53">
        <v>1518.93</v>
      </c>
      <c r="F13" s="53">
        <v>-2542.82</v>
      </c>
      <c r="G13" s="53">
        <v>1573.86</v>
      </c>
      <c r="H13" s="53">
        <v>-121.56</v>
      </c>
      <c r="I13" s="29">
        <f t="shared" si="1"/>
        <v>-255.57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220.0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170.86</v>
      </c>
      <c r="C16" s="35">
        <v>184.9</v>
      </c>
      <c r="D16" s="35">
        <v>167.83</v>
      </c>
      <c r="E16" s="35">
        <v>191.63</v>
      </c>
      <c r="F16" s="35">
        <v>247.1</v>
      </c>
      <c r="G16" s="35">
        <v>250.4</v>
      </c>
      <c r="H16" s="35">
        <v>87.0</v>
      </c>
      <c r="I16" s="46">
        <f t="shared" ref="I16:I18" si="2">SUM(B16:H16)</f>
        <v>1299.72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-17.01</v>
      </c>
      <c r="C17" s="35">
        <v>-3.32</v>
      </c>
      <c r="D17" s="35">
        <v>-19.89</v>
      </c>
      <c r="E17" s="35">
        <v>-12.47</v>
      </c>
      <c r="F17" s="35">
        <v>2.72</v>
      </c>
      <c r="G17" s="35">
        <v>8.27</v>
      </c>
      <c r="H17" s="35">
        <v>-8.0</v>
      </c>
      <c r="I17" s="46">
        <f t="shared" si="2"/>
        <v>-49.7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12.13</v>
      </c>
      <c r="C18" s="35">
        <v>11.78</v>
      </c>
      <c r="D18" s="35">
        <v>12.28</v>
      </c>
      <c r="E18" s="35">
        <v>15.9</v>
      </c>
      <c r="F18" s="35">
        <v>25.62</v>
      </c>
      <c r="G18" s="35">
        <v>27.87</v>
      </c>
      <c r="H18" s="35">
        <v>135.0</v>
      </c>
      <c r="I18" s="46">
        <f t="shared" si="2"/>
        <v>240.58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17.07</v>
      </c>
      <c r="C21" s="48">
        <v>16.8</v>
      </c>
      <c r="D21" s="48">
        <v>17.26</v>
      </c>
      <c r="E21" s="38">
        <v>17.24</v>
      </c>
      <c r="F21" s="38">
        <v>17.54</v>
      </c>
      <c r="G21" s="38">
        <v>19.91</v>
      </c>
      <c r="H21" s="38">
        <v>20.14</v>
      </c>
      <c r="I21" s="38">
        <f t="shared" ref="I21:I22" si="3">AVERAGE(B21:H21)</f>
        <v>17.99428571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0.47</v>
      </c>
      <c r="C22" s="48">
        <v>-0.9</v>
      </c>
      <c r="D22" s="114">
        <v>-0.46</v>
      </c>
      <c r="E22" s="48">
        <v>-0.66</v>
      </c>
      <c r="F22" s="48">
        <v>-1.96</v>
      </c>
      <c r="G22" s="48">
        <v>0.71</v>
      </c>
      <c r="H22" s="48">
        <v>0.74</v>
      </c>
      <c r="I22" s="38">
        <f t="shared" si="3"/>
        <v>-0.2942857143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0.2155</v>
      </c>
      <c r="C25" s="49">
        <v>0.2256</v>
      </c>
      <c r="D25" s="49">
        <v>0.1689</v>
      </c>
      <c r="E25" s="49">
        <v>0.1673</v>
      </c>
      <c r="F25" s="49">
        <v>0.1776</v>
      </c>
      <c r="G25" s="49">
        <v>0.1494</v>
      </c>
      <c r="H25" s="49">
        <v>0.1921</v>
      </c>
      <c r="I25" s="49">
        <f t="shared" ref="I25:I26" si="4">AVERAGE(B25:H25)</f>
        <v>0.1852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0.0155</v>
      </c>
      <c r="C26" s="49">
        <v>0.0256</v>
      </c>
      <c r="D26" s="49">
        <v>-0.0311</v>
      </c>
      <c r="E26" s="49">
        <v>-0.0327</v>
      </c>
      <c r="F26" s="49">
        <v>-0.0224</v>
      </c>
      <c r="G26" s="49">
        <v>-0.0506</v>
      </c>
      <c r="H26" s="49">
        <v>-0.0079</v>
      </c>
      <c r="I26" s="49">
        <f t="shared" si="4"/>
        <v>-0.0148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310.0</v>
      </c>
      <c r="C28" s="35">
        <v>367.0</v>
      </c>
      <c r="D28" s="35">
        <v>320.0</v>
      </c>
      <c r="E28" s="35">
        <v>385.0</v>
      </c>
      <c r="F28" s="35">
        <v>498.0</v>
      </c>
      <c r="G28" s="35">
        <v>517.0</v>
      </c>
      <c r="H28" s="35">
        <v>422.0</v>
      </c>
      <c r="I28" s="46">
        <f>SUM(B28:H28)</f>
        <v>2819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127</v>
      </c>
      <c r="B9" s="36">
        <v>44998.0</v>
      </c>
      <c r="C9" s="36">
        <v>44999.0</v>
      </c>
      <c r="D9" s="36">
        <v>45000.0</v>
      </c>
      <c r="E9" s="36">
        <v>45001.0</v>
      </c>
      <c r="F9" s="36">
        <v>45002.0</v>
      </c>
      <c r="G9" s="36">
        <v>45003.0</v>
      </c>
      <c r="H9" s="36">
        <v>45004.0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13148.0</v>
      </c>
      <c r="C11" s="38">
        <v>13746.0</v>
      </c>
      <c r="D11" s="38">
        <v>13625.0</v>
      </c>
      <c r="E11" s="38">
        <v>14500.0</v>
      </c>
      <c r="F11" s="38">
        <v>22000.0</v>
      </c>
      <c r="G11" s="38">
        <v>23000.0</v>
      </c>
      <c r="H11" s="38">
        <v>19611.0</v>
      </c>
      <c r="I11" s="38">
        <f t="shared" ref="I11:I13" si="1">SUM(B11:H11)</f>
        <v>119630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13041.0</v>
      </c>
      <c r="C12" s="39">
        <v>11435.16</v>
      </c>
      <c r="D12" s="39">
        <v>13381.71</v>
      </c>
      <c r="E12" s="39">
        <v>15290.18</v>
      </c>
      <c r="F12" s="38">
        <v>19824.73</v>
      </c>
      <c r="G12" s="38">
        <v>23411.83</v>
      </c>
      <c r="H12" s="38">
        <v>19729.8</v>
      </c>
      <c r="I12" s="38">
        <f t="shared" si="1"/>
        <v>116114.41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-107.0</v>
      </c>
      <c r="C13" s="53">
        <v>-2310.89</v>
      </c>
      <c r="D13" s="53">
        <v>1364.29</v>
      </c>
      <c r="E13" s="53">
        <v>790.18</v>
      </c>
      <c r="F13" s="53">
        <v>-2175.27</v>
      </c>
      <c r="G13" s="53">
        <v>411.0</v>
      </c>
      <c r="H13" s="53">
        <v>118.8</v>
      </c>
      <c r="I13" s="29">
        <f t="shared" si="1"/>
        <v>-1908.89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220.0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172.96</v>
      </c>
      <c r="C16" s="35">
        <v>185.05</v>
      </c>
      <c r="D16" s="35">
        <v>187.53</v>
      </c>
      <c r="E16" s="35">
        <v>215.55</v>
      </c>
      <c r="F16" s="35">
        <v>244.24</v>
      </c>
      <c r="G16" s="35">
        <v>222.8</v>
      </c>
      <c r="H16" s="35">
        <v>103.69</v>
      </c>
      <c r="I16" s="46">
        <f t="shared" ref="I16:I18" si="2">SUM(B16:H16)</f>
        <v>1331.82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-15.35</v>
      </c>
      <c r="C17" s="35">
        <v>-5.22</v>
      </c>
      <c r="D17" s="35">
        <v>-5.82</v>
      </c>
      <c r="E17" s="35">
        <v>8.66</v>
      </c>
      <c r="F17" s="35">
        <v>5.78</v>
      </c>
      <c r="G17" s="35">
        <v>2.35</v>
      </c>
      <c r="H17" s="35">
        <v>-11.15</v>
      </c>
      <c r="I17" s="46">
        <f t="shared" si="2"/>
        <v>-20.75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11.69</v>
      </c>
      <c r="C18" s="35">
        <v>9.73</v>
      </c>
      <c r="D18" s="35">
        <v>6.65</v>
      </c>
      <c r="E18" s="35">
        <v>13.11</v>
      </c>
      <c r="F18" s="35">
        <v>31.54</v>
      </c>
      <c r="G18" s="35">
        <v>49.55</v>
      </c>
      <c r="H18" s="35">
        <v>115.16</v>
      </c>
      <c r="I18" s="46">
        <f t="shared" si="2"/>
        <v>237.43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17.37</v>
      </c>
      <c r="C21" s="48">
        <v>16.24</v>
      </c>
      <c r="D21" s="48">
        <v>17.65</v>
      </c>
      <c r="E21" s="38">
        <v>16.8</v>
      </c>
      <c r="F21" s="38">
        <v>18.09</v>
      </c>
      <c r="G21" s="38">
        <v>20.13</v>
      </c>
      <c r="H21" s="38">
        <v>20.36</v>
      </c>
      <c r="I21" s="38">
        <f t="shared" ref="I21:I22" si="3">AVERAGE(B21:H21)</f>
        <v>18.09142857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0.77</v>
      </c>
      <c r="C22" s="48">
        <v>-1.46</v>
      </c>
      <c r="D22" s="114">
        <v>-0.85</v>
      </c>
      <c r="E22" s="48">
        <v>-1.1</v>
      </c>
      <c r="F22" s="48">
        <v>-1.41</v>
      </c>
      <c r="G22" s="48">
        <v>0.93</v>
      </c>
      <c r="H22" s="48">
        <v>0.96</v>
      </c>
      <c r="I22" s="38">
        <f t="shared" si="3"/>
        <v>-0.3085714286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0.2003</v>
      </c>
      <c r="C25" s="49">
        <v>0.2654</v>
      </c>
      <c r="D25" s="49">
        <v>0.1969</v>
      </c>
      <c r="E25" s="49">
        <v>0.2056</v>
      </c>
      <c r="F25" s="49">
        <v>0.1977</v>
      </c>
      <c r="G25" s="49">
        <v>0.1709</v>
      </c>
      <c r="H25" s="49">
        <v>0.1843</v>
      </c>
      <c r="I25" s="49">
        <f t="shared" ref="I25:I26" si="4">AVERAGE(B25:H25)</f>
        <v>0.2030142857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3.0E-4</v>
      </c>
      <c r="C26" s="49">
        <v>-0.0654</v>
      </c>
      <c r="D26" s="49">
        <v>-0.0031</v>
      </c>
      <c r="E26" s="49">
        <v>0.0056</v>
      </c>
      <c r="F26" s="49">
        <v>-0.0023</v>
      </c>
      <c r="G26" s="49">
        <v>-0.0291</v>
      </c>
      <c r="H26" s="49">
        <v>0.0157</v>
      </c>
      <c r="I26" s="49">
        <f t="shared" si="4"/>
        <v>-0.01118571429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334.0</v>
      </c>
      <c r="C28" s="35">
        <v>328.0</v>
      </c>
      <c r="D28" s="35">
        <v>333.0</v>
      </c>
      <c r="E28" s="35">
        <v>375.0</v>
      </c>
      <c r="F28" s="35">
        <v>477.0</v>
      </c>
      <c r="G28" s="35">
        <v>491.0</v>
      </c>
      <c r="H28" s="35">
        <v>381.0</v>
      </c>
      <c r="I28" s="46">
        <f>SUM(B28:H28)</f>
        <v>2719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128</v>
      </c>
      <c r="B9" s="36">
        <v>44991.0</v>
      </c>
      <c r="C9" s="36">
        <v>44992.0</v>
      </c>
      <c r="D9" s="36">
        <v>44993.0</v>
      </c>
      <c r="E9" s="36">
        <v>44994.0</v>
      </c>
      <c r="F9" s="36">
        <v>44995.0</v>
      </c>
      <c r="G9" s="36">
        <v>44996.0</v>
      </c>
      <c r="H9" s="36">
        <v>44997.0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12902.0</v>
      </c>
      <c r="C11" s="38">
        <v>13134.0</v>
      </c>
      <c r="D11" s="38">
        <v>13154.0</v>
      </c>
      <c r="E11" s="38">
        <v>14500.0</v>
      </c>
      <c r="F11" s="38">
        <v>22000.0</v>
      </c>
      <c r="G11" s="38">
        <v>23000.0</v>
      </c>
      <c r="H11" s="38">
        <v>19466.0</v>
      </c>
      <c r="I11" s="38">
        <f t="shared" ref="I11:I13" si="1">SUM(B11:H11)</f>
        <v>118156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13111.98</v>
      </c>
      <c r="C12" s="39">
        <v>14601.95</v>
      </c>
      <c r="D12" s="39">
        <v>12997.35</v>
      </c>
      <c r="E12" s="39">
        <v>16280.0</v>
      </c>
      <c r="F12" s="38">
        <v>17921.0</v>
      </c>
      <c r="G12" s="38">
        <v>21647.0</v>
      </c>
      <c r="H12" s="38">
        <v>19511.0</v>
      </c>
      <c r="I12" s="38">
        <f t="shared" si="1"/>
        <v>116070.28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209.0</v>
      </c>
      <c r="C13" s="53">
        <v>1467.0</v>
      </c>
      <c r="D13" s="53">
        <v>-156.65</v>
      </c>
      <c r="E13" s="53">
        <v>1780.0</v>
      </c>
      <c r="F13" s="53">
        <v>-4079.0</v>
      </c>
      <c r="G13" s="53">
        <v>-1353.0</v>
      </c>
      <c r="H13" s="53">
        <v>45.0</v>
      </c>
      <c r="I13" s="29">
        <f t="shared" si="1"/>
        <v>-2087.65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220.0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176.0</v>
      </c>
      <c r="C16" s="35">
        <v>207.0</v>
      </c>
      <c r="D16" s="35">
        <v>177.0</v>
      </c>
      <c r="E16" s="35">
        <v>190.0</v>
      </c>
      <c r="F16" s="35">
        <v>252.0</v>
      </c>
      <c r="G16" s="35">
        <v>214.0</v>
      </c>
      <c r="H16" s="35">
        <v>69.0</v>
      </c>
      <c r="I16" s="46">
        <f t="shared" ref="I16:I18" si="2">SUM(B16:H16)</f>
        <v>1285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-13.0</v>
      </c>
      <c r="C17" s="35">
        <v>22.0</v>
      </c>
      <c r="D17" s="35">
        <v>-14.0</v>
      </c>
      <c r="E17" s="35">
        <v>-17.0</v>
      </c>
      <c r="F17" s="35">
        <v>16.0</v>
      </c>
      <c r="G17" s="35">
        <v>-1.0</v>
      </c>
      <c r="H17" s="35">
        <v>-8.0</v>
      </c>
      <c r="I17" s="35">
        <f t="shared" si="2"/>
        <v>-15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11.0</v>
      </c>
      <c r="C18" s="35">
        <v>15.0</v>
      </c>
      <c r="D18" s="35">
        <v>7.0</v>
      </c>
      <c r="E18" s="35">
        <v>13.0</v>
      </c>
      <c r="F18" s="35">
        <v>34.0</v>
      </c>
      <c r="G18" s="35">
        <v>53.0</v>
      </c>
      <c r="H18" s="35">
        <v>153.0</v>
      </c>
      <c r="I18" s="35">
        <f t="shared" si="2"/>
        <v>286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17.03</v>
      </c>
      <c r="C21" s="48">
        <v>16.22</v>
      </c>
      <c r="D21" s="48">
        <v>17.17</v>
      </c>
      <c r="E21" s="38">
        <v>17.37</v>
      </c>
      <c r="F21" s="38">
        <v>17.66</v>
      </c>
      <c r="G21" s="38">
        <v>19.7</v>
      </c>
      <c r="H21" s="38">
        <v>20.39</v>
      </c>
      <c r="I21" s="38">
        <f t="shared" ref="I21:I22" si="3">AVERAGE(B21:H21)</f>
        <v>17.93428571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0.43</v>
      </c>
      <c r="C22" s="48">
        <v>-1.48</v>
      </c>
      <c r="D22" s="114">
        <v>0.37</v>
      </c>
      <c r="E22" s="48">
        <v>-0.53</v>
      </c>
      <c r="F22" s="48">
        <v>-1.84</v>
      </c>
      <c r="G22" s="48">
        <v>-0.5</v>
      </c>
      <c r="H22" s="48">
        <v>0.99</v>
      </c>
      <c r="I22" s="48">
        <f t="shared" si="3"/>
        <v>-0.3657142857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0.1994</v>
      </c>
      <c r="C25" s="49">
        <v>0.2416</v>
      </c>
      <c r="D25" s="49">
        <v>0.1906</v>
      </c>
      <c r="E25" s="49">
        <v>0.1852</v>
      </c>
      <c r="F25" s="49">
        <v>0.2306</v>
      </c>
      <c r="G25" s="49">
        <v>0.1893</v>
      </c>
      <c r="H25" s="49">
        <v>0.2011</v>
      </c>
      <c r="I25" s="49">
        <f t="shared" ref="I25:I26" si="4">AVERAGE(B25:H25)</f>
        <v>0.2054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-6.0E-4</v>
      </c>
      <c r="C26" s="49">
        <v>0.0416</v>
      </c>
      <c r="D26" s="49">
        <v>0.0094</v>
      </c>
      <c r="E26" s="49">
        <v>0.0148</v>
      </c>
      <c r="F26" s="49">
        <v>0.0306</v>
      </c>
      <c r="G26" s="49">
        <v>-0.0107</v>
      </c>
      <c r="H26" s="35">
        <v>0.11</v>
      </c>
      <c r="I26" s="49">
        <f t="shared" si="4"/>
        <v>0.02787142857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339.0</v>
      </c>
      <c r="C28" s="35">
        <v>377.0</v>
      </c>
      <c r="D28" s="35">
        <v>342.0</v>
      </c>
      <c r="E28" s="35">
        <v>425.0</v>
      </c>
      <c r="F28" s="35">
        <v>499.0</v>
      </c>
      <c r="G28" s="35">
        <v>469.0</v>
      </c>
      <c r="H28" s="35">
        <v>391.0</v>
      </c>
      <c r="I28" s="46">
        <f>SUM(B28:H28)</f>
        <v>2842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129</v>
      </c>
      <c r="B9" s="36">
        <v>44984.0</v>
      </c>
      <c r="C9" s="36">
        <v>44985.0</v>
      </c>
      <c r="D9" s="36">
        <v>44986.0</v>
      </c>
      <c r="E9" s="36">
        <v>44987.0</v>
      </c>
      <c r="F9" s="36">
        <v>44988.0</v>
      </c>
      <c r="G9" s="36">
        <v>44989.0</v>
      </c>
      <c r="H9" s="36">
        <v>44990.0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12671.0</v>
      </c>
      <c r="C11" s="38">
        <v>12964.0</v>
      </c>
      <c r="D11" s="38">
        <v>12447.0</v>
      </c>
      <c r="E11" s="38">
        <v>14500.0</v>
      </c>
      <c r="F11" s="38">
        <v>22000.0</v>
      </c>
      <c r="G11" s="38">
        <v>23000.0</v>
      </c>
      <c r="H11" s="38">
        <v>18109.0</v>
      </c>
      <c r="I11" s="38">
        <f t="shared" ref="I11:I13" si="1">SUM(B11:H11)</f>
        <v>115691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12941.0</v>
      </c>
      <c r="C12" s="39">
        <v>14655.0</v>
      </c>
      <c r="D12" s="39">
        <v>14106.17</v>
      </c>
      <c r="E12" s="39">
        <v>16372.93</v>
      </c>
      <c r="F12" s="38">
        <v>19683.0</v>
      </c>
      <c r="G12" s="38">
        <v>22767.0</v>
      </c>
      <c r="H12" s="38">
        <v>19644.0</v>
      </c>
      <c r="I12" s="38">
        <f t="shared" si="1"/>
        <v>120169.1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270.0</v>
      </c>
      <c r="C13" s="53">
        <v>1691.0</v>
      </c>
      <c r="D13" s="53">
        <v>1659.0</v>
      </c>
      <c r="E13" s="53">
        <v>1872.93</v>
      </c>
      <c r="F13" s="53">
        <v>-2317.0</v>
      </c>
      <c r="G13" s="53">
        <v>-233.0</v>
      </c>
      <c r="H13" s="53">
        <v>-1535.0</v>
      </c>
      <c r="I13" s="29">
        <f t="shared" si="1"/>
        <v>1407.93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220.0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173.0</v>
      </c>
      <c r="C16" s="35">
        <v>194.0</v>
      </c>
      <c r="D16" s="35">
        <v>186.0</v>
      </c>
      <c r="E16" s="35">
        <v>198.0</v>
      </c>
      <c r="F16" s="35">
        <v>231.0</v>
      </c>
      <c r="G16" s="35">
        <v>226.0</v>
      </c>
      <c r="H16" s="35">
        <v>63.0</v>
      </c>
      <c r="I16" s="46">
        <f t="shared" ref="I16:I18" si="2">SUM(B16:H16)</f>
        <v>1271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-12.0</v>
      </c>
      <c r="C17" s="35">
        <v>5.0</v>
      </c>
      <c r="D17" s="35">
        <v>1.0</v>
      </c>
      <c r="E17" s="35">
        <v>-9.0</v>
      </c>
      <c r="F17" s="35">
        <v>-2.0</v>
      </c>
      <c r="G17" s="35">
        <v>2.0</v>
      </c>
      <c r="H17" s="35">
        <v>0.0</v>
      </c>
      <c r="I17" s="35">
        <f t="shared" si="2"/>
        <v>-15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15.0</v>
      </c>
      <c r="C18" s="35">
        <v>11.0</v>
      </c>
      <c r="D18" s="35">
        <v>15.0</v>
      </c>
      <c r="E18" s="35">
        <v>13.0</v>
      </c>
      <c r="F18" s="35">
        <v>37.0</v>
      </c>
      <c r="G18" s="35">
        <v>46.0</v>
      </c>
      <c r="H18" s="35">
        <v>167.0</v>
      </c>
      <c r="I18" s="35">
        <f t="shared" si="2"/>
        <v>304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16.0</v>
      </c>
      <c r="C21" s="48">
        <v>16.5</v>
      </c>
      <c r="D21" s="48">
        <v>17.68</v>
      </c>
      <c r="E21" s="38">
        <v>17.57</v>
      </c>
      <c r="F21" s="38">
        <v>17.31</v>
      </c>
      <c r="G21" s="38">
        <v>19.26</v>
      </c>
      <c r="H21" s="38">
        <v>19.78</v>
      </c>
      <c r="I21" s="38">
        <f t="shared" ref="I21:I22" si="3">AVERAGE(B21:H21)</f>
        <v>17.72857143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0.6</v>
      </c>
      <c r="C22" s="48">
        <v>-1.2</v>
      </c>
      <c r="D22" s="114">
        <v>0.88</v>
      </c>
      <c r="E22" s="48">
        <v>-0.33</v>
      </c>
      <c r="F22" s="48">
        <v>-2.19</v>
      </c>
      <c r="G22" s="48">
        <v>0.06</v>
      </c>
      <c r="H22" s="48">
        <v>0.38</v>
      </c>
      <c r="I22" s="48">
        <f t="shared" si="3"/>
        <v>-0.2571428571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0.2098</v>
      </c>
      <c r="C25" s="49">
        <v>0.2173</v>
      </c>
      <c r="D25" s="49">
        <v>0.1977</v>
      </c>
      <c r="E25" s="49">
        <v>0.1799</v>
      </c>
      <c r="F25" s="49">
        <v>0.203</v>
      </c>
      <c r="G25" s="49">
        <v>0.1741</v>
      </c>
      <c r="H25" s="49">
        <v>0.2127</v>
      </c>
      <c r="I25" s="49">
        <f t="shared" ref="I25:I26" si="4">AVERAGE(B25:H25)</f>
        <v>0.1992142857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0.0098</v>
      </c>
      <c r="C26" s="49">
        <v>0.0173</v>
      </c>
      <c r="D26" s="49">
        <v>-0.0023</v>
      </c>
      <c r="E26" s="49">
        <v>-0.0201</v>
      </c>
      <c r="F26" s="49">
        <v>0.003</v>
      </c>
      <c r="G26" s="49">
        <v>-0.0259</v>
      </c>
      <c r="H26" s="49">
        <v>0.0127</v>
      </c>
      <c r="I26" s="49">
        <f t="shared" si="4"/>
        <v>-0.0007857142857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402.0</v>
      </c>
      <c r="C28" s="35">
        <v>411.0</v>
      </c>
      <c r="D28" s="35">
        <v>356.0</v>
      </c>
      <c r="E28" s="35">
        <v>428.0</v>
      </c>
      <c r="F28" s="35">
        <v>518.0</v>
      </c>
      <c r="G28" s="35">
        <v>533.0</v>
      </c>
      <c r="H28" s="35">
        <v>449.0</v>
      </c>
      <c r="I28" s="46">
        <f>SUM(B28:H28)</f>
        <v>3097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130</v>
      </c>
      <c r="B9" s="36">
        <v>44977.0</v>
      </c>
      <c r="C9" s="36">
        <v>44978.0</v>
      </c>
      <c r="D9" s="36">
        <v>44979.0</v>
      </c>
      <c r="E9" s="36">
        <v>44980.0</v>
      </c>
      <c r="F9" s="36">
        <v>44981.0</v>
      </c>
      <c r="G9" s="36">
        <v>44982.0</v>
      </c>
      <c r="H9" s="36">
        <v>44983.0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12708.0</v>
      </c>
      <c r="C11" s="38">
        <v>12717.0</v>
      </c>
      <c r="D11" s="38">
        <v>12520.0</v>
      </c>
      <c r="E11" s="38">
        <v>14500.0</v>
      </c>
      <c r="F11" s="38">
        <v>22000.0</v>
      </c>
      <c r="G11" s="38">
        <v>23000.0</v>
      </c>
      <c r="H11" s="38">
        <v>17689.0</v>
      </c>
      <c r="I11" s="38">
        <f t="shared" ref="I11:I13" si="1">SUM(B11:H11)</f>
        <v>115134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13102.0</v>
      </c>
      <c r="C12" s="39">
        <v>13017.0</v>
      </c>
      <c r="D12" s="39">
        <v>14128.0</v>
      </c>
      <c r="E12" s="39">
        <v>14452.0</v>
      </c>
      <c r="F12" s="38">
        <v>18746.0</v>
      </c>
      <c r="G12" s="38">
        <v>24612.0</v>
      </c>
      <c r="H12" s="38">
        <v>21796.0</v>
      </c>
      <c r="I12" s="38">
        <f t="shared" si="1"/>
        <v>119853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394.0</v>
      </c>
      <c r="C13" s="53">
        <v>300.0</v>
      </c>
      <c r="D13" s="53">
        <v>1608.0</v>
      </c>
      <c r="E13" s="53">
        <v>-48.0</v>
      </c>
      <c r="F13" s="53">
        <v>-3254.0</v>
      </c>
      <c r="G13" s="53">
        <v>1612.0</v>
      </c>
      <c r="H13" s="53">
        <v>4107.0</v>
      </c>
      <c r="I13" s="29">
        <f t="shared" si="1"/>
        <v>4719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220.0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183.0</v>
      </c>
      <c r="C16" s="35">
        <v>198.0</v>
      </c>
      <c r="D16" s="35">
        <v>191.0</v>
      </c>
      <c r="E16" s="35">
        <v>201.0</v>
      </c>
      <c r="F16" s="35">
        <v>244.0</v>
      </c>
      <c r="G16" s="35">
        <v>224.0</v>
      </c>
      <c r="H16" s="35">
        <v>95.0</v>
      </c>
      <c r="I16" s="46">
        <f t="shared" ref="I16:I18" si="2">SUM(B16:H16)</f>
        <v>1336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-7.0</v>
      </c>
      <c r="C17" s="35">
        <v>9.0</v>
      </c>
      <c r="D17" s="35">
        <v>-1.0</v>
      </c>
      <c r="E17" s="35">
        <v>-3.0</v>
      </c>
      <c r="F17" s="35">
        <v>0.0</v>
      </c>
      <c r="G17" s="35">
        <v>4.0</v>
      </c>
      <c r="H17" s="35">
        <v>2.0</v>
      </c>
      <c r="I17" s="35">
        <f t="shared" si="2"/>
        <v>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10.0</v>
      </c>
      <c r="C18" s="35">
        <v>11.0</v>
      </c>
      <c r="D18" s="35">
        <v>8.0</v>
      </c>
      <c r="E18" s="35">
        <v>16.0</v>
      </c>
      <c r="F18" s="35">
        <v>26.0</v>
      </c>
      <c r="G18" s="35">
        <v>50.0</v>
      </c>
      <c r="H18" s="35">
        <v>137.0</v>
      </c>
      <c r="I18" s="35">
        <f t="shared" si="2"/>
        <v>258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17.56</v>
      </c>
      <c r="C21" s="48">
        <v>16.09</v>
      </c>
      <c r="D21" s="48">
        <v>17.84</v>
      </c>
      <c r="E21" s="38">
        <v>17.23</v>
      </c>
      <c r="F21" s="38">
        <v>18.43</v>
      </c>
      <c r="G21" s="38">
        <v>20.34</v>
      </c>
      <c r="H21" s="38">
        <v>20.41</v>
      </c>
      <c r="I21" s="38">
        <f t="shared" ref="I21:I22" si="3">AVERAGE(B21:H21)</f>
        <v>18.27142857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0.96</v>
      </c>
      <c r="C22" s="48">
        <v>-1.61</v>
      </c>
      <c r="D22" s="114">
        <v>1.04</v>
      </c>
      <c r="E22" s="48">
        <v>-0.67</v>
      </c>
      <c r="F22" s="48">
        <v>-1.07</v>
      </c>
      <c r="G22" s="48">
        <v>1.14</v>
      </c>
      <c r="H22" s="48">
        <v>1.01</v>
      </c>
      <c r="I22" s="48">
        <f t="shared" si="3"/>
        <v>0.1142857143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0.2111</v>
      </c>
      <c r="C25" s="49">
        <v>0.243</v>
      </c>
      <c r="D25" s="49">
        <v>0.1952</v>
      </c>
      <c r="E25" s="49">
        <v>0.1955</v>
      </c>
      <c r="F25" s="49">
        <v>0.1891</v>
      </c>
      <c r="G25" s="49">
        <v>0.1565</v>
      </c>
      <c r="H25" s="49">
        <v>0.1905</v>
      </c>
      <c r="I25" s="49">
        <f t="shared" ref="I25:I26" si="4">AVERAGE(B25:H25)</f>
        <v>0.1972714286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0.0111</v>
      </c>
      <c r="C26" s="49">
        <v>0.043</v>
      </c>
      <c r="D26" s="49">
        <v>-0.0048</v>
      </c>
      <c r="E26" s="49">
        <v>-0.0045</v>
      </c>
      <c r="F26" s="49">
        <v>-0.0109</v>
      </c>
      <c r="G26" s="49">
        <v>-0.0435</v>
      </c>
      <c r="H26" s="49">
        <v>-0.0095</v>
      </c>
      <c r="I26" s="49">
        <f t="shared" si="4"/>
        <v>-0.002728571429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/>
      <c r="C28" s="35"/>
      <c r="D28" s="35"/>
      <c r="E28" s="35"/>
      <c r="F28" s="35"/>
      <c r="G28" s="35"/>
      <c r="H28" s="35"/>
      <c r="I28" s="46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>
        <v>329.0</v>
      </c>
      <c r="C29" s="35">
        <v>374.0</v>
      </c>
      <c r="D29" s="35">
        <v>393.0</v>
      </c>
      <c r="E29" s="35">
        <v>410.0</v>
      </c>
      <c r="F29" s="35">
        <v>550.0</v>
      </c>
      <c r="G29" s="35">
        <v>569.0</v>
      </c>
      <c r="H29" s="35">
        <v>472.0</v>
      </c>
      <c r="I29" s="35">
        <f>SUM(B29:H29)</f>
        <v>3097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131</v>
      </c>
      <c r="B9" s="36">
        <v>44970.0</v>
      </c>
      <c r="C9" s="36">
        <v>44971.0</v>
      </c>
      <c r="D9" s="36">
        <v>44972.0</v>
      </c>
      <c r="E9" s="36">
        <v>44973.0</v>
      </c>
      <c r="F9" s="36">
        <v>44974.0</v>
      </c>
      <c r="G9" s="36">
        <v>44975.0</v>
      </c>
      <c r="H9" s="36">
        <v>44976.0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12737.0</v>
      </c>
      <c r="C11" s="38">
        <v>13068.0</v>
      </c>
      <c r="D11" s="38">
        <v>12737.0</v>
      </c>
      <c r="E11" s="38">
        <v>14500.0</v>
      </c>
      <c r="F11" s="38">
        <v>22000.0</v>
      </c>
      <c r="G11" s="38">
        <v>23000.0</v>
      </c>
      <c r="H11" s="38">
        <v>18078.0</v>
      </c>
      <c r="I11" s="38">
        <f t="shared" ref="I11:I13" si="1">SUM(B11:H11)</f>
        <v>116120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12607.0</v>
      </c>
      <c r="C12" s="39">
        <v>13420.0</v>
      </c>
      <c r="D12" s="39">
        <v>11796.0</v>
      </c>
      <c r="E12" s="39">
        <v>14884.79</v>
      </c>
      <c r="F12" s="38">
        <v>21446.0</v>
      </c>
      <c r="G12" s="38">
        <v>21583.0</v>
      </c>
      <c r="H12" s="38">
        <v>18587.0</v>
      </c>
      <c r="I12" s="38">
        <f t="shared" si="1"/>
        <v>114323.79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-130.0</v>
      </c>
      <c r="C13" s="53">
        <v>-352.0</v>
      </c>
      <c r="D13" s="53">
        <v>-941.0</v>
      </c>
      <c r="E13" s="53">
        <v>384.0</v>
      </c>
      <c r="F13" s="53">
        <v>-554.0</v>
      </c>
      <c r="G13" s="53">
        <v>-1417.0</v>
      </c>
      <c r="H13" s="53">
        <v>509.0</v>
      </c>
      <c r="I13" s="29">
        <f t="shared" si="1"/>
        <v>-2501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220.0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179.0</v>
      </c>
      <c r="C16" s="35">
        <v>188.0</v>
      </c>
      <c r="D16" s="35">
        <v>193.0</v>
      </c>
      <c r="E16" s="35">
        <v>199.0</v>
      </c>
      <c r="F16" s="35">
        <v>239.0</v>
      </c>
      <c r="G16" s="35">
        <v>259.0</v>
      </c>
      <c r="H16" s="35">
        <v>106.0</v>
      </c>
      <c r="I16" s="46">
        <f t="shared" ref="I16:I18" si="2">SUM(B16:H16)</f>
        <v>1363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-9.0</v>
      </c>
      <c r="C17" s="35">
        <v>-1.0</v>
      </c>
      <c r="D17" s="35">
        <v>-2.0</v>
      </c>
      <c r="E17" s="35">
        <v>-10.0</v>
      </c>
      <c r="F17" s="35">
        <v>-7.0</v>
      </c>
      <c r="G17" s="35">
        <v>9.0</v>
      </c>
      <c r="H17" s="35">
        <v>14.0</v>
      </c>
      <c r="I17" s="35">
        <f t="shared" si="2"/>
        <v>-6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12.0</v>
      </c>
      <c r="C18" s="35">
        <v>11.0</v>
      </c>
      <c r="D18" s="35">
        <v>5.0</v>
      </c>
      <c r="E18" s="35">
        <v>11.0</v>
      </c>
      <c r="F18" s="35">
        <v>24.0</v>
      </c>
      <c r="G18" s="35">
        <v>20.0</v>
      </c>
      <c r="H18" s="35">
        <v>138.0</v>
      </c>
      <c r="I18" s="35">
        <f t="shared" si="2"/>
        <v>221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16.57</v>
      </c>
      <c r="C21" s="48">
        <v>16.01</v>
      </c>
      <c r="D21" s="48">
        <v>16.43</v>
      </c>
      <c r="E21" s="38">
        <v>17.64</v>
      </c>
      <c r="F21" s="38">
        <v>18.35</v>
      </c>
      <c r="G21" s="38">
        <v>18.85</v>
      </c>
      <c r="H21" s="38">
        <v>19.38</v>
      </c>
      <c r="I21" s="38">
        <f t="shared" ref="I21:I22" si="3">AVERAGE(B21:H21)</f>
        <v>17.60428571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-0.03</v>
      </c>
      <c r="C22" s="48">
        <v>-1.69</v>
      </c>
      <c r="D22" s="114">
        <v>-0.37</v>
      </c>
      <c r="E22" s="48">
        <v>-0.26</v>
      </c>
      <c r="F22" s="48">
        <v>-1.15</v>
      </c>
      <c r="G22" s="48">
        <v>-0.35</v>
      </c>
      <c r="H22" s="48">
        <v>-0.02</v>
      </c>
      <c r="I22" s="48">
        <f t="shared" si="3"/>
        <v>-0.5528571429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0.1992</v>
      </c>
      <c r="C25" s="49">
        <v>0.232</v>
      </c>
      <c r="D25" s="49">
        <v>0.2225</v>
      </c>
      <c r="E25" s="49">
        <v>0.1859</v>
      </c>
      <c r="F25" s="49">
        <v>0.1675</v>
      </c>
      <c r="G25" s="49">
        <v>0.1786</v>
      </c>
      <c r="H25" s="49">
        <v>0.228</v>
      </c>
      <c r="I25" s="49">
        <f t="shared" ref="I25:I26" si="4">AVERAGE(B25:H25)</f>
        <v>0.2019571429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-8.0E-4</v>
      </c>
      <c r="C26" s="49">
        <v>0.032</v>
      </c>
      <c r="D26" s="49">
        <v>0.0225</v>
      </c>
      <c r="E26" s="49">
        <v>-0.0141</v>
      </c>
      <c r="F26" s="49">
        <v>-0.0325</v>
      </c>
      <c r="G26" s="49">
        <v>-0.0214</v>
      </c>
      <c r="H26" s="49">
        <v>0.028</v>
      </c>
      <c r="I26" s="49">
        <f t="shared" si="4"/>
        <v>0.001957142857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355.0</v>
      </c>
      <c r="C28" s="35">
        <v>385.0</v>
      </c>
      <c r="D28" s="35">
        <v>353.0</v>
      </c>
      <c r="E28" s="35">
        <v>376.0</v>
      </c>
      <c r="F28" s="35">
        <v>514.0</v>
      </c>
      <c r="G28" s="35">
        <v>505.0</v>
      </c>
      <c r="H28" s="35">
        <v>409.0</v>
      </c>
      <c r="I28" s="46">
        <f>SUM(B28:H28)</f>
        <v>2897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132</v>
      </c>
      <c r="B9" s="36">
        <v>44963.0</v>
      </c>
      <c r="C9" s="36">
        <v>44964.0</v>
      </c>
      <c r="D9" s="36">
        <v>44965.0</v>
      </c>
      <c r="E9" s="36">
        <v>44966.0</v>
      </c>
      <c r="F9" s="36">
        <v>44967.0</v>
      </c>
      <c r="G9" s="36">
        <v>44968.0</v>
      </c>
      <c r="H9" s="36">
        <v>44969.0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12971.0</v>
      </c>
      <c r="C11" s="38">
        <v>12811.0</v>
      </c>
      <c r="D11" s="38">
        <v>12603.0</v>
      </c>
      <c r="E11" s="38">
        <v>14500.0</v>
      </c>
      <c r="F11" s="38">
        <v>22000.0</v>
      </c>
      <c r="G11" s="38">
        <v>23000.0</v>
      </c>
      <c r="H11" s="38">
        <v>17736.0</v>
      </c>
      <c r="I11" s="38">
        <f t="shared" ref="I11:I13" si="1">SUM(B11:H11)</f>
        <v>115621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12799.0</v>
      </c>
      <c r="C12" s="39">
        <v>12071.0</v>
      </c>
      <c r="D12" s="39">
        <v>12030.0</v>
      </c>
      <c r="E12" s="39">
        <v>15627.0</v>
      </c>
      <c r="F12" s="38">
        <v>21768.0</v>
      </c>
      <c r="G12" s="38">
        <v>21589.0</v>
      </c>
      <c r="H12" s="38">
        <v>16574.0</v>
      </c>
      <c r="I12" s="38">
        <f t="shared" si="1"/>
        <v>112458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-172.0</v>
      </c>
      <c r="C13" s="53">
        <v>-740.0</v>
      </c>
      <c r="D13" s="53">
        <v>-573.0</v>
      </c>
      <c r="E13" s="53">
        <v>1127.0</v>
      </c>
      <c r="F13" s="53">
        <v>-232.0</v>
      </c>
      <c r="G13" s="53">
        <v>-1411.0</v>
      </c>
      <c r="H13" s="53">
        <v>-1162.0</v>
      </c>
      <c r="I13" s="29">
        <f t="shared" si="1"/>
        <v>-3163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200.0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176.0</v>
      </c>
      <c r="C16" s="35">
        <v>192.0</v>
      </c>
      <c r="D16" s="35">
        <v>177.0</v>
      </c>
      <c r="E16" s="35">
        <v>197.0</v>
      </c>
      <c r="F16" s="35">
        <v>242.0</v>
      </c>
      <c r="G16" s="35">
        <v>237.0</v>
      </c>
      <c r="H16" s="35">
        <v>86.0</v>
      </c>
      <c r="I16" s="46">
        <f t="shared" ref="I16:I18" si="2">SUM(B16:H16)</f>
        <v>1307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-14.0</v>
      </c>
      <c r="C17" s="35">
        <v>2.0</v>
      </c>
      <c r="D17" s="35">
        <v>-16.0</v>
      </c>
      <c r="E17" s="35">
        <v>7.0</v>
      </c>
      <c r="F17" s="35">
        <v>-8.0</v>
      </c>
      <c r="G17" s="35">
        <v>5.0</v>
      </c>
      <c r="H17" s="35">
        <v>-20.0</v>
      </c>
      <c r="I17" s="35">
        <f t="shared" si="2"/>
        <v>-44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10.0</v>
      </c>
      <c r="C18" s="35">
        <v>10.0</v>
      </c>
      <c r="D18" s="35">
        <v>7.0</v>
      </c>
      <c r="E18" s="35">
        <v>10.0</v>
      </c>
      <c r="F18" s="35">
        <v>20.0</v>
      </c>
      <c r="G18" s="35">
        <v>38.0</v>
      </c>
      <c r="H18" s="35">
        <v>124.0</v>
      </c>
      <c r="I18" s="35">
        <f t="shared" si="2"/>
        <v>219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17.07</v>
      </c>
      <c r="C21" s="48">
        <v>15.18</v>
      </c>
      <c r="D21" s="48">
        <v>16.17</v>
      </c>
      <c r="E21" s="38">
        <v>17.64</v>
      </c>
      <c r="F21" s="38">
        <v>18.78</v>
      </c>
      <c r="G21" s="38">
        <v>19.09</v>
      </c>
      <c r="H21" s="38">
        <v>18.88</v>
      </c>
      <c r="I21" s="38">
        <f t="shared" ref="I21:I22" si="3">AVERAGE(B21:H21)</f>
        <v>17.54428571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-0.47</v>
      </c>
      <c r="C22" s="48">
        <v>-2.52</v>
      </c>
      <c r="D22" s="114">
        <v>-0.63</v>
      </c>
      <c r="E22" s="48">
        <v>-0.26</v>
      </c>
      <c r="F22" s="48">
        <v>-0.72</v>
      </c>
      <c r="G22" s="48">
        <v>-0.11</v>
      </c>
      <c r="H22" s="48">
        <v>-0.52</v>
      </c>
      <c r="I22" s="48">
        <f t="shared" si="3"/>
        <v>-0.7471428571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0.2089</v>
      </c>
      <c r="C25" s="49">
        <v>0.2556</v>
      </c>
      <c r="D25" s="49">
        <v>0.1984</v>
      </c>
      <c r="E25" s="49">
        <v>0.1787</v>
      </c>
      <c r="F25" s="49">
        <v>0.1627</v>
      </c>
      <c r="G25" s="49">
        <v>0.1701</v>
      </c>
      <c r="H25" s="49">
        <v>0.2081</v>
      </c>
      <c r="I25" s="49">
        <f t="shared" ref="I25:I26" si="4">AVERAGE(B25:H25)</f>
        <v>0.1975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0.0089</v>
      </c>
      <c r="C26" s="49">
        <v>0.0556</v>
      </c>
      <c r="D26" s="49">
        <v>-0.0016</v>
      </c>
      <c r="E26" s="49">
        <v>-0.0213</v>
      </c>
      <c r="F26" s="49">
        <v>-0.0373</v>
      </c>
      <c r="G26" s="49">
        <v>-0.0299</v>
      </c>
      <c r="H26" s="49">
        <v>0.0081</v>
      </c>
      <c r="I26" s="49">
        <f t="shared" si="4"/>
        <v>-0.0025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315.0</v>
      </c>
      <c r="C28" s="35">
        <v>362.0</v>
      </c>
      <c r="D28" s="35">
        <v>316.0</v>
      </c>
      <c r="E28" s="35">
        <v>383.0</v>
      </c>
      <c r="F28" s="35">
        <v>556.0</v>
      </c>
      <c r="G28" s="35">
        <v>481.0</v>
      </c>
      <c r="H28" s="35">
        <v>394.0</v>
      </c>
      <c r="I28" s="46">
        <f>SUM(B28:H28)</f>
        <v>2807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133</v>
      </c>
      <c r="B9" s="36">
        <v>44956.0</v>
      </c>
      <c r="C9" s="36">
        <v>44957.0</v>
      </c>
      <c r="D9" s="36">
        <v>44958.0</v>
      </c>
      <c r="E9" s="36">
        <v>44959.0</v>
      </c>
      <c r="F9" s="36">
        <v>44960.0</v>
      </c>
      <c r="G9" s="36">
        <v>44961.0</v>
      </c>
      <c r="H9" s="36">
        <v>44962.0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13361.0</v>
      </c>
      <c r="C11" s="38">
        <v>13024.0</v>
      </c>
      <c r="D11" s="38">
        <v>12781.0</v>
      </c>
      <c r="E11" s="38">
        <v>14500.0</v>
      </c>
      <c r="F11" s="38">
        <v>22000.0</v>
      </c>
      <c r="G11" s="38">
        <v>23000.0</v>
      </c>
      <c r="H11" s="38">
        <v>17812.0</v>
      </c>
      <c r="I11" s="38">
        <f t="shared" ref="I11:I13" si="1">SUM(B11:H11)</f>
        <v>116478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12527.0</v>
      </c>
      <c r="C12" s="39">
        <v>13932.0</v>
      </c>
      <c r="D12" s="39">
        <v>13110.0</v>
      </c>
      <c r="E12" s="39">
        <v>14753.0</v>
      </c>
      <c r="F12" s="38">
        <v>20567.0</v>
      </c>
      <c r="G12" s="38">
        <v>22800.0</v>
      </c>
      <c r="H12" s="38">
        <v>18738.0</v>
      </c>
      <c r="I12" s="38">
        <f t="shared" si="1"/>
        <v>116427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-834.0</v>
      </c>
      <c r="C13" s="53">
        <v>908.0</v>
      </c>
      <c r="D13" s="53">
        <v>329.0</v>
      </c>
      <c r="E13" s="53">
        <v>253.0</v>
      </c>
      <c r="F13" s="53">
        <v>-1433.0</v>
      </c>
      <c r="G13" s="53">
        <v>-200.0</v>
      </c>
      <c r="H13" s="53">
        <v>926.0</v>
      </c>
      <c r="I13" s="29">
        <f t="shared" si="1"/>
        <v>-51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200.0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187.0</v>
      </c>
      <c r="C16" s="35">
        <v>201.0</v>
      </c>
      <c r="D16" s="35">
        <v>184.0</v>
      </c>
      <c r="E16" s="35">
        <v>194.0</v>
      </c>
      <c r="F16" s="35">
        <v>245.0</v>
      </c>
      <c r="G16" s="35">
        <v>223.0</v>
      </c>
      <c r="H16" s="35">
        <v>89.0</v>
      </c>
      <c r="I16" s="46">
        <f t="shared" ref="I16:I18" si="2">SUM(B16:H16)</f>
        <v>1323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-5.0</v>
      </c>
      <c r="C17" s="35">
        <v>11.0</v>
      </c>
      <c r="D17" s="35">
        <v>-10.0</v>
      </c>
      <c r="E17" s="35">
        <v>4.0</v>
      </c>
      <c r="F17" s="35">
        <v>-4.0</v>
      </c>
      <c r="G17" s="35">
        <v>-8.0</v>
      </c>
      <c r="H17" s="35">
        <v>-13.0</v>
      </c>
      <c r="I17" s="35">
        <f t="shared" si="2"/>
        <v>-25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8.0</v>
      </c>
      <c r="C18" s="35">
        <v>10.0</v>
      </c>
      <c r="D18" s="35">
        <v>6.0</v>
      </c>
      <c r="E18" s="35">
        <v>10.0</v>
      </c>
      <c r="F18" s="35">
        <v>21.0</v>
      </c>
      <c r="G18" s="35">
        <v>39.0</v>
      </c>
      <c r="H18" s="35">
        <v>128.0</v>
      </c>
      <c r="I18" s="35">
        <f t="shared" si="2"/>
        <v>222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16.53</v>
      </c>
      <c r="C21" s="48">
        <v>16.2</v>
      </c>
      <c r="D21" s="48">
        <v>16.7</v>
      </c>
      <c r="E21" s="38">
        <v>17.58</v>
      </c>
      <c r="F21" s="38">
        <v>17.78</v>
      </c>
      <c r="G21" s="38">
        <v>19.52</v>
      </c>
      <c r="H21" s="38">
        <v>19.93</v>
      </c>
      <c r="I21" s="38">
        <f t="shared" ref="I21:I22" si="3">AVERAGE(B21:H21)</f>
        <v>17.74857143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-0.07</v>
      </c>
      <c r="C22" s="48">
        <v>-1.5</v>
      </c>
      <c r="D22" s="114">
        <v>-0.1</v>
      </c>
      <c r="E22" s="48">
        <v>-0.32</v>
      </c>
      <c r="F22" s="48">
        <v>-1.72</v>
      </c>
      <c r="G22" s="48">
        <v>-0.32</v>
      </c>
      <c r="H22" s="48">
        <v>0.53</v>
      </c>
      <c r="I22" s="48">
        <f t="shared" si="3"/>
        <v>-0.5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0.219</v>
      </c>
      <c r="C25" s="49">
        <v>0.2199</v>
      </c>
      <c r="D25" s="49">
        <v>0.1927</v>
      </c>
      <c r="E25" s="49">
        <v>0.1774</v>
      </c>
      <c r="F25" s="49">
        <v>0.1707</v>
      </c>
      <c r="G25" s="49">
        <v>0.1596</v>
      </c>
      <c r="H25" s="49">
        <v>0.203</v>
      </c>
      <c r="I25" s="49">
        <f t="shared" ref="I25:I26" si="4">AVERAGE(B25:H25)</f>
        <v>0.1917571429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0.019</v>
      </c>
      <c r="C26" s="49">
        <v>0.0199</v>
      </c>
      <c r="D26" s="49">
        <v>-0.0073</v>
      </c>
      <c r="E26" s="49">
        <v>-0.0226</v>
      </c>
      <c r="F26" s="49">
        <v>-0.0293</v>
      </c>
      <c r="G26" s="49">
        <v>-0.0404</v>
      </c>
      <c r="H26" s="49">
        <v>0.003</v>
      </c>
      <c r="I26" s="49">
        <f t="shared" si="4"/>
        <v>-0.008242857143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352.0</v>
      </c>
      <c r="C28" s="35">
        <v>349.0</v>
      </c>
      <c r="D28" s="35">
        <v>349.0</v>
      </c>
      <c r="E28" s="35">
        <v>357.0</v>
      </c>
      <c r="F28" s="35">
        <v>505.0</v>
      </c>
      <c r="G28" s="35">
        <v>507.0</v>
      </c>
      <c r="H28" s="35">
        <v>401.0</v>
      </c>
      <c r="I28" s="46">
        <f>SUM(B28:H28)</f>
        <v>2820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134</v>
      </c>
      <c r="B9" s="36">
        <v>44949.0</v>
      </c>
      <c r="C9" s="36">
        <v>44950.0</v>
      </c>
      <c r="D9" s="36">
        <v>44951.0</v>
      </c>
      <c r="E9" s="36">
        <v>44952.0</v>
      </c>
      <c r="F9" s="36">
        <v>44953.0</v>
      </c>
      <c r="G9" s="36">
        <v>44954.0</v>
      </c>
      <c r="H9" s="36">
        <v>44955.0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13575.0</v>
      </c>
      <c r="C11" s="38">
        <v>14454.0</v>
      </c>
      <c r="D11" s="38">
        <v>14554.0</v>
      </c>
      <c r="E11" s="38">
        <v>14500.0</v>
      </c>
      <c r="F11" s="38">
        <v>22000.0</v>
      </c>
      <c r="G11" s="38">
        <v>23000.0</v>
      </c>
      <c r="H11" s="38">
        <v>20476.0</v>
      </c>
      <c r="I11" s="38">
        <f t="shared" ref="I11:I13" si="1">SUM(B11:H11)</f>
        <v>122559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12768.0</v>
      </c>
      <c r="C12" s="39">
        <v>12737.0</v>
      </c>
      <c r="D12" s="39">
        <v>12487.0</v>
      </c>
      <c r="E12" s="39">
        <v>13919.0</v>
      </c>
      <c r="F12" s="38">
        <v>20533.0</v>
      </c>
      <c r="G12" s="38">
        <v>20673.0</v>
      </c>
      <c r="H12" s="38">
        <v>17627.0</v>
      </c>
      <c r="I12" s="38">
        <f t="shared" si="1"/>
        <v>110744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-807.0</v>
      </c>
      <c r="C13" s="53">
        <v>-1717.0</v>
      </c>
      <c r="D13" s="53">
        <v>-2067.0</v>
      </c>
      <c r="E13" s="53">
        <v>-581.0</v>
      </c>
      <c r="F13" s="53">
        <v>-1467.0</v>
      </c>
      <c r="G13" s="53">
        <v>-2327.0</v>
      </c>
      <c r="H13" s="53">
        <v>-2373.0</v>
      </c>
      <c r="I13" s="29">
        <f t="shared" si="1"/>
        <v>-11339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200.0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176.0</v>
      </c>
      <c r="C16" s="35">
        <v>194.0</v>
      </c>
      <c r="D16" s="35">
        <v>171.0</v>
      </c>
      <c r="E16" s="35">
        <v>188.0</v>
      </c>
      <c r="F16" s="35">
        <v>239.0</v>
      </c>
      <c r="G16" s="35">
        <v>223.0</v>
      </c>
      <c r="H16" s="35">
        <v>109.0</v>
      </c>
      <c r="I16" s="46">
        <f t="shared" ref="I16:I18" si="2">SUM(B16:H16)</f>
        <v>1300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-13.0</v>
      </c>
      <c r="C17" s="35">
        <v>8.0</v>
      </c>
      <c r="D17" s="35">
        <v>-23.0</v>
      </c>
      <c r="E17" s="35">
        <v>-4.0</v>
      </c>
      <c r="F17" s="35">
        <v>-10.0</v>
      </c>
      <c r="G17" s="35">
        <v>-11.0</v>
      </c>
      <c r="H17" s="35">
        <v>-11.0</v>
      </c>
      <c r="I17" s="35">
        <f t="shared" si="2"/>
        <v>-64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11.0</v>
      </c>
      <c r="C18" s="35">
        <v>14.0</v>
      </c>
      <c r="D18" s="35">
        <v>6.0</v>
      </c>
      <c r="E18" s="35">
        <v>8.0</v>
      </c>
      <c r="F18" s="35">
        <v>21.0</v>
      </c>
      <c r="G18" s="35">
        <v>36.0</v>
      </c>
      <c r="H18" s="35">
        <v>110.0</v>
      </c>
      <c r="I18" s="35">
        <f t="shared" si="2"/>
        <v>206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17.0</v>
      </c>
      <c r="C21" s="48">
        <v>15.53</v>
      </c>
      <c r="D21" s="48">
        <v>16.65</v>
      </c>
      <c r="E21" s="38">
        <v>16.75</v>
      </c>
      <c r="F21" s="38">
        <v>18.22</v>
      </c>
      <c r="G21" s="38">
        <v>18.93</v>
      </c>
      <c r="H21" s="38">
        <v>18.75</v>
      </c>
      <c r="I21" s="38">
        <f t="shared" ref="I21:I22" si="3">AVERAGE(B21:H21)</f>
        <v>17.40428571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0.4</v>
      </c>
      <c r="C22" s="48">
        <v>-2.17</v>
      </c>
      <c r="D22" s="114">
        <v>-0.15</v>
      </c>
      <c r="E22" s="48">
        <v>-1.15</v>
      </c>
      <c r="F22" s="48">
        <v>-1.28</v>
      </c>
      <c r="G22" s="48">
        <v>-0.27</v>
      </c>
      <c r="H22" s="48">
        <v>-0.65</v>
      </c>
      <c r="I22" s="48">
        <f t="shared" si="3"/>
        <v>-0.7528571429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0.2125</v>
      </c>
      <c r="C25" s="49">
        <v>0.2315</v>
      </c>
      <c r="D25" s="49">
        <v>0.1972</v>
      </c>
      <c r="E25" s="49">
        <v>0.1927</v>
      </c>
      <c r="F25" s="49">
        <v>0.1806</v>
      </c>
      <c r="G25" s="49">
        <v>0.1807</v>
      </c>
      <c r="H25" s="49">
        <v>0.2178</v>
      </c>
      <c r="I25" s="49">
        <f t="shared" ref="I25:I26" si="4">AVERAGE(B25:H25)</f>
        <v>0.2018571429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0.0125</v>
      </c>
      <c r="C26" s="49">
        <v>0.0315</v>
      </c>
      <c r="D26" s="49">
        <v>-0.0028</v>
      </c>
      <c r="E26" s="49">
        <v>-0.0073</v>
      </c>
      <c r="F26" s="49">
        <v>-0.0194</v>
      </c>
      <c r="G26" s="49">
        <v>-0.0193</v>
      </c>
      <c r="H26" s="49">
        <v>0.0178</v>
      </c>
      <c r="I26" s="49">
        <f t="shared" si="4"/>
        <v>0.001857142857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358.0</v>
      </c>
      <c r="C28" s="35">
        <v>328.0</v>
      </c>
      <c r="D28" s="35">
        <v>326.0</v>
      </c>
      <c r="E28" s="35">
        <v>359.0</v>
      </c>
      <c r="F28" s="35">
        <v>500.0</v>
      </c>
      <c r="G28" s="35">
        <v>483.0</v>
      </c>
      <c r="H28" s="35">
        <v>436.0</v>
      </c>
      <c r="I28" s="46">
        <f>SUM(B28:H28)</f>
        <v>2790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135</v>
      </c>
      <c r="B9" s="36">
        <v>44942.0</v>
      </c>
      <c r="C9" s="36">
        <v>44943.0</v>
      </c>
      <c r="D9" s="36">
        <v>44944.0</v>
      </c>
      <c r="E9" s="36">
        <v>44945.0</v>
      </c>
      <c r="F9" s="36">
        <v>44946.0</v>
      </c>
      <c r="G9" s="36">
        <v>44947.0</v>
      </c>
      <c r="H9" s="36">
        <v>44948.0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14560.0</v>
      </c>
      <c r="C11" s="38">
        <v>13709.0</v>
      </c>
      <c r="D11" s="38">
        <v>13707.0</v>
      </c>
      <c r="E11" s="38">
        <v>14500.0</v>
      </c>
      <c r="F11" s="38">
        <v>22000.0</v>
      </c>
      <c r="G11" s="38">
        <v>23000.0</v>
      </c>
      <c r="H11" s="38">
        <v>19102.0</v>
      </c>
      <c r="I11" s="38">
        <f t="shared" ref="I11:I13" si="1">SUM(B11:H11)</f>
        <v>120578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13211.0</v>
      </c>
      <c r="C12" s="39">
        <v>13434.0</v>
      </c>
      <c r="D12" s="39">
        <v>12146.0</v>
      </c>
      <c r="E12" s="39">
        <v>14642.0</v>
      </c>
      <c r="F12" s="38">
        <v>20652.0</v>
      </c>
      <c r="G12" s="38">
        <v>19844.0</v>
      </c>
      <c r="H12" s="38">
        <v>16236.0</v>
      </c>
      <c r="I12" s="38">
        <f t="shared" si="1"/>
        <v>110165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-1349.0</v>
      </c>
      <c r="C13" s="53">
        <v>-275.0</v>
      </c>
      <c r="D13" s="53">
        <v>-1561.0</v>
      </c>
      <c r="E13" s="53">
        <v>142.0</v>
      </c>
      <c r="F13" s="53">
        <v>-1348.0</v>
      </c>
      <c r="G13" s="53">
        <v>-3156.0</v>
      </c>
      <c r="H13" s="53">
        <v>-2866.0</v>
      </c>
      <c r="I13" s="29">
        <f t="shared" si="1"/>
        <v>-10413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200.0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180.0</v>
      </c>
      <c r="C16" s="35">
        <v>201.0</v>
      </c>
      <c r="D16" s="35">
        <v>174.0</v>
      </c>
      <c r="E16" s="35">
        <v>199.0</v>
      </c>
      <c r="F16" s="35">
        <v>243.0</v>
      </c>
      <c r="G16" s="35">
        <v>212.0</v>
      </c>
      <c r="H16" s="35">
        <v>106.0</v>
      </c>
      <c r="I16" s="46">
        <f t="shared" ref="I16:I18" si="2">SUM(B16:H16)</f>
        <v>1315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-10.0</v>
      </c>
      <c r="C17" s="35">
        <v>8.0</v>
      </c>
      <c r="D17" s="35">
        <v>-17.0</v>
      </c>
      <c r="E17" s="35">
        <v>8.0</v>
      </c>
      <c r="F17" s="35">
        <v>-8.0</v>
      </c>
      <c r="G17" s="35">
        <v>-15.0</v>
      </c>
      <c r="H17" s="35">
        <v>-8.0</v>
      </c>
      <c r="I17" s="35">
        <f t="shared" si="2"/>
        <v>-42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10.0</v>
      </c>
      <c r="C18" s="35">
        <v>208.0</v>
      </c>
      <c r="D18" s="35">
        <v>9.0</v>
      </c>
      <c r="E18" s="35">
        <v>9.0</v>
      </c>
      <c r="F18" s="35">
        <v>19.0</v>
      </c>
      <c r="G18" s="35">
        <v>43.0</v>
      </c>
      <c r="H18" s="35">
        <v>116.0</v>
      </c>
      <c r="I18" s="35">
        <f t="shared" si="2"/>
        <v>414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17.57</v>
      </c>
      <c r="C21" s="48">
        <v>15.88</v>
      </c>
      <c r="D21" s="48">
        <v>16.5</v>
      </c>
      <c r="E21" s="38">
        <v>17.17</v>
      </c>
      <c r="F21" s="38">
        <v>18.01</v>
      </c>
      <c r="G21" s="38">
        <v>19.03</v>
      </c>
      <c r="H21" s="38">
        <v>19.08</v>
      </c>
      <c r="I21" s="38">
        <f t="shared" ref="I21:I22" si="3">AVERAGE(B21:H21)</f>
        <v>17.60571429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-0.97</v>
      </c>
      <c r="C22" s="48">
        <v>-1.82</v>
      </c>
      <c r="D22" s="114">
        <v>-0.3</v>
      </c>
      <c r="E22" s="48">
        <v>-0.73</v>
      </c>
      <c r="F22" s="48">
        <v>-1.49</v>
      </c>
      <c r="G22" s="48">
        <v>-0.17</v>
      </c>
      <c r="H22" s="48">
        <v>-0.32</v>
      </c>
      <c r="I22" s="48">
        <f t="shared" si="3"/>
        <v>-0.8285714286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0.2055</v>
      </c>
      <c r="C25" s="49">
        <v>0.2173</v>
      </c>
      <c r="D25" s="49">
        <v>0.2089</v>
      </c>
      <c r="E25" s="49">
        <v>0.1862</v>
      </c>
      <c r="F25" s="49">
        <v>0.1735</v>
      </c>
      <c r="G25" s="49">
        <v>0.1813</v>
      </c>
      <c r="H25" s="49">
        <v>0.2282</v>
      </c>
      <c r="I25" s="49">
        <f t="shared" ref="I25:I26" si="4">AVERAGE(B25:H25)</f>
        <v>0.2001285714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0.0055</v>
      </c>
      <c r="C26" s="49">
        <v>0.0173</v>
      </c>
      <c r="D26" s="49">
        <v>0.0089</v>
      </c>
      <c r="E26" s="49">
        <v>-0.0138</v>
      </c>
      <c r="F26" s="49">
        <v>-0.0265</v>
      </c>
      <c r="G26" s="49">
        <v>-0.0187</v>
      </c>
      <c r="H26" s="49">
        <v>0.0282</v>
      </c>
      <c r="I26" s="49">
        <f t="shared" si="4"/>
        <v>0.0001285714286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346.0</v>
      </c>
      <c r="C28" s="35">
        <v>360.0</v>
      </c>
      <c r="D28" s="35">
        <v>339.0</v>
      </c>
      <c r="E28" s="35">
        <v>367.0</v>
      </c>
      <c r="F28" s="35">
        <v>512.0</v>
      </c>
      <c r="G28" s="35">
        <v>475.0</v>
      </c>
      <c r="H28" s="35">
        <v>352.0</v>
      </c>
      <c r="I28" s="46">
        <f>SUM(B28:H28)</f>
        <v>2751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136</v>
      </c>
      <c r="B9" s="36">
        <v>44935.0</v>
      </c>
      <c r="C9" s="36">
        <v>44936.0</v>
      </c>
      <c r="D9" s="36">
        <v>44937.0</v>
      </c>
      <c r="E9" s="36">
        <v>44938.0</v>
      </c>
      <c r="F9" s="36">
        <v>44939.0</v>
      </c>
      <c r="G9" s="36">
        <v>44940.0</v>
      </c>
      <c r="H9" s="36">
        <v>44941.0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14388.0</v>
      </c>
      <c r="C11" s="38">
        <v>13786.0</v>
      </c>
      <c r="D11" s="38">
        <v>13858.0</v>
      </c>
      <c r="E11" s="38">
        <v>14500.0</v>
      </c>
      <c r="F11" s="38">
        <v>22000.0</v>
      </c>
      <c r="G11" s="38">
        <v>23000.0</v>
      </c>
      <c r="H11" s="38">
        <v>19413.0</v>
      </c>
      <c r="I11" s="38">
        <f t="shared" ref="I11:I13" si="1">SUM(B11:H11)</f>
        <v>120945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13513.0</v>
      </c>
      <c r="C12" s="39">
        <v>12116.0</v>
      </c>
      <c r="D12" s="39">
        <v>12989.0</v>
      </c>
      <c r="E12" s="39">
        <v>13896.0</v>
      </c>
      <c r="F12" s="38">
        <v>19565.0</v>
      </c>
      <c r="G12" s="38">
        <v>20723.0</v>
      </c>
      <c r="H12" s="38">
        <v>18911.0</v>
      </c>
      <c r="I12" s="38">
        <f t="shared" si="1"/>
        <v>111713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-875.0</v>
      </c>
      <c r="C13" s="53">
        <v>-1670.0</v>
      </c>
      <c r="D13" s="53">
        <v>-869.0</v>
      </c>
      <c r="E13" s="53">
        <v>-604.0</v>
      </c>
      <c r="F13" s="53">
        <v>-2435.0</v>
      </c>
      <c r="G13" s="53">
        <v>-2277.0</v>
      </c>
      <c r="H13" s="53">
        <v>-502.0</v>
      </c>
      <c r="I13" s="29">
        <f t="shared" si="1"/>
        <v>-9232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200.0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181.0</v>
      </c>
      <c r="C16" s="35">
        <v>193.0</v>
      </c>
      <c r="D16" s="35">
        <v>166.0</v>
      </c>
      <c r="E16" s="35">
        <v>196.0</v>
      </c>
      <c r="F16" s="35">
        <v>249.0</v>
      </c>
      <c r="G16" s="35">
        <v>233.0</v>
      </c>
      <c r="H16" s="35">
        <v>107.0</v>
      </c>
      <c r="I16" s="46">
        <f t="shared" ref="I16:I18" si="2">SUM(B16:H16)</f>
        <v>1325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-19.0</v>
      </c>
      <c r="C17" s="35">
        <v>-1.0</v>
      </c>
      <c r="D17" s="35">
        <v>-24.0</v>
      </c>
      <c r="E17" s="35">
        <v>7.0</v>
      </c>
      <c r="F17" s="35">
        <v>-1.0</v>
      </c>
      <c r="G17" s="35">
        <v>-9.0</v>
      </c>
      <c r="H17" s="35">
        <v>7.0</v>
      </c>
      <c r="I17" s="35">
        <f t="shared" si="2"/>
        <v>-40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10.0</v>
      </c>
      <c r="C18" s="35">
        <v>8.0</v>
      </c>
      <c r="D18" s="35">
        <v>10.0</v>
      </c>
      <c r="E18" s="35">
        <v>11.0</v>
      </c>
      <c r="F18" s="35">
        <v>20.0</v>
      </c>
      <c r="G18" s="35">
        <v>28.0</v>
      </c>
      <c r="H18" s="35">
        <v>130.0</v>
      </c>
      <c r="I18" s="35">
        <f t="shared" si="2"/>
        <v>217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17.06</v>
      </c>
      <c r="C21" s="48">
        <v>15.94</v>
      </c>
      <c r="D21" s="48">
        <v>17.77</v>
      </c>
      <c r="E21" s="38">
        <v>17.37</v>
      </c>
      <c r="F21" s="38">
        <v>17.98</v>
      </c>
      <c r="G21" s="38">
        <v>20.26</v>
      </c>
      <c r="H21" s="38">
        <v>20.08</v>
      </c>
      <c r="I21" s="38">
        <f t="shared" ref="I21:I22" si="3">AVERAGE(B21:H21)</f>
        <v>18.06571429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0.46</v>
      </c>
      <c r="C22" s="48">
        <v>-1.76</v>
      </c>
      <c r="D22" s="114">
        <v>0.97</v>
      </c>
      <c r="E22" s="48">
        <v>-0.53</v>
      </c>
      <c r="F22" s="48">
        <v>-1.52</v>
      </c>
      <c r="G22" s="48">
        <v>1.06</v>
      </c>
      <c r="H22" s="48">
        <v>0.68</v>
      </c>
      <c r="I22" s="48">
        <f t="shared" si="3"/>
        <v>-0.09142857143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0.2035</v>
      </c>
      <c r="C25" s="49">
        <v>0.2613</v>
      </c>
      <c r="D25" s="49">
        <v>0.202</v>
      </c>
      <c r="E25" s="49">
        <v>0.2202</v>
      </c>
      <c r="F25" s="49">
        <v>0.2076</v>
      </c>
      <c r="G25" s="49">
        <v>0.1901</v>
      </c>
      <c r="H25" s="49">
        <v>0.2242</v>
      </c>
      <c r="I25" s="49">
        <f t="shared" ref="I25:I26" si="4">AVERAGE(B25:H25)</f>
        <v>0.2155571429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0.0035</v>
      </c>
      <c r="C26" s="49">
        <v>0.0613</v>
      </c>
      <c r="D26" s="49">
        <v>0.002</v>
      </c>
      <c r="E26" s="49">
        <v>0.0202</v>
      </c>
      <c r="F26" s="49">
        <v>0.0076</v>
      </c>
      <c r="G26" s="49">
        <v>-0.0089</v>
      </c>
      <c r="H26" s="49">
        <v>0.0242</v>
      </c>
      <c r="I26" s="49">
        <f t="shared" si="4"/>
        <v>0.0157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365.0</v>
      </c>
      <c r="C28" s="35">
        <v>361.0</v>
      </c>
      <c r="D28" s="35">
        <v>341.0</v>
      </c>
      <c r="E28" s="35">
        <v>335.0</v>
      </c>
      <c r="F28" s="35">
        <v>488.0</v>
      </c>
      <c r="G28" s="35">
        <v>517.0</v>
      </c>
      <c r="H28" s="35">
        <v>419.0</v>
      </c>
      <c r="I28" s="46">
        <f>SUM(B28:H28)</f>
        <v>2826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137</v>
      </c>
      <c r="B9" s="36">
        <v>44928.0</v>
      </c>
      <c r="C9" s="36">
        <v>44929.0</v>
      </c>
      <c r="D9" s="36">
        <v>44930.0</v>
      </c>
      <c r="E9" s="36">
        <v>44931.0</v>
      </c>
      <c r="F9" s="36">
        <v>44932.0</v>
      </c>
      <c r="G9" s="36">
        <v>44933.0</v>
      </c>
      <c r="H9" s="36">
        <v>44934.0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13707.0</v>
      </c>
      <c r="C11" s="38">
        <v>14170.0</v>
      </c>
      <c r="D11" s="38">
        <v>14180.0</v>
      </c>
      <c r="E11" s="38">
        <v>14500.0</v>
      </c>
      <c r="F11" s="38">
        <v>22000.0</v>
      </c>
      <c r="G11" s="38">
        <v>23000.0</v>
      </c>
      <c r="H11" s="38">
        <v>20101.0</v>
      </c>
      <c r="I11" s="38">
        <f t="shared" ref="I11:I13" si="1">SUM(B11:H11)</f>
        <v>121658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16209.0</v>
      </c>
      <c r="C12" s="39">
        <v>13848.0</v>
      </c>
      <c r="D12" s="39">
        <v>13946.0</v>
      </c>
      <c r="E12" s="39">
        <v>14005.0</v>
      </c>
      <c r="F12" s="38">
        <v>18760.0</v>
      </c>
      <c r="G12" s="38">
        <v>23293.0</v>
      </c>
      <c r="H12" s="38">
        <v>19502.0</v>
      </c>
      <c r="I12" s="38">
        <f t="shared" si="1"/>
        <v>119563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2502.0</v>
      </c>
      <c r="C13" s="53">
        <v>-332.0</v>
      </c>
      <c r="D13" s="53">
        <v>-234.0</v>
      </c>
      <c r="E13" s="53">
        <v>-495.0</v>
      </c>
      <c r="F13" s="53">
        <v>-3240.0</v>
      </c>
      <c r="G13" s="53">
        <v>293.0</v>
      </c>
      <c r="H13" s="53">
        <v>-599.0</v>
      </c>
      <c r="I13" s="29">
        <f t="shared" si="1"/>
        <v>-2105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200.0</v>
      </c>
      <c r="C15" s="35">
        <v>200.0</v>
      </c>
      <c r="D15" s="35">
        <v>200.0</v>
      </c>
      <c r="E15" s="35">
        <v>200.0</v>
      </c>
      <c r="F15" s="35">
        <v>270.0</v>
      </c>
      <c r="G15" s="35">
        <v>270.0</v>
      </c>
      <c r="H15" s="35">
        <v>230.0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180.0</v>
      </c>
      <c r="C16" s="35">
        <v>175.0</v>
      </c>
      <c r="D16" s="35">
        <v>198.0</v>
      </c>
      <c r="E16" s="35">
        <v>188.0</v>
      </c>
      <c r="F16" s="35">
        <v>248.0</v>
      </c>
      <c r="G16" s="35">
        <v>209.0</v>
      </c>
      <c r="H16" s="35">
        <v>110.0</v>
      </c>
      <c r="I16" s="46">
        <f t="shared" ref="I16:I18" si="2">SUM(B16:H16)</f>
        <v>1308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-10.0</v>
      </c>
      <c r="C17" s="35">
        <v>-14.0</v>
      </c>
      <c r="D17" s="35">
        <v>5.0</v>
      </c>
      <c r="E17" s="35">
        <v>-1.0</v>
      </c>
      <c r="F17" s="35">
        <v>0.0</v>
      </c>
      <c r="G17" s="35">
        <v>-16.0</v>
      </c>
      <c r="H17" s="35">
        <v>13.0</v>
      </c>
      <c r="I17" s="35">
        <f t="shared" si="2"/>
        <v>-23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10.0</v>
      </c>
      <c r="C18" s="35">
        <v>11.0</v>
      </c>
      <c r="D18" s="35">
        <v>7.0</v>
      </c>
      <c r="E18" s="35">
        <v>11.0</v>
      </c>
      <c r="F18" s="35">
        <v>22.0</v>
      </c>
      <c r="G18" s="35">
        <v>45.0</v>
      </c>
      <c r="H18" s="35">
        <v>133.0</v>
      </c>
      <c r="I18" s="35">
        <f t="shared" si="2"/>
        <v>239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114">
        <v>16.6</v>
      </c>
      <c r="C20" s="114">
        <v>17.7</v>
      </c>
      <c r="D20" s="114">
        <v>16.8</v>
      </c>
      <c r="E20" s="114">
        <v>17.9</v>
      </c>
      <c r="F20" s="114">
        <v>19.5</v>
      </c>
      <c r="G20" s="114">
        <v>19.2</v>
      </c>
      <c r="H20" s="115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19.16</v>
      </c>
      <c r="C21" s="48">
        <v>17.92</v>
      </c>
      <c r="D21" s="48">
        <v>17.7</v>
      </c>
      <c r="E21" s="38">
        <v>17.14</v>
      </c>
      <c r="F21" s="38">
        <v>18.3</v>
      </c>
      <c r="G21" s="38">
        <v>19.98</v>
      </c>
      <c r="H21" s="38">
        <v>20.9</v>
      </c>
      <c r="I21" s="38">
        <f t="shared" ref="I21:I22" si="3">AVERAGE(B21:H21)</f>
        <v>18.72857143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2.56</v>
      </c>
      <c r="C22" s="48">
        <v>0.22</v>
      </c>
      <c r="D22" s="114">
        <v>0.9</v>
      </c>
      <c r="E22" s="48">
        <v>-0.76</v>
      </c>
      <c r="F22" s="48">
        <v>-1.2</v>
      </c>
      <c r="G22" s="48">
        <v>0.78</v>
      </c>
      <c r="H22" s="48">
        <v>1.5</v>
      </c>
      <c r="I22" s="48">
        <f t="shared" si="3"/>
        <v>0.5714285714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0.1684</v>
      </c>
      <c r="C25" s="49">
        <v>0.2165</v>
      </c>
      <c r="D25" s="49">
        <v>0.23</v>
      </c>
      <c r="E25" s="49">
        <v>0.2116</v>
      </c>
      <c r="F25" s="49">
        <v>0.2192</v>
      </c>
      <c r="G25" s="49">
        <v>0.1723</v>
      </c>
      <c r="H25" s="49">
        <v>0.2355</v>
      </c>
      <c r="I25" s="49">
        <f t="shared" ref="I25:I26" si="4">AVERAGE(B25:H25)</f>
        <v>0.2076428571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-0.0316</v>
      </c>
      <c r="C26" s="49">
        <v>0.0165</v>
      </c>
      <c r="D26" s="49">
        <v>0.03</v>
      </c>
      <c r="E26" s="49">
        <v>0.0116</v>
      </c>
      <c r="F26" s="49">
        <v>0.0192</v>
      </c>
      <c r="G26" s="49">
        <v>-0.0277</v>
      </c>
      <c r="H26" s="49">
        <v>0.0355</v>
      </c>
      <c r="I26" s="49">
        <f t="shared" si="4"/>
        <v>0.007642857143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379.0</v>
      </c>
      <c r="C28" s="35">
        <v>349.0</v>
      </c>
      <c r="D28" s="35">
        <v>363.0</v>
      </c>
      <c r="E28" s="35">
        <v>371.0</v>
      </c>
      <c r="F28" s="35">
        <v>493.0</v>
      </c>
      <c r="G28" s="35">
        <v>502.0</v>
      </c>
      <c r="H28" s="35">
        <v>416.0</v>
      </c>
      <c r="I28" s="46">
        <f>SUM(B28:H28)</f>
        <v>2873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138</v>
      </c>
      <c r="B9" s="36">
        <v>44921.0</v>
      </c>
      <c r="C9" s="36">
        <v>44922.0</v>
      </c>
      <c r="D9" s="36">
        <v>44923.0</v>
      </c>
      <c r="E9" s="36">
        <v>44924.0</v>
      </c>
      <c r="F9" s="36">
        <v>44925.0</v>
      </c>
      <c r="G9" s="36">
        <v>44926.0</v>
      </c>
      <c r="H9" s="36">
        <v>44562.0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13575.0</v>
      </c>
      <c r="C11" s="38">
        <v>14454.0</v>
      </c>
      <c r="D11" s="38">
        <v>14554.0</v>
      </c>
      <c r="E11" s="38">
        <v>14500.0</v>
      </c>
      <c r="F11" s="38">
        <v>22000.0</v>
      </c>
      <c r="G11" s="38">
        <v>23000.0</v>
      </c>
      <c r="H11" s="38">
        <v>20476.0</v>
      </c>
      <c r="I11" s="38">
        <f t="shared" ref="I11:I13" si="1">SUM(B11:H11)</f>
        <v>122559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17566.75</v>
      </c>
      <c r="C12" s="39">
        <v>14279.24</v>
      </c>
      <c r="D12" s="39">
        <v>14487.61</v>
      </c>
      <c r="E12" s="39">
        <v>17149.91</v>
      </c>
      <c r="F12" s="38">
        <v>20821.53</v>
      </c>
      <c r="G12" s="38">
        <v>5015.45</v>
      </c>
      <c r="H12" s="38">
        <v>20092.55</v>
      </c>
      <c r="I12" s="38">
        <f t="shared" si="1"/>
        <v>109413.04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3991.0</v>
      </c>
      <c r="C13" s="53">
        <v>-174.74</v>
      </c>
      <c r="D13" s="53">
        <v>-66.39</v>
      </c>
      <c r="E13" s="53">
        <v>2649.0</v>
      </c>
      <c r="F13" s="53">
        <v>-1179.0</v>
      </c>
      <c r="G13" s="53">
        <v>-17984.55</v>
      </c>
      <c r="H13" s="53">
        <v>-384.0</v>
      </c>
      <c r="I13" s="29">
        <f t="shared" si="1"/>
        <v>-13148.68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191.0</v>
      </c>
      <c r="C16" s="35">
        <v>195.0</v>
      </c>
      <c r="D16" s="35">
        <v>190.0</v>
      </c>
      <c r="E16" s="35">
        <v>187.0</v>
      </c>
      <c r="F16" s="35">
        <v>243.0</v>
      </c>
      <c r="G16" s="35">
        <v>86.0</v>
      </c>
      <c r="H16" s="35">
        <v>144.0</v>
      </c>
      <c r="I16" s="46">
        <f t="shared" ref="I16:I18" si="2">SUM(B16:H16)</f>
        <v>1236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18.0</v>
      </c>
      <c r="C17" s="35">
        <v>18.0</v>
      </c>
      <c r="D17" s="35">
        <v>12.0</v>
      </c>
      <c r="E17" s="35">
        <v>12.0</v>
      </c>
      <c r="F17" s="35">
        <v>-2.0</v>
      </c>
      <c r="G17" s="35">
        <v>-185.0</v>
      </c>
      <c r="H17" s="35">
        <v>2.0</v>
      </c>
      <c r="I17" s="35">
        <f t="shared" si="2"/>
        <v>-125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7.0</v>
      </c>
      <c r="C18" s="35">
        <v>8.0</v>
      </c>
      <c r="D18" s="35">
        <v>6.0</v>
      </c>
      <c r="E18" s="35">
        <v>15.0</v>
      </c>
      <c r="F18" s="35">
        <v>25.0</v>
      </c>
      <c r="G18" s="35">
        <v>4.0</v>
      </c>
      <c r="H18" s="35">
        <v>68.0</v>
      </c>
      <c r="I18" s="35">
        <f t="shared" si="2"/>
        <v>133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19.5</v>
      </c>
      <c r="G20" s="35">
        <v>19.2</v>
      </c>
      <c r="H20" s="117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19.18</v>
      </c>
      <c r="C21" s="48">
        <v>16.78</v>
      </c>
      <c r="D21" s="48">
        <v>17.56</v>
      </c>
      <c r="E21" s="38">
        <v>18.44</v>
      </c>
      <c r="F21" s="38">
        <v>19.05</v>
      </c>
      <c r="G21" s="38">
        <v>18.64</v>
      </c>
      <c r="H21" s="38">
        <v>20.52</v>
      </c>
      <c r="I21" s="38">
        <f t="shared" ref="I21:I22" si="3">AVERAGE(B21:H21)</f>
        <v>18.59571429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2.58</v>
      </c>
      <c r="C22" s="48">
        <v>-0.92</v>
      </c>
      <c r="D22" s="48">
        <v>0.76</v>
      </c>
      <c r="E22" s="48">
        <v>0.54</v>
      </c>
      <c r="F22" s="48">
        <v>-0.45</v>
      </c>
      <c r="G22" s="48">
        <v>-0.56</v>
      </c>
      <c r="H22" s="48">
        <v>1.12</v>
      </c>
      <c r="I22" s="48">
        <f t="shared" si="3"/>
        <v>0.4385714286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0.164</v>
      </c>
      <c r="C25" s="49">
        <v>0.2107</v>
      </c>
      <c r="D25" s="49">
        <v>0.2025</v>
      </c>
      <c r="E25" s="49">
        <v>0.1711</v>
      </c>
      <c r="F25" s="49">
        <v>0.1817</v>
      </c>
      <c r="G25" s="49">
        <v>0.2452</v>
      </c>
      <c r="H25" s="49">
        <v>0.1708</v>
      </c>
      <c r="I25" s="49">
        <f t="shared" ref="I25:I26" si="4">AVERAGE(B25:H25)</f>
        <v>0.1922857143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0.036</v>
      </c>
      <c r="C26" s="49">
        <v>0.0107</v>
      </c>
      <c r="D26" s="49">
        <v>0.0025</v>
      </c>
      <c r="E26" s="49">
        <v>-0.0298</v>
      </c>
      <c r="F26" s="49">
        <v>-0.0183</v>
      </c>
      <c r="G26" s="49">
        <v>0.0452</v>
      </c>
      <c r="H26" s="49">
        <v>-0.0292</v>
      </c>
      <c r="I26" s="49">
        <f t="shared" si="4"/>
        <v>0.002442857143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418.0</v>
      </c>
      <c r="C28" s="35">
        <v>384.0</v>
      </c>
      <c r="D28" s="35">
        <v>532.0</v>
      </c>
      <c r="E28" s="35">
        <v>406.0</v>
      </c>
      <c r="F28" s="35">
        <v>511.0</v>
      </c>
      <c r="G28" s="35">
        <v>112.0</v>
      </c>
      <c r="H28" s="35">
        <v>435.0</v>
      </c>
      <c r="I28" s="46">
        <v>2363.0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139</v>
      </c>
      <c r="B9" s="36">
        <v>44914.0</v>
      </c>
      <c r="C9" s="36">
        <v>44915.0</v>
      </c>
      <c r="D9" s="36">
        <v>44916.0</v>
      </c>
      <c r="E9" s="36">
        <v>44917.0</v>
      </c>
      <c r="F9" s="36">
        <v>44918.0</v>
      </c>
      <c r="G9" s="36">
        <v>44919.0</v>
      </c>
      <c r="H9" s="36">
        <v>44920.0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14019.0</v>
      </c>
      <c r="C11" s="38">
        <v>14292.0</v>
      </c>
      <c r="D11" s="38">
        <v>14552.0</v>
      </c>
      <c r="E11" s="38">
        <v>14500.0</v>
      </c>
      <c r="F11" s="38">
        <v>22000.0</v>
      </c>
      <c r="G11" s="38">
        <v>23000.0</v>
      </c>
      <c r="H11" s="38"/>
      <c r="I11" s="38">
        <f>SUM(B11:H11)</f>
        <v>102363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15051.0</v>
      </c>
      <c r="C12" s="39">
        <v>14913.0</v>
      </c>
      <c r="D12" s="39">
        <v>14472.0</v>
      </c>
      <c r="E12" s="39">
        <v>18143.0</v>
      </c>
      <c r="F12" s="38">
        <v>23531.0</v>
      </c>
      <c r="G12" s="38">
        <v>5703.0</v>
      </c>
      <c r="H12" s="38"/>
      <c r="I12" s="38">
        <v>91813.0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53">
        <v>1032.0</v>
      </c>
      <c r="C13" s="53">
        <v>621.0</v>
      </c>
      <c r="D13" s="53">
        <v>-80.0</v>
      </c>
      <c r="E13" s="53">
        <v>3643.0</v>
      </c>
      <c r="F13" s="53">
        <v>1531.0</v>
      </c>
      <c r="G13" s="53">
        <v>-17297.0</v>
      </c>
      <c r="H13" s="53"/>
      <c r="I13" s="29">
        <v>-10550.0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/>
      <c r="I15" s="46">
        <v>1494.0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181.0</v>
      </c>
      <c r="C16" s="35">
        <v>199.0</v>
      </c>
      <c r="D16" s="35">
        <v>200.0</v>
      </c>
      <c r="E16" s="35">
        <v>201.0</v>
      </c>
      <c r="F16" s="35">
        <v>271.0</v>
      </c>
      <c r="G16" s="35">
        <v>77.0</v>
      </c>
      <c r="H16" s="35"/>
      <c r="I16" s="46">
        <v>1129.0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7.0</v>
      </c>
      <c r="C17" s="35">
        <v>19.0</v>
      </c>
      <c r="D17" s="35">
        <v>22.0</v>
      </c>
      <c r="E17" s="35">
        <v>26.0</v>
      </c>
      <c r="F17" s="35">
        <v>25.0</v>
      </c>
      <c r="G17" s="35">
        <v>-185.0</v>
      </c>
      <c r="H17" s="35"/>
      <c r="I17" s="35">
        <v>-86.0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6.0</v>
      </c>
      <c r="C18" s="35">
        <v>5.0</v>
      </c>
      <c r="D18" s="35">
        <v>6.0</v>
      </c>
      <c r="E18" s="35">
        <v>15.0</v>
      </c>
      <c r="F18" s="35">
        <v>24.0</v>
      </c>
      <c r="G18" s="35">
        <v>13.0</v>
      </c>
      <c r="H18" s="35"/>
      <c r="I18" s="35">
        <v>69.0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19.5</v>
      </c>
      <c r="G20" s="35">
        <v>19.2</v>
      </c>
      <c r="H20" s="47"/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17.42</v>
      </c>
      <c r="C21" s="48">
        <v>16.28</v>
      </c>
      <c r="D21" s="48">
        <v>17.31</v>
      </c>
      <c r="E21" s="38">
        <v>18.2</v>
      </c>
      <c r="F21" s="38">
        <v>19.89</v>
      </c>
      <c r="G21" s="38">
        <v>20.15</v>
      </c>
      <c r="H21" s="38"/>
      <c r="I21" s="38">
        <v>18.21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0.82</v>
      </c>
      <c r="C22" s="48">
        <v>-1.42</v>
      </c>
      <c r="D22" s="35">
        <v>0.51</v>
      </c>
      <c r="E22" s="48">
        <v>0.3</v>
      </c>
      <c r="F22" s="48">
        <v>0.39</v>
      </c>
      <c r="G22" s="48">
        <v>0.95</v>
      </c>
      <c r="H22" s="48"/>
      <c r="I22" s="48">
        <v>0.26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/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0.1719</v>
      </c>
      <c r="C25" s="49">
        <v>0.205</v>
      </c>
      <c r="D25" s="49">
        <v>0.2031</v>
      </c>
      <c r="E25" s="49">
        <v>0.1629</v>
      </c>
      <c r="F25" s="49">
        <v>0.1833</v>
      </c>
      <c r="G25" s="49">
        <v>0.255</v>
      </c>
      <c r="H25" s="49"/>
      <c r="I25" s="49">
        <v>0.1969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-0.0281</v>
      </c>
      <c r="C26" s="49">
        <v>0.005</v>
      </c>
      <c r="D26" s="49">
        <v>0.0031</v>
      </c>
      <c r="E26" s="49">
        <v>-0.0371</v>
      </c>
      <c r="F26" s="49">
        <v>-0.0167</v>
      </c>
      <c r="G26" s="49">
        <v>0.055</v>
      </c>
      <c r="H26" s="49"/>
      <c r="I26" s="49">
        <v>-0.0031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419.0</v>
      </c>
      <c r="C28" s="35">
        <v>398.0</v>
      </c>
      <c r="D28" s="35">
        <v>561.0</v>
      </c>
      <c r="E28" s="35">
        <v>438.0</v>
      </c>
      <c r="F28" s="35">
        <v>535.0</v>
      </c>
      <c r="G28" s="35">
        <v>123.0</v>
      </c>
      <c r="H28" s="35"/>
      <c r="I28" s="46">
        <v>2474.0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/>
      <c r="C29" s="35"/>
      <c r="D29" s="35"/>
      <c r="E29" s="35"/>
      <c r="F29" s="35"/>
      <c r="G29" s="35"/>
      <c r="H29" s="35"/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44</v>
      </c>
      <c r="C30" s="35" t="s">
        <v>44</v>
      </c>
      <c r="D30" s="35" t="s">
        <v>44</v>
      </c>
      <c r="E30" s="35" t="s">
        <v>44</v>
      </c>
      <c r="F30" s="35" t="s">
        <v>44</v>
      </c>
      <c r="G30" s="35" t="s">
        <v>44</v>
      </c>
      <c r="H30" s="35" t="s">
        <v>44</v>
      </c>
      <c r="I30" s="35" t="s">
        <v>140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/>
      <c r="C31" s="50"/>
      <c r="D31" s="50"/>
      <c r="E31" s="50"/>
      <c r="F31" s="50"/>
      <c r="G31" s="50"/>
      <c r="H31" s="50"/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98</v>
      </c>
      <c r="C32" s="35" t="s">
        <v>98</v>
      </c>
      <c r="D32" s="35" t="s">
        <v>98</v>
      </c>
      <c r="E32" s="35" t="s">
        <v>98</v>
      </c>
      <c r="F32" s="35" t="s">
        <v>98</v>
      </c>
      <c r="G32" s="35" t="s">
        <v>98</v>
      </c>
      <c r="H32" s="35" t="s">
        <v>98</v>
      </c>
      <c r="I32" s="35" t="s">
        <v>98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>
        <v>785.59</v>
      </c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141</v>
      </c>
      <c r="B9" s="36">
        <v>44830.0</v>
      </c>
      <c r="C9" s="36">
        <v>44831.0</v>
      </c>
      <c r="D9" s="36">
        <v>44832.0</v>
      </c>
      <c r="E9" s="36">
        <v>44833.0</v>
      </c>
      <c r="F9" s="36">
        <v>44834.0</v>
      </c>
      <c r="G9" s="36">
        <v>44835.0</v>
      </c>
      <c r="H9" s="36">
        <v>44836.0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15201.0</v>
      </c>
      <c r="C11" s="38">
        <v>15286.0</v>
      </c>
      <c r="D11" s="38">
        <v>15236.0</v>
      </c>
      <c r="E11" s="38">
        <v>15500.0</v>
      </c>
      <c r="F11" s="38">
        <v>22000.0</v>
      </c>
      <c r="G11" s="38">
        <v>23000.0</v>
      </c>
      <c r="H11" s="38">
        <v>22034.0</v>
      </c>
      <c r="I11" s="38">
        <v>128275.0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15018.3</v>
      </c>
      <c r="C12" s="39">
        <v>14385.33</v>
      </c>
      <c r="D12" s="39">
        <v>14539.14</v>
      </c>
      <c r="E12" s="39">
        <v>15036.83</v>
      </c>
      <c r="F12" s="38">
        <v>24275.1</v>
      </c>
      <c r="G12" s="38">
        <v>26424.94</v>
      </c>
      <c r="H12" s="38">
        <v>21254.59</v>
      </c>
      <c r="I12" s="38">
        <v>130934.23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-182.7</v>
      </c>
      <c r="C13" s="41">
        <v>-900.67</v>
      </c>
      <c r="D13" s="42">
        <v>-696.86</v>
      </c>
      <c r="E13" s="42">
        <v>-463.17</v>
      </c>
      <c r="F13" s="43">
        <v>2275.1</v>
      </c>
      <c r="G13" s="44">
        <v>3424.94</v>
      </c>
      <c r="H13" s="44">
        <v>779.41</v>
      </c>
      <c r="I13" s="44">
        <v>2659.23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159.0</v>
      </c>
      <c r="C16" s="35">
        <v>185.0</v>
      </c>
      <c r="D16" s="35">
        <v>162.0</v>
      </c>
      <c r="E16" s="35">
        <v>176.0</v>
      </c>
      <c r="F16" s="35">
        <v>231.0</v>
      </c>
      <c r="G16" s="35">
        <v>221.0</v>
      </c>
      <c r="H16" s="35">
        <v>186.0</v>
      </c>
      <c r="I16" s="46">
        <v>1324.0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21.0</v>
      </c>
      <c r="C17" s="35">
        <v>0.0</v>
      </c>
      <c r="D17" s="35">
        <v>22.0</v>
      </c>
      <c r="E17" s="35">
        <v>14.0</v>
      </c>
      <c r="F17" s="35">
        <v>39.0</v>
      </c>
      <c r="G17" s="35">
        <v>54.0</v>
      </c>
      <c r="H17" s="35">
        <v>24.0</v>
      </c>
      <c r="I17" s="35">
        <v>170.0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8.0</v>
      </c>
      <c r="C18" s="35">
        <v>8.0</v>
      </c>
      <c r="D18" s="35">
        <v>8.0</v>
      </c>
      <c r="E18" s="35">
        <v>10.0</v>
      </c>
      <c r="F18" s="35">
        <v>18.0</v>
      </c>
      <c r="G18" s="35">
        <v>54.0</v>
      </c>
      <c r="H18" s="35">
        <v>118.0</v>
      </c>
      <c r="I18" s="35">
        <v>227.0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17.4</v>
      </c>
      <c r="G20" s="35">
        <v>18.55</v>
      </c>
      <c r="H20" s="47">
        <v>18.4</v>
      </c>
      <c r="I20" s="38">
        <v>17.78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17.42</v>
      </c>
      <c r="C21" s="48">
        <v>16.37</v>
      </c>
      <c r="D21" s="35">
        <v>17.02</v>
      </c>
      <c r="E21" s="38">
        <v>17.48</v>
      </c>
      <c r="F21" s="38">
        <v>18.52</v>
      </c>
      <c r="G21" s="38">
        <v>20.23</v>
      </c>
      <c r="H21" s="38">
        <v>20.38</v>
      </c>
      <c r="I21" s="38">
        <v>18.4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0.82</v>
      </c>
      <c r="C22" s="48">
        <v>1.33</v>
      </c>
      <c r="D22" s="35">
        <v>0.22</v>
      </c>
      <c r="E22" s="48">
        <v>0.42</v>
      </c>
      <c r="F22" s="48">
        <v>1.12</v>
      </c>
      <c r="G22" s="48">
        <v>1.68</v>
      </c>
      <c r="H22" s="48">
        <v>1.98</v>
      </c>
      <c r="I22" s="35">
        <v>0.62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0.1805</v>
      </c>
      <c r="C25" s="49">
        <v>0.206</v>
      </c>
      <c r="D25" s="49">
        <v>0.182</v>
      </c>
      <c r="E25" s="49">
        <v>0.189</v>
      </c>
      <c r="F25" s="49">
        <v>0.1566</v>
      </c>
      <c r="G25" s="49">
        <v>0.1489</v>
      </c>
      <c r="H25" s="49">
        <v>0.1816</v>
      </c>
      <c r="I25" s="49">
        <v>0.1738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1.95</v>
      </c>
      <c r="C26" s="49">
        <v>0.006</v>
      </c>
      <c r="D26" s="49">
        <v>0.018</v>
      </c>
      <c r="E26" s="35">
        <v>1.1</v>
      </c>
      <c r="F26" s="49">
        <v>0.0434</v>
      </c>
      <c r="G26" s="49">
        <v>0.0511</v>
      </c>
      <c r="H26" s="35">
        <v>1.84</v>
      </c>
      <c r="I26" s="49">
        <v>0.0262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396.0</v>
      </c>
      <c r="C28" s="35">
        <v>392.0</v>
      </c>
      <c r="D28" s="35">
        <v>396.0</v>
      </c>
      <c r="E28" s="35">
        <v>391.0</v>
      </c>
      <c r="F28" s="35">
        <v>605.0</v>
      </c>
      <c r="G28" s="35">
        <v>549.0</v>
      </c>
      <c r="H28" s="35">
        <v>455.0</v>
      </c>
      <c r="I28" s="46">
        <v>3184.0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 t="s">
        <v>40</v>
      </c>
      <c r="C31" s="50" t="s">
        <v>40</v>
      </c>
      <c r="D31" s="50" t="s">
        <v>40</v>
      </c>
      <c r="E31" s="50" t="s">
        <v>40</v>
      </c>
      <c r="F31" s="50" t="s">
        <v>41</v>
      </c>
      <c r="G31" s="50" t="s">
        <v>41</v>
      </c>
      <c r="H31" s="50" t="s">
        <v>40</v>
      </c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>
        <v>785.59</v>
      </c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142</v>
      </c>
      <c r="B9" s="36">
        <v>44837.0</v>
      </c>
      <c r="C9" s="36">
        <v>44838.0</v>
      </c>
      <c r="D9" s="36">
        <v>44839.0</v>
      </c>
      <c r="E9" s="36">
        <v>44840.0</v>
      </c>
      <c r="F9" s="36">
        <v>44841.0</v>
      </c>
      <c r="G9" s="36">
        <v>44842.0</v>
      </c>
      <c r="H9" s="36">
        <v>44843.0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14620.0</v>
      </c>
      <c r="C11" s="38">
        <v>14988.0</v>
      </c>
      <c r="D11" s="38">
        <v>14791.0</v>
      </c>
      <c r="E11" s="38">
        <v>15000.0</v>
      </c>
      <c r="F11" s="38">
        <v>22000.0</v>
      </c>
      <c r="G11" s="38">
        <v>23000.0</v>
      </c>
      <c r="H11" s="38">
        <v>21516.0</v>
      </c>
      <c r="I11" s="38">
        <v>125915.0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13437.43</v>
      </c>
      <c r="C12" s="39">
        <v>13966.36</v>
      </c>
      <c r="D12" s="39">
        <v>13597.12</v>
      </c>
      <c r="E12" s="39">
        <v>15780.61</v>
      </c>
      <c r="F12" s="38">
        <v>21892.22</v>
      </c>
      <c r="G12" s="38">
        <v>24911.97</v>
      </c>
      <c r="H12" s="38">
        <v>19115.52</v>
      </c>
      <c r="I12" s="38">
        <v>122701.23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1182.57</v>
      </c>
      <c r="C13" s="41">
        <v>1021.64</v>
      </c>
      <c r="D13" s="42">
        <v>1193.88</v>
      </c>
      <c r="E13" s="42">
        <v>780.61</v>
      </c>
      <c r="F13" s="43">
        <v>107.78</v>
      </c>
      <c r="G13" s="44">
        <v>1911.97</v>
      </c>
      <c r="H13" s="44">
        <v>2400.48</v>
      </c>
      <c r="I13" s="44">
        <v>3213.77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158.0</v>
      </c>
      <c r="C16" s="35">
        <v>195.0</v>
      </c>
      <c r="D16" s="35">
        <v>180.0</v>
      </c>
      <c r="E16" s="35">
        <v>189.0</v>
      </c>
      <c r="F16" s="35">
        <v>267.0</v>
      </c>
      <c r="G16" s="35">
        <v>248.0</v>
      </c>
      <c r="H16" s="35">
        <v>226.0</v>
      </c>
      <c r="I16" s="46">
        <v>1465.0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22.0</v>
      </c>
      <c r="C17" s="35">
        <v>10.0</v>
      </c>
      <c r="D17" s="35">
        <v>4.0</v>
      </c>
      <c r="E17" s="35">
        <v>1.0</v>
      </c>
      <c r="F17" s="35">
        <v>3.0</v>
      </c>
      <c r="G17" s="35">
        <v>27.0</v>
      </c>
      <c r="H17" s="35">
        <v>16.0</v>
      </c>
      <c r="I17" s="35">
        <v>29.0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7.0</v>
      </c>
      <c r="C18" s="35">
        <v>9.0</v>
      </c>
      <c r="D18" s="35">
        <v>8.0</v>
      </c>
      <c r="E18" s="35">
        <v>11.0</v>
      </c>
      <c r="F18" s="35">
        <v>25.0</v>
      </c>
      <c r="G18" s="35">
        <v>38.0</v>
      </c>
      <c r="H18" s="35">
        <v>126.0</v>
      </c>
      <c r="I18" s="35">
        <v>228.0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19.5</v>
      </c>
      <c r="G20" s="35">
        <v>19.2</v>
      </c>
      <c r="H20" s="47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17.16</v>
      </c>
      <c r="C21" s="48">
        <v>16.03</v>
      </c>
      <c r="D21" s="35">
        <v>17.95</v>
      </c>
      <c r="E21" s="38">
        <v>17.53</v>
      </c>
      <c r="F21" s="38">
        <v>18.17</v>
      </c>
      <c r="G21" s="38">
        <v>19.76</v>
      </c>
      <c r="H21" s="38">
        <v>19.39</v>
      </c>
      <c r="I21" s="38">
        <v>18.02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0.56</v>
      </c>
      <c r="C22" s="48">
        <v>1.67</v>
      </c>
      <c r="D22" s="35">
        <v>1.15</v>
      </c>
      <c r="E22" s="48">
        <v>0.37</v>
      </c>
      <c r="F22" s="48">
        <v>1.33</v>
      </c>
      <c r="G22" s="48">
        <v>0.56</v>
      </c>
      <c r="H22" s="48">
        <v>0.01</v>
      </c>
      <c r="I22" s="35">
        <v>0.76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0.1998</v>
      </c>
      <c r="C25" s="49">
        <v>0.1777</v>
      </c>
      <c r="D25" s="49">
        <v>0.1795</v>
      </c>
      <c r="E25" s="49">
        <v>0.1711</v>
      </c>
      <c r="F25" s="49">
        <v>0.1653</v>
      </c>
      <c r="G25" s="49">
        <v>0.1379</v>
      </c>
      <c r="H25" s="49">
        <v>0.1918</v>
      </c>
      <c r="I25" s="49">
        <v>0.1714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5">
        <v>0.02</v>
      </c>
      <c r="C26" s="49">
        <v>0.0223</v>
      </c>
      <c r="D26" s="49">
        <v>0.0205</v>
      </c>
      <c r="E26" s="35">
        <v>2.89</v>
      </c>
      <c r="F26" s="35">
        <v>3.47</v>
      </c>
      <c r="G26" s="49">
        <v>0.0621</v>
      </c>
      <c r="H26" s="49">
        <v>0.0082</v>
      </c>
      <c r="I26" s="49">
        <v>0.0286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360.0</v>
      </c>
      <c r="C28" s="35">
        <v>392.0</v>
      </c>
      <c r="D28" s="35">
        <v>378.0</v>
      </c>
      <c r="E28" s="35">
        <v>393.0</v>
      </c>
      <c r="F28" s="35">
        <v>538.0</v>
      </c>
      <c r="G28" s="35">
        <v>556.0</v>
      </c>
      <c r="H28" s="35">
        <v>409.0</v>
      </c>
      <c r="I28" s="46">
        <v>3026.0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 t="s">
        <v>40</v>
      </c>
      <c r="C31" s="50" t="s">
        <v>40</v>
      </c>
      <c r="D31" s="50" t="s">
        <v>40</v>
      </c>
      <c r="E31" s="50" t="s">
        <v>40</v>
      </c>
      <c r="F31" s="50" t="s">
        <v>41</v>
      </c>
      <c r="G31" s="50" t="s">
        <v>41</v>
      </c>
      <c r="H31" s="50" t="s">
        <v>40</v>
      </c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>
        <v>785.59</v>
      </c>
      <c r="F1" s="118"/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143</v>
      </c>
      <c r="B9" s="36">
        <v>44844.0</v>
      </c>
      <c r="C9" s="119">
        <v>44845.0</v>
      </c>
      <c r="D9" s="36">
        <v>44846.0</v>
      </c>
      <c r="E9" s="36">
        <v>44847.0</v>
      </c>
      <c r="F9" s="36">
        <v>44848.0</v>
      </c>
      <c r="G9" s="36">
        <v>44849.0</v>
      </c>
      <c r="H9" s="36">
        <v>44850.0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120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121" t="s">
        <v>12</v>
      </c>
      <c r="B11" s="122">
        <v>14622.0</v>
      </c>
      <c r="C11" s="123">
        <v>14735.0</v>
      </c>
      <c r="D11" s="38">
        <v>14641.0</v>
      </c>
      <c r="E11" s="38">
        <v>14500.0</v>
      </c>
      <c r="F11" s="38">
        <v>22000.0</v>
      </c>
      <c r="G11" s="38">
        <v>23000.0</v>
      </c>
      <c r="H11" s="38">
        <v>21181.0</v>
      </c>
      <c r="I11" s="38">
        <v>124679.0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121" t="s">
        <v>13</v>
      </c>
      <c r="B12" s="124">
        <v>13500.75</v>
      </c>
      <c r="C12" s="125">
        <v>13344.23</v>
      </c>
      <c r="D12" s="39">
        <v>14776.08</v>
      </c>
      <c r="E12" s="39">
        <v>14959.99</v>
      </c>
      <c r="F12" s="38">
        <v>22000.33</v>
      </c>
      <c r="G12" s="38">
        <v>24255.84</v>
      </c>
      <c r="H12" s="38">
        <v>20201.74</v>
      </c>
      <c r="I12" s="38">
        <v>123038.96</v>
      </c>
      <c r="J12" s="9"/>
      <c r="K12" s="9"/>
      <c r="L12" s="9"/>
      <c r="M12" s="126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127">
        <v>1121.25</v>
      </c>
      <c r="C13" s="41">
        <v>1390.77</v>
      </c>
      <c r="D13" s="42">
        <v>135.08</v>
      </c>
      <c r="E13" s="42">
        <v>459.99</v>
      </c>
      <c r="F13" s="43">
        <v>0.33</v>
      </c>
      <c r="G13" s="44">
        <v>1255.84</v>
      </c>
      <c r="H13" s="44">
        <v>979.26</v>
      </c>
      <c r="I13" s="44">
        <v>1640.04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128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164.0</v>
      </c>
      <c r="C16" s="35">
        <v>212.0</v>
      </c>
      <c r="D16" s="35">
        <v>186.0</v>
      </c>
      <c r="E16" s="35">
        <v>201.0</v>
      </c>
      <c r="F16" s="35">
        <v>269.0</v>
      </c>
      <c r="G16" s="35">
        <v>271.0</v>
      </c>
      <c r="H16" s="35">
        <v>230.0</v>
      </c>
      <c r="I16" s="46">
        <v>1536.0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16.0</v>
      </c>
      <c r="C17" s="35">
        <v>27.0</v>
      </c>
      <c r="D17" s="35">
        <v>2.0</v>
      </c>
      <c r="E17" s="35">
        <v>11.0</v>
      </c>
      <c r="F17" s="35">
        <v>1.0</v>
      </c>
      <c r="G17" s="35">
        <v>4.0</v>
      </c>
      <c r="H17" s="35">
        <v>20.0</v>
      </c>
      <c r="I17" s="35">
        <v>42.0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6.0</v>
      </c>
      <c r="C18" s="35">
        <v>8.0</v>
      </c>
      <c r="D18" s="35">
        <v>8.0</v>
      </c>
      <c r="E18" s="35">
        <v>15.0</v>
      </c>
      <c r="F18" s="35">
        <v>21.0</v>
      </c>
      <c r="G18" s="35">
        <v>33.0</v>
      </c>
      <c r="H18" s="35">
        <v>146.0</v>
      </c>
      <c r="I18" s="35">
        <v>240.0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19.5</v>
      </c>
      <c r="G20" s="35">
        <v>19.2</v>
      </c>
      <c r="H20" s="47">
        <v>19.4</v>
      </c>
      <c r="I20" s="38">
        <v>18.78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17.33</v>
      </c>
      <c r="C21" s="48">
        <v>16.02</v>
      </c>
      <c r="D21" s="35">
        <v>17.8</v>
      </c>
      <c r="E21" s="38">
        <v>17.24</v>
      </c>
      <c r="F21" s="38">
        <v>18.23</v>
      </c>
      <c r="G21" s="38">
        <v>19.91</v>
      </c>
      <c r="H21" s="38">
        <v>20.06</v>
      </c>
      <c r="I21" s="38">
        <v>18.25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0.73</v>
      </c>
      <c r="C22" s="48">
        <v>1.68</v>
      </c>
      <c r="D22" s="35">
        <v>1.0</v>
      </c>
      <c r="E22" s="48">
        <v>0.66</v>
      </c>
      <c r="F22" s="48">
        <v>1.27</v>
      </c>
      <c r="G22" s="48">
        <v>0.71</v>
      </c>
      <c r="H22" s="48">
        <v>0.66</v>
      </c>
      <c r="I22" s="35">
        <v>0.53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0.1726</v>
      </c>
      <c r="C25" s="49">
        <v>0.2109</v>
      </c>
      <c r="D25" s="49">
        <v>0.1661</v>
      </c>
      <c r="E25" s="49">
        <v>0.2103</v>
      </c>
      <c r="F25" s="49">
        <v>0.1932</v>
      </c>
      <c r="G25" s="49">
        <v>0.1788</v>
      </c>
      <c r="H25" s="49">
        <v>0.2299</v>
      </c>
      <c r="I25" s="49">
        <v>0.1949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38">
        <v>2.74</v>
      </c>
      <c r="C26" s="49">
        <v>0.0109</v>
      </c>
      <c r="D26" s="49">
        <v>0.0339</v>
      </c>
      <c r="E26" s="35">
        <v>1.03</v>
      </c>
      <c r="F26" s="35">
        <v>0.68</v>
      </c>
      <c r="G26" s="49">
        <v>0.0212</v>
      </c>
      <c r="H26" s="49">
        <v>0.0299</v>
      </c>
      <c r="I26" s="49">
        <v>0.0051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38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356.0</v>
      </c>
      <c r="C28" s="35">
        <v>398.0</v>
      </c>
      <c r="D28" s="35">
        <v>364.0</v>
      </c>
      <c r="E28" s="35">
        <v>380.0</v>
      </c>
      <c r="F28" s="35">
        <v>542.0</v>
      </c>
      <c r="G28" s="35">
        <v>551.0</v>
      </c>
      <c r="H28" s="35">
        <v>444.0</v>
      </c>
      <c r="I28" s="46">
        <v>3035.0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 t="s">
        <v>39</v>
      </c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 t="s">
        <v>40</v>
      </c>
      <c r="C31" s="50" t="s">
        <v>40</v>
      </c>
      <c r="D31" s="50" t="s">
        <v>40</v>
      </c>
      <c r="E31" s="50" t="s">
        <v>40</v>
      </c>
      <c r="F31" s="50" t="s">
        <v>41</v>
      </c>
      <c r="G31" s="50" t="s">
        <v>41</v>
      </c>
      <c r="H31" s="50" t="s">
        <v>40</v>
      </c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>
        <v>785.59</v>
      </c>
      <c r="F1" s="118"/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144</v>
      </c>
      <c r="B9" s="36">
        <v>44851.0</v>
      </c>
      <c r="C9" s="119">
        <v>44852.0</v>
      </c>
      <c r="D9" s="36">
        <v>44853.0</v>
      </c>
      <c r="E9" s="36">
        <v>44854.0</v>
      </c>
      <c r="F9" s="36">
        <v>44855.0</v>
      </c>
      <c r="G9" s="36">
        <v>44856.0</v>
      </c>
      <c r="H9" s="36">
        <v>44857.0</v>
      </c>
      <c r="I9" s="37"/>
      <c r="J9" s="9"/>
      <c r="K9" s="9"/>
      <c r="L9" s="12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C10" s="6"/>
      <c r="D10" s="6"/>
      <c r="E10" s="6"/>
      <c r="F10" s="6"/>
      <c r="G10" s="6"/>
      <c r="H10" s="6"/>
      <c r="I10" s="6"/>
      <c r="J10" s="9"/>
      <c r="K10" s="9"/>
      <c r="L10" s="130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121" t="s">
        <v>12</v>
      </c>
      <c r="B11" s="131">
        <v>14155.0</v>
      </c>
      <c r="C11" s="123">
        <v>14424.0</v>
      </c>
      <c r="D11" s="38">
        <v>14250.0</v>
      </c>
      <c r="E11" s="38">
        <v>14500.0</v>
      </c>
      <c r="F11" s="38">
        <v>22000.0</v>
      </c>
      <c r="G11" s="38">
        <v>23000.0</v>
      </c>
      <c r="H11" s="38">
        <v>20345.0</v>
      </c>
      <c r="I11" s="38">
        <v>122674.0</v>
      </c>
      <c r="J11" s="9"/>
      <c r="K11" s="132"/>
      <c r="L11" s="9"/>
      <c r="M11" s="133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121" t="s">
        <v>13</v>
      </c>
      <c r="B12" s="134">
        <v>12965.74</v>
      </c>
      <c r="C12" s="125">
        <v>14530.22</v>
      </c>
      <c r="D12" s="39">
        <v>13713.39</v>
      </c>
      <c r="E12" s="39">
        <v>17095.08</v>
      </c>
      <c r="F12" s="38">
        <v>24168.14</v>
      </c>
      <c r="G12" s="38">
        <v>25424.99</v>
      </c>
      <c r="H12" s="38">
        <v>19634.15</v>
      </c>
      <c r="I12" s="38">
        <v>127531.71</v>
      </c>
      <c r="J12" s="9"/>
      <c r="K12" s="9"/>
      <c r="L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127">
        <v>1189.26</v>
      </c>
      <c r="C13" s="41">
        <v>106.22</v>
      </c>
      <c r="D13" s="42">
        <v>536.61</v>
      </c>
      <c r="E13" s="42">
        <v>2595.08</v>
      </c>
      <c r="F13" s="43">
        <v>2168.14</v>
      </c>
      <c r="G13" s="44">
        <v>2424.99</v>
      </c>
      <c r="H13" s="44">
        <v>710.85</v>
      </c>
      <c r="I13" s="44">
        <v>4857.71</v>
      </c>
      <c r="J13" s="9"/>
      <c r="K13" s="9"/>
      <c r="L13" s="135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128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16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17</v>
      </c>
      <c r="B16" s="35">
        <v>176.0</v>
      </c>
      <c r="C16" s="35">
        <v>197.0</v>
      </c>
      <c r="D16" s="35">
        <v>193.0</v>
      </c>
      <c r="E16" s="35">
        <v>194.0</v>
      </c>
      <c r="F16" s="35">
        <v>274.0</v>
      </c>
      <c r="G16" s="35">
        <v>284.0</v>
      </c>
      <c r="H16" s="35">
        <v>223.0</v>
      </c>
      <c r="I16" s="35">
        <v>1544.0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5" t="s">
        <v>46</v>
      </c>
      <c r="B17" s="35">
        <v>4.0</v>
      </c>
      <c r="C17" s="35">
        <v>7.0</v>
      </c>
      <c r="D17" s="35">
        <v>10.0</v>
      </c>
      <c r="E17" s="35">
        <v>11.0</v>
      </c>
      <c r="F17" s="35">
        <v>19.0</v>
      </c>
      <c r="G17" s="35">
        <v>42.0</v>
      </c>
      <c r="H17" s="35">
        <v>13.0</v>
      </c>
      <c r="I17" s="35">
        <v>50.0</v>
      </c>
      <c r="J17" s="9"/>
      <c r="K17" s="9"/>
      <c r="L17" s="9"/>
      <c r="M17" s="9"/>
      <c r="N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6"/>
      <c r="B18" s="45"/>
      <c r="C18" s="45"/>
      <c r="D18" s="45"/>
      <c r="E18" s="45"/>
      <c r="F18" s="45"/>
      <c r="G18" s="45"/>
      <c r="H18" s="45"/>
      <c r="I18" s="45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37" t="s">
        <v>18</v>
      </c>
      <c r="B19" s="35">
        <v>16.6</v>
      </c>
      <c r="C19" s="35">
        <v>17.7</v>
      </c>
      <c r="D19" s="35">
        <v>16.8</v>
      </c>
      <c r="E19" s="35">
        <v>17.9</v>
      </c>
      <c r="F19" s="35">
        <v>19.5</v>
      </c>
      <c r="G19" s="35">
        <v>19.2</v>
      </c>
      <c r="H19" s="47">
        <v>19.4</v>
      </c>
      <c r="I19" s="38">
        <v>18.78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19</v>
      </c>
      <c r="B20" s="48">
        <v>16.52</v>
      </c>
      <c r="C20" s="48">
        <v>16.34</v>
      </c>
      <c r="D20" s="35">
        <v>17.16</v>
      </c>
      <c r="E20" s="38">
        <v>17.83</v>
      </c>
      <c r="F20" s="38">
        <v>19.09</v>
      </c>
      <c r="G20" s="38">
        <v>20.7</v>
      </c>
      <c r="H20" s="38">
        <v>19.32</v>
      </c>
      <c r="I20" s="38">
        <v>18.37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20</v>
      </c>
      <c r="B21" s="48">
        <v>0.08</v>
      </c>
      <c r="C21" s="48">
        <v>1.36</v>
      </c>
      <c r="D21" s="35">
        <v>0.36</v>
      </c>
      <c r="E21" s="48">
        <v>0.07</v>
      </c>
      <c r="F21" s="48">
        <v>0.41</v>
      </c>
      <c r="G21" s="48">
        <v>1.5</v>
      </c>
      <c r="H21" s="48">
        <v>0.08</v>
      </c>
      <c r="I21" s="35">
        <v>0.41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6"/>
      <c r="B22" s="45"/>
      <c r="C22" s="45"/>
      <c r="D22" s="45"/>
      <c r="E22" s="45"/>
      <c r="F22" s="45"/>
      <c r="G22" s="45"/>
      <c r="H22" s="45"/>
      <c r="I22" s="45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37" t="s">
        <v>21</v>
      </c>
      <c r="B23" s="49">
        <v>0.2</v>
      </c>
      <c r="C23" s="49">
        <v>0.2</v>
      </c>
      <c r="D23" s="49">
        <v>0.2</v>
      </c>
      <c r="E23" s="49">
        <v>0.2</v>
      </c>
      <c r="F23" s="49">
        <v>0.2</v>
      </c>
      <c r="G23" s="49">
        <v>0.2</v>
      </c>
      <c r="H23" s="49">
        <v>0.2</v>
      </c>
      <c r="I23" s="49"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22</v>
      </c>
      <c r="B24" s="49">
        <v>0.2113</v>
      </c>
      <c r="C24" s="49">
        <v>0.2073</v>
      </c>
      <c r="D24" s="49">
        <v>0.2279</v>
      </c>
      <c r="E24" s="49">
        <v>0.1751</v>
      </c>
      <c r="F24" s="49">
        <v>0.1789</v>
      </c>
      <c r="G24" s="49">
        <v>0.1836</v>
      </c>
      <c r="H24" s="49">
        <v>0.2296</v>
      </c>
      <c r="I24" s="49">
        <v>0.1989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23</v>
      </c>
      <c r="B25" s="38">
        <v>1.13</v>
      </c>
      <c r="C25" s="49">
        <v>0.0073</v>
      </c>
      <c r="D25" s="49">
        <v>0.0279</v>
      </c>
      <c r="E25" s="35">
        <v>2.49</v>
      </c>
      <c r="F25" s="35">
        <v>2.11</v>
      </c>
      <c r="G25" s="49">
        <v>0.0164</v>
      </c>
      <c r="H25" s="49">
        <v>0.0296</v>
      </c>
      <c r="I25" s="49">
        <v>0.0011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45"/>
      <c r="B26" s="38"/>
      <c r="C26" s="50"/>
      <c r="D26" s="50"/>
      <c r="E26" s="50"/>
      <c r="F26" s="50"/>
      <c r="G26" s="50"/>
      <c r="H26" s="50"/>
      <c r="I26" s="51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11" t="s">
        <v>24</v>
      </c>
      <c r="B27" s="35">
        <v>380.0</v>
      </c>
      <c r="C27" s="35">
        <v>392.0</v>
      </c>
      <c r="D27" s="35">
        <v>407.0</v>
      </c>
      <c r="E27" s="35">
        <v>407.0</v>
      </c>
      <c r="F27" s="35">
        <v>531.0</v>
      </c>
      <c r="G27" s="35">
        <v>537.0</v>
      </c>
      <c r="H27" s="35">
        <v>406.0</v>
      </c>
      <c r="I27" s="46">
        <v>3060.0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35" t="s">
        <v>26</v>
      </c>
      <c r="B28" s="35" t="s">
        <v>34</v>
      </c>
      <c r="C28" s="35" t="s">
        <v>34</v>
      </c>
      <c r="D28" s="35" t="s">
        <v>34</v>
      </c>
      <c r="E28" s="35" t="s">
        <v>42</v>
      </c>
      <c r="F28" s="35" t="s">
        <v>47</v>
      </c>
      <c r="G28" s="35" t="s">
        <v>34</v>
      </c>
      <c r="H28" s="35" t="s">
        <v>34</v>
      </c>
      <c r="I28" s="35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11" t="s">
        <v>27</v>
      </c>
      <c r="B29" s="35" t="s">
        <v>37</v>
      </c>
      <c r="C29" s="35" t="s">
        <v>35</v>
      </c>
      <c r="D29" s="35" t="s">
        <v>37</v>
      </c>
      <c r="E29" s="35" t="s">
        <v>38</v>
      </c>
      <c r="F29" s="35" t="s">
        <v>39</v>
      </c>
      <c r="G29" s="35" t="s">
        <v>39</v>
      </c>
      <c r="H29" s="35" t="s">
        <v>35</v>
      </c>
      <c r="I29" s="37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9"/>
      <c r="B30" s="50"/>
      <c r="C30" s="50"/>
      <c r="D30" s="50"/>
      <c r="E30" s="50"/>
      <c r="F30" s="50"/>
      <c r="G30" s="50"/>
      <c r="H30" s="50"/>
      <c r="I30" s="45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37" t="s">
        <v>28</v>
      </c>
      <c r="B31" s="35" t="s">
        <v>42</v>
      </c>
      <c r="C31" s="35" t="s">
        <v>35</v>
      </c>
      <c r="D31" s="35"/>
      <c r="E31" s="35" t="s">
        <v>42</v>
      </c>
      <c r="F31" s="35" t="s">
        <v>42</v>
      </c>
      <c r="G31" s="35" t="s">
        <v>35</v>
      </c>
      <c r="H31" s="35" t="s">
        <v>44</v>
      </c>
      <c r="I31" s="35" t="s">
        <v>48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20"/>
    </row>
    <row r="33"/>
    <row r="34">
      <c r="A34" s="21" t="s">
        <v>29</v>
      </c>
    </row>
    <row r="35">
      <c r="A35" s="22" t="s">
        <v>30</v>
      </c>
    </row>
    <row r="36">
      <c r="A36" s="22" t="s">
        <v>31</v>
      </c>
    </row>
    <row r="37">
      <c r="A37" s="22" t="s">
        <v>32</v>
      </c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>
        <v>785.59</v>
      </c>
      <c r="F1" s="118"/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7" t="s">
        <v>52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 t="s">
        <v>145</v>
      </c>
      <c r="B9" s="36">
        <v>44858.0</v>
      </c>
      <c r="C9" s="119">
        <v>44859.0</v>
      </c>
      <c r="D9" s="36">
        <v>44860.0</v>
      </c>
      <c r="E9" s="36">
        <v>44861.0</v>
      </c>
      <c r="F9" s="36">
        <v>44862.0</v>
      </c>
      <c r="G9" s="36">
        <v>44863.0</v>
      </c>
      <c r="H9" s="36">
        <v>44864.0</v>
      </c>
      <c r="I9" s="37"/>
      <c r="J9" s="9"/>
      <c r="K9" s="9"/>
      <c r="L9" s="12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C10" s="6"/>
      <c r="D10" s="6"/>
      <c r="E10" s="6"/>
      <c r="F10" s="6"/>
      <c r="G10" s="6"/>
      <c r="H10" s="6"/>
      <c r="I10" s="6"/>
      <c r="J10" s="9"/>
      <c r="K10" s="9"/>
      <c r="L10" s="130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121" t="s">
        <v>12</v>
      </c>
      <c r="B11" s="131">
        <v>13846.0</v>
      </c>
      <c r="C11" s="123">
        <v>14069.0</v>
      </c>
      <c r="D11" s="38">
        <v>14320.0</v>
      </c>
      <c r="E11" s="38">
        <v>14500.0</v>
      </c>
      <c r="F11" s="38">
        <v>22000.0</v>
      </c>
      <c r="G11" s="38">
        <v>23000.0</v>
      </c>
      <c r="H11" s="38">
        <v>20357.0</v>
      </c>
      <c r="I11" s="38">
        <v>122092.0</v>
      </c>
      <c r="J11" s="9"/>
      <c r="K11" s="132"/>
      <c r="L11" s="9"/>
      <c r="M11" s="133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121" t="s">
        <v>13</v>
      </c>
      <c r="B12" s="134">
        <v>13281.16</v>
      </c>
      <c r="C12" s="125">
        <v>12441.5</v>
      </c>
      <c r="D12" s="39">
        <v>13490.47</v>
      </c>
      <c r="E12" s="39">
        <v>14807.18</v>
      </c>
      <c r="F12" s="38">
        <v>23716.33</v>
      </c>
      <c r="G12" s="38">
        <v>22907.43</v>
      </c>
      <c r="H12" s="38">
        <v>20186.89</v>
      </c>
      <c r="I12" s="38">
        <v>120830.96</v>
      </c>
      <c r="J12" s="9"/>
      <c r="K12" s="9"/>
      <c r="L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127">
        <v>564.84</v>
      </c>
      <c r="C13" s="41">
        <v>1627.5</v>
      </c>
      <c r="D13" s="42">
        <v>829.53</v>
      </c>
      <c r="E13" s="42">
        <v>307.14</v>
      </c>
      <c r="F13" s="43">
        <v>1716.33</v>
      </c>
      <c r="G13" s="44">
        <v>92.57</v>
      </c>
      <c r="H13" s="44">
        <v>170.11</v>
      </c>
      <c r="I13" s="44">
        <v>1261.04</v>
      </c>
      <c r="J13" s="9"/>
      <c r="K13" s="9"/>
      <c r="L13" s="135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128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16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17</v>
      </c>
      <c r="B16" s="35">
        <v>180.98</v>
      </c>
      <c r="C16" s="35">
        <v>165.0</v>
      </c>
      <c r="D16" s="35">
        <v>193.0</v>
      </c>
      <c r="E16" s="35">
        <v>189.0</v>
      </c>
      <c r="F16" s="35">
        <v>279.0</v>
      </c>
      <c r="G16" s="35">
        <v>271.0</v>
      </c>
      <c r="H16" s="35">
        <v>213.0</v>
      </c>
      <c r="I16" s="35">
        <v>1523.0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5" t="s">
        <v>46</v>
      </c>
      <c r="B17" s="35">
        <v>9.0</v>
      </c>
      <c r="C17" s="35">
        <v>2.0</v>
      </c>
      <c r="D17" s="35">
        <v>9.0</v>
      </c>
      <c r="E17" s="35">
        <v>12.0</v>
      </c>
      <c r="F17" s="35">
        <v>23.0</v>
      </c>
      <c r="G17" s="35">
        <v>29.0</v>
      </c>
      <c r="H17" s="35">
        <v>132.0</v>
      </c>
      <c r="I17" s="35">
        <v>223.0</v>
      </c>
      <c r="J17" s="9"/>
      <c r="K17" s="9"/>
      <c r="L17" s="9"/>
      <c r="M17" s="9"/>
      <c r="N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6"/>
      <c r="B18" s="45"/>
      <c r="C18" s="45"/>
      <c r="D18" s="45"/>
      <c r="E18" s="45"/>
      <c r="F18" s="45"/>
      <c r="G18" s="45"/>
      <c r="H18" s="45"/>
      <c r="I18" s="45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37" t="s">
        <v>18</v>
      </c>
      <c r="B19" s="35">
        <v>16.6</v>
      </c>
      <c r="C19" s="35">
        <v>17.7</v>
      </c>
      <c r="D19" s="35">
        <v>16.8</v>
      </c>
      <c r="E19" s="35">
        <v>17.9</v>
      </c>
      <c r="F19" s="35">
        <v>19.5</v>
      </c>
      <c r="G19" s="35">
        <v>19.2</v>
      </c>
      <c r="H19" s="47">
        <v>19.4</v>
      </c>
      <c r="I19" s="38">
        <v>18.78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19</v>
      </c>
      <c r="B20" s="48">
        <v>17.2</v>
      </c>
      <c r="C20" s="48">
        <v>15.32</v>
      </c>
      <c r="D20" s="35">
        <v>17.43</v>
      </c>
      <c r="E20" s="38">
        <v>17.24</v>
      </c>
      <c r="F20" s="38">
        <v>19.44</v>
      </c>
      <c r="G20" s="38">
        <v>19.23</v>
      </c>
      <c r="H20" s="38">
        <v>20.03</v>
      </c>
      <c r="I20" s="38">
        <v>18.21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20</v>
      </c>
      <c r="B21" s="48">
        <v>0.6</v>
      </c>
      <c r="C21" s="48">
        <v>2.38</v>
      </c>
      <c r="D21" s="35">
        <v>0.63</v>
      </c>
      <c r="E21" s="48">
        <v>0.66</v>
      </c>
      <c r="F21" s="48">
        <v>0.06</v>
      </c>
      <c r="G21" s="48">
        <v>0.03</v>
      </c>
      <c r="H21" s="48">
        <v>0.63</v>
      </c>
      <c r="I21" s="35">
        <v>0.57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6"/>
      <c r="B22" s="45"/>
      <c r="C22" s="45"/>
      <c r="D22" s="45"/>
      <c r="E22" s="45"/>
      <c r="F22" s="45"/>
      <c r="G22" s="45"/>
      <c r="H22" s="45"/>
      <c r="I22" s="45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37" t="s">
        <v>21</v>
      </c>
      <c r="B23" s="49">
        <v>0.2</v>
      </c>
      <c r="C23" s="49">
        <v>0.2</v>
      </c>
      <c r="D23" s="49">
        <v>0.2</v>
      </c>
      <c r="E23" s="49">
        <v>0.2</v>
      </c>
      <c r="F23" s="49">
        <v>0.2</v>
      </c>
      <c r="G23" s="49">
        <v>0.2</v>
      </c>
      <c r="H23" s="49">
        <v>0.2</v>
      </c>
      <c r="I23" s="49">
        <v>0.2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22</v>
      </c>
      <c r="B24" s="49">
        <v>0.2222</v>
      </c>
      <c r="C24" s="49">
        <v>0.1962</v>
      </c>
      <c r="D24" s="49">
        <v>0.2315</v>
      </c>
      <c r="E24" s="49">
        <v>0.2048</v>
      </c>
      <c r="F24" s="49">
        <v>0.1866</v>
      </c>
      <c r="G24" s="49">
        <v>0.1882</v>
      </c>
      <c r="H24" s="49">
        <v>0.2126</v>
      </c>
      <c r="I24" s="49">
        <v>0.2096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23</v>
      </c>
      <c r="B25" s="38">
        <v>2.22</v>
      </c>
      <c r="C25" s="49">
        <v>0.0038</v>
      </c>
      <c r="D25" s="49">
        <v>0.0315</v>
      </c>
      <c r="E25" s="35">
        <v>0.48</v>
      </c>
      <c r="F25" s="35">
        <v>1.34</v>
      </c>
      <c r="G25" s="49">
        <v>0.0118</v>
      </c>
      <c r="H25" s="49">
        <v>0.0126</v>
      </c>
      <c r="I25" s="49">
        <v>0.0096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45"/>
      <c r="B26" s="38"/>
      <c r="C26" s="50"/>
      <c r="D26" s="50"/>
      <c r="E26" s="50"/>
      <c r="F26" s="50"/>
      <c r="G26" s="50"/>
      <c r="H26" s="50"/>
      <c r="I26" s="51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11" t="s">
        <v>24</v>
      </c>
      <c r="B27" s="35">
        <v>367.0</v>
      </c>
      <c r="C27" s="35">
        <v>380.0</v>
      </c>
      <c r="D27" s="35">
        <v>382.0</v>
      </c>
      <c r="E27" s="35">
        <v>363.0</v>
      </c>
      <c r="F27" s="35">
        <v>563.0</v>
      </c>
      <c r="G27" s="35">
        <v>568.0</v>
      </c>
      <c r="H27" s="35">
        <v>434.0</v>
      </c>
      <c r="I27" s="46">
        <v>3057.0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35" t="s">
        <v>26</v>
      </c>
      <c r="B28" s="35" t="s">
        <v>34</v>
      </c>
      <c r="C28" s="35" t="s">
        <v>34</v>
      </c>
      <c r="D28" s="35" t="s">
        <v>34</v>
      </c>
      <c r="E28" s="35" t="s">
        <v>42</v>
      </c>
      <c r="F28" s="35" t="s">
        <v>47</v>
      </c>
      <c r="G28" s="35" t="s">
        <v>34</v>
      </c>
      <c r="H28" s="35" t="s">
        <v>34</v>
      </c>
      <c r="I28" s="35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11" t="s">
        <v>27</v>
      </c>
      <c r="B29" s="35" t="s">
        <v>37</v>
      </c>
      <c r="C29" s="35" t="s">
        <v>35</v>
      </c>
      <c r="D29" s="35" t="s">
        <v>37</v>
      </c>
      <c r="E29" s="35" t="s">
        <v>38</v>
      </c>
      <c r="F29" s="35" t="s">
        <v>39</v>
      </c>
      <c r="G29" s="35" t="s">
        <v>39</v>
      </c>
      <c r="H29" s="35" t="s">
        <v>35</v>
      </c>
      <c r="I29" s="37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9"/>
      <c r="B30" s="50"/>
      <c r="C30" s="50"/>
      <c r="D30" s="50"/>
      <c r="E30" s="50"/>
      <c r="F30" s="50"/>
      <c r="G30" s="50"/>
      <c r="H30" s="50"/>
      <c r="I30" s="45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37" t="s">
        <v>28</v>
      </c>
      <c r="B31" s="35" t="s">
        <v>42</v>
      </c>
      <c r="C31" s="35" t="s">
        <v>35</v>
      </c>
      <c r="D31" s="35"/>
      <c r="E31" s="35" t="s">
        <v>42</v>
      </c>
      <c r="F31" s="35" t="s">
        <v>42</v>
      </c>
      <c r="G31" s="35" t="s">
        <v>35</v>
      </c>
      <c r="H31" s="35" t="s">
        <v>44</v>
      </c>
      <c r="I31" s="35" t="s">
        <v>48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20"/>
    </row>
    <row r="33"/>
    <row r="34">
      <c r="A34" s="21" t="s">
        <v>29</v>
      </c>
    </row>
    <row r="35">
      <c r="A35" s="22" t="s">
        <v>30</v>
      </c>
    </row>
    <row r="36">
      <c r="A36" s="22" t="s">
        <v>31</v>
      </c>
    </row>
    <row r="37">
      <c r="A37" s="22" t="s">
        <v>32</v>
      </c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rintOptions horizontalCentered="1" verticalCentered="1"/>
  <pageMargins bottom="0.75" footer="0.0" header="0.0" left="0.7" right="0.7" top="0.75"/>
  <pageSetup paperSize="8" orientation="landscape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"/>
      <c r="B8" s="6" t="s">
        <v>3</v>
      </c>
      <c r="C8" s="6" t="s">
        <v>4</v>
      </c>
      <c r="D8" s="6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</row>
    <row r="9" ht="21.0" customHeight="1">
      <c r="A9" s="35"/>
      <c r="B9" s="36">
        <v>44725.0</v>
      </c>
      <c r="C9" s="36">
        <v>44726.0</v>
      </c>
      <c r="D9" s="36">
        <v>44727.0</v>
      </c>
      <c r="E9" s="36">
        <v>44728.0</v>
      </c>
      <c r="F9" s="36">
        <v>44729.0</v>
      </c>
      <c r="G9" s="36">
        <v>44730.0</v>
      </c>
      <c r="H9" s="36">
        <v>44731.0</v>
      </c>
      <c r="I9" s="3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37" t="s">
        <v>12</v>
      </c>
      <c r="B11" s="38">
        <v>13136.0</v>
      </c>
      <c r="C11" s="38">
        <v>13228.0</v>
      </c>
      <c r="D11" s="38">
        <v>13700.0</v>
      </c>
      <c r="E11" s="38">
        <v>14500.0</v>
      </c>
      <c r="F11" s="38">
        <v>22000.0</v>
      </c>
      <c r="G11" s="38">
        <v>23000.0</v>
      </c>
      <c r="H11" s="38" t="s">
        <v>146</v>
      </c>
      <c r="I11" s="38">
        <v>119264.0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37" t="s">
        <v>13</v>
      </c>
      <c r="B12" s="38">
        <v>13606.26</v>
      </c>
      <c r="C12" s="39">
        <v>14140.19</v>
      </c>
      <c r="D12" s="39">
        <v>13004.87</v>
      </c>
      <c r="E12" s="39">
        <v>13997.37</v>
      </c>
      <c r="F12" s="38">
        <v>21868.08</v>
      </c>
      <c r="G12" s="38">
        <v>22860.99</v>
      </c>
      <c r="H12" s="38">
        <v>17803.63</v>
      </c>
      <c r="I12" s="38">
        <v>117281.39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37" t="s">
        <v>14</v>
      </c>
      <c r="B13" s="40">
        <v>470.26</v>
      </c>
      <c r="C13" s="41">
        <v>912.19</v>
      </c>
      <c r="D13" s="42">
        <v>695.13</v>
      </c>
      <c r="E13" s="42">
        <v>502.63</v>
      </c>
      <c r="F13" s="43">
        <v>-131.92</v>
      </c>
      <c r="G13" s="44">
        <v>139.01</v>
      </c>
      <c r="H13" s="44">
        <v>1896.37</v>
      </c>
      <c r="I13" s="44">
        <v>1982.61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"/>
      <c r="B14" s="45"/>
      <c r="C14" s="45"/>
      <c r="D14" s="45"/>
      <c r="E14" s="45"/>
      <c r="F14" s="45"/>
      <c r="G14" s="45"/>
      <c r="H14" s="45"/>
      <c r="I14" s="4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7" t="s">
        <v>15</v>
      </c>
      <c r="B15" s="35">
        <v>180.0</v>
      </c>
      <c r="C15" s="35">
        <v>185.0</v>
      </c>
      <c r="D15" s="35">
        <v>184.0</v>
      </c>
      <c r="E15" s="35">
        <v>190.0</v>
      </c>
      <c r="F15" s="35">
        <v>270.0</v>
      </c>
      <c r="G15" s="35">
        <v>275.0</v>
      </c>
      <c r="H15" s="35">
        <v>210.0</v>
      </c>
      <c r="I15" s="46">
        <v>1494.0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37" t="s">
        <v>16</v>
      </c>
      <c r="B16" s="35">
        <v>170.0</v>
      </c>
      <c r="C16" s="35">
        <v>175.0</v>
      </c>
      <c r="D16" s="35">
        <v>197.0</v>
      </c>
      <c r="E16" s="35">
        <v>193.0</v>
      </c>
      <c r="F16" s="35">
        <v>258.0</v>
      </c>
      <c r="G16" s="35">
        <v>237.0</v>
      </c>
      <c r="H16" s="35">
        <v>207.0</v>
      </c>
      <c r="I16" s="46">
        <v>1440.0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37" t="s">
        <v>17</v>
      </c>
      <c r="B17" s="35">
        <v>10.0</v>
      </c>
      <c r="C17" s="35">
        <v>10.0</v>
      </c>
      <c r="D17" s="35">
        <v>13.0</v>
      </c>
      <c r="E17" s="35">
        <v>3.0</v>
      </c>
      <c r="F17" s="35">
        <v>-12.0</v>
      </c>
      <c r="G17" s="35">
        <v>38.0</v>
      </c>
      <c r="H17" s="35">
        <v>3.0</v>
      </c>
      <c r="I17" s="35">
        <v>54.0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35" t="s">
        <v>46</v>
      </c>
      <c r="B18" s="35">
        <v>6.0</v>
      </c>
      <c r="C18" s="35">
        <v>7.0</v>
      </c>
      <c r="D18" s="35">
        <v>14.0</v>
      </c>
      <c r="E18" s="35">
        <v>9.0</v>
      </c>
      <c r="F18" s="35">
        <v>24.0</v>
      </c>
      <c r="G18" s="35">
        <v>48.0</v>
      </c>
      <c r="H18" s="35">
        <v>98.0</v>
      </c>
      <c r="I18" s="35">
        <v>210.87</v>
      </c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"/>
      <c r="B19" s="45"/>
      <c r="C19" s="45"/>
      <c r="D19" s="45"/>
      <c r="E19" s="45"/>
      <c r="F19" s="45"/>
      <c r="G19" s="45"/>
      <c r="H19" s="45"/>
      <c r="I19" s="45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37" t="s">
        <v>18</v>
      </c>
      <c r="B20" s="35">
        <v>16.6</v>
      </c>
      <c r="C20" s="35">
        <v>17.7</v>
      </c>
      <c r="D20" s="35">
        <v>16.8</v>
      </c>
      <c r="E20" s="35">
        <v>17.9</v>
      </c>
      <c r="F20" s="35">
        <v>17.4</v>
      </c>
      <c r="G20" s="35">
        <v>18.55</v>
      </c>
      <c r="H20" s="47">
        <v>18.4</v>
      </c>
      <c r="I20" s="38">
        <v>17.78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37" t="s">
        <v>19</v>
      </c>
      <c r="B21" s="48">
        <v>16.65</v>
      </c>
      <c r="C21" s="48">
        <v>16.37</v>
      </c>
      <c r="D21" s="35">
        <v>16.16</v>
      </c>
      <c r="E21" s="38">
        <v>16.66</v>
      </c>
      <c r="F21" s="38">
        <v>18.3</v>
      </c>
      <c r="G21" s="38">
        <v>18.59</v>
      </c>
      <c r="H21" s="38">
        <v>19.85</v>
      </c>
      <c r="I21" s="38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37" t="s">
        <v>20</v>
      </c>
      <c r="B22" s="48">
        <v>0.05</v>
      </c>
      <c r="C22" s="48">
        <v>1.33</v>
      </c>
      <c r="D22" s="35">
        <v>0.64</v>
      </c>
      <c r="E22" s="48">
        <v>1.24</v>
      </c>
      <c r="F22" s="35">
        <f>0.9</f>
        <v>0.9</v>
      </c>
      <c r="G22" s="48">
        <v>0.04</v>
      </c>
      <c r="H22" s="35">
        <v>1.45</v>
      </c>
      <c r="I22" s="35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"/>
      <c r="B23" s="45"/>
      <c r="C23" s="45"/>
      <c r="D23" s="45"/>
      <c r="E23" s="45"/>
      <c r="F23" s="45"/>
      <c r="G23" s="45"/>
      <c r="H23" s="45"/>
      <c r="I23" s="4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37" t="s">
        <v>21</v>
      </c>
      <c r="B24" s="49">
        <v>0.2</v>
      </c>
      <c r="C24" s="49">
        <v>0.2</v>
      </c>
      <c r="D24" s="49">
        <v>0.2</v>
      </c>
      <c r="E24" s="49">
        <v>0.2</v>
      </c>
      <c r="F24" s="49">
        <v>0.2</v>
      </c>
      <c r="G24" s="49">
        <v>0.2</v>
      </c>
      <c r="H24" s="49">
        <v>0.2</v>
      </c>
      <c r="I24" s="49">
        <v>0.2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7" t="s">
        <v>22</v>
      </c>
      <c r="B25" s="49">
        <v>0.2129</v>
      </c>
      <c r="C25" s="49">
        <v>0.2082</v>
      </c>
      <c r="D25" s="49">
        <v>0.2598</v>
      </c>
      <c r="E25" s="49">
        <v>0.2348</v>
      </c>
      <c r="F25" s="49">
        <v>0.204</v>
      </c>
      <c r="G25" s="49">
        <v>0.185</v>
      </c>
      <c r="H25" s="49">
        <v>0.2347</v>
      </c>
      <c r="I25" s="49">
        <v>0.2163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37" t="s">
        <v>23</v>
      </c>
      <c r="B26" s="49">
        <v>0.0129</v>
      </c>
      <c r="C26" s="35">
        <v>0.82</v>
      </c>
      <c r="D26" s="49">
        <v>0.0598</v>
      </c>
      <c r="E26" s="49">
        <v>0.0348</v>
      </c>
      <c r="F26" s="49">
        <v>0.004</v>
      </c>
      <c r="G26" s="49">
        <v>0.015</v>
      </c>
      <c r="H26" s="49">
        <v>0.0347</v>
      </c>
      <c r="I26" s="4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45"/>
      <c r="B27" s="50"/>
      <c r="C27" s="50"/>
      <c r="D27" s="50"/>
      <c r="E27" s="50"/>
      <c r="F27" s="50"/>
      <c r="G27" s="50"/>
      <c r="H27" s="50"/>
      <c r="I27" s="5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11" t="s">
        <v>24</v>
      </c>
      <c r="B28" s="35">
        <v>382.0</v>
      </c>
      <c r="C28" s="35">
        <v>384.0</v>
      </c>
      <c r="D28" s="35">
        <v>339.0</v>
      </c>
      <c r="E28" s="35">
        <v>388.0</v>
      </c>
      <c r="F28" s="35">
        <v>523.0</v>
      </c>
      <c r="G28" s="35">
        <v>513.0</v>
      </c>
      <c r="H28" s="35">
        <v>367.0</v>
      </c>
      <c r="I28" s="46">
        <v>2896.0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35" t="s">
        <v>26</v>
      </c>
      <c r="B29" s="35" t="s">
        <v>34</v>
      </c>
      <c r="C29" s="35" t="s">
        <v>34</v>
      </c>
      <c r="D29" s="35" t="s">
        <v>34</v>
      </c>
      <c r="E29" s="35" t="s">
        <v>42</v>
      </c>
      <c r="F29" s="35" t="s">
        <v>47</v>
      </c>
      <c r="G29" s="35" t="s">
        <v>34</v>
      </c>
      <c r="H29" s="35" t="s">
        <v>34</v>
      </c>
      <c r="I29" s="3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11" t="s">
        <v>27</v>
      </c>
      <c r="B30" s="35" t="s">
        <v>37</v>
      </c>
      <c r="C30" s="35" t="s">
        <v>35</v>
      </c>
      <c r="D30" s="35" t="s">
        <v>37</v>
      </c>
      <c r="E30" s="35" t="s">
        <v>38</v>
      </c>
      <c r="F30" s="35" t="s">
        <v>39</v>
      </c>
      <c r="G30" s="35"/>
      <c r="H30" s="35" t="s">
        <v>35</v>
      </c>
      <c r="I30" s="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19"/>
      <c r="B31" s="50" t="s">
        <v>40</v>
      </c>
      <c r="C31" s="50" t="s">
        <v>40</v>
      </c>
      <c r="D31" s="50" t="s">
        <v>40</v>
      </c>
      <c r="E31" s="50" t="s">
        <v>40</v>
      </c>
      <c r="F31" s="50" t="s">
        <v>41</v>
      </c>
      <c r="G31" s="50"/>
      <c r="H31" s="50" t="s">
        <v>40</v>
      </c>
      <c r="I31" s="4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42</v>
      </c>
      <c r="C32" s="35" t="s">
        <v>35</v>
      </c>
      <c r="D32" s="35"/>
      <c r="E32" s="35" t="s">
        <v>42</v>
      </c>
      <c r="F32" s="35" t="s">
        <v>42</v>
      </c>
      <c r="G32" s="35" t="s">
        <v>35</v>
      </c>
      <c r="H32" s="35" t="s">
        <v>44</v>
      </c>
      <c r="I32" s="35" t="s">
        <v>48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landscape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45502.0</v>
      </c>
      <c r="C9" s="58">
        <f t="shared" ref="C9:H9" si="1">B9+1</f>
        <v>45503</v>
      </c>
      <c r="D9" s="58">
        <f t="shared" si="1"/>
        <v>45504</v>
      </c>
      <c r="E9" s="58">
        <f t="shared" si="1"/>
        <v>45505</v>
      </c>
      <c r="F9" s="58">
        <f t="shared" si="1"/>
        <v>45506</v>
      </c>
      <c r="G9" s="58">
        <f t="shared" si="1"/>
        <v>45507</v>
      </c>
      <c r="H9" s="58">
        <f t="shared" si="1"/>
        <v>45508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14159.0</v>
      </c>
      <c r="C10" s="61">
        <v>15219.0</v>
      </c>
      <c r="D10" s="61">
        <v>15218.0</v>
      </c>
      <c r="E10" s="61">
        <v>17021.0</v>
      </c>
      <c r="F10" s="61">
        <v>21109.0</v>
      </c>
      <c r="G10" s="61">
        <v>23092.0</v>
      </c>
      <c r="H10" s="61">
        <v>20026.0</v>
      </c>
      <c r="I10" s="62">
        <f>SUM(B10:H10)</f>
        <v>125844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12945.13</v>
      </c>
      <c r="C11" s="63">
        <v>13662.34</v>
      </c>
      <c r="D11" s="63">
        <v>14189.14</v>
      </c>
      <c r="E11" s="63">
        <v>17455.96</v>
      </c>
      <c r="F11" s="63">
        <v>22299.9</v>
      </c>
      <c r="G11" s="63">
        <v>24624.97</v>
      </c>
      <c r="H11" s="63">
        <v>22057.35</v>
      </c>
      <c r="I11" s="62">
        <f>if(B11="","", SUM(B11:H11))</f>
        <v>127234.79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-1213.87</v>
      </c>
      <c r="C12" s="103">
        <f t="shared" si="2"/>
        <v>-1556.66</v>
      </c>
      <c r="D12" s="103">
        <f t="shared" si="2"/>
        <v>-1028.86</v>
      </c>
      <c r="E12" s="103">
        <f t="shared" si="2"/>
        <v>434.96</v>
      </c>
      <c r="F12" s="103">
        <f t="shared" si="2"/>
        <v>1190.9</v>
      </c>
      <c r="G12" s="103">
        <f t="shared" si="2"/>
        <v>1532.97</v>
      </c>
      <c r="H12" s="103">
        <f t="shared" si="2"/>
        <v>2031.35</v>
      </c>
      <c r="I12" s="65">
        <f t="shared" si="2"/>
        <v>1390.79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175.0</v>
      </c>
      <c r="C14" s="68">
        <v>184.0</v>
      </c>
      <c r="D14" s="68">
        <v>185.0</v>
      </c>
      <c r="E14" s="68">
        <v>195.0</v>
      </c>
      <c r="F14" s="68">
        <v>239.0</v>
      </c>
      <c r="G14" s="68">
        <v>238.0</v>
      </c>
      <c r="H14" s="68">
        <v>202.0</v>
      </c>
      <c r="I14" s="69">
        <f>SUM(B14:H14)</f>
        <v>1418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169.32</v>
      </c>
      <c r="C15" s="105">
        <v>186.27</v>
      </c>
      <c r="D15" s="105">
        <v>183.94</v>
      </c>
      <c r="E15" s="105">
        <v>191.07</v>
      </c>
      <c r="F15" s="105">
        <v>242.71</v>
      </c>
      <c r="G15" s="105">
        <v>235.89</v>
      </c>
      <c r="H15" s="105">
        <v>207.55</v>
      </c>
      <c r="I15" s="101">
        <f>if(B15="","", SUM(B15:H15))</f>
        <v>1416.75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-5.68</v>
      </c>
      <c r="C16" s="106">
        <f t="shared" si="3"/>
        <v>2.27</v>
      </c>
      <c r="D16" s="106">
        <f t="shared" si="3"/>
        <v>-1.06</v>
      </c>
      <c r="E16" s="106">
        <f t="shared" si="3"/>
        <v>-3.93</v>
      </c>
      <c r="F16" s="106">
        <f t="shared" si="3"/>
        <v>3.71</v>
      </c>
      <c r="G16" s="106">
        <f t="shared" si="3"/>
        <v>-2.11</v>
      </c>
      <c r="H16" s="106">
        <f t="shared" si="3"/>
        <v>5.55</v>
      </c>
      <c r="I16" s="106">
        <f t="shared" si="3"/>
        <v>-1.25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7.44</v>
      </c>
      <c r="C17" s="107">
        <v>8.2</v>
      </c>
      <c r="D17" s="107">
        <v>8.63</v>
      </c>
      <c r="E17" s="107">
        <v>17.33</v>
      </c>
      <c r="F17" s="107">
        <v>27.14</v>
      </c>
      <c r="G17" s="107">
        <v>53.48</v>
      </c>
      <c r="H17" s="107"/>
      <c r="I17" s="101">
        <f>if(B17="","", SUM(B17:H17))</f>
        <v>122.22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19.52</v>
      </c>
      <c r="C20" s="109">
        <v>17.81</v>
      </c>
      <c r="D20" s="109">
        <v>19.52</v>
      </c>
      <c r="E20" s="109">
        <v>19.18</v>
      </c>
      <c r="F20" s="109">
        <v>20.25</v>
      </c>
      <c r="G20" s="109">
        <v>21.68</v>
      </c>
      <c r="H20" s="109">
        <v>21.25</v>
      </c>
      <c r="I20" s="62">
        <f>if(sum(B20:H20)=0,"", AVERAGE(B20:H20))</f>
        <v>19.88714286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1.6</v>
      </c>
      <c r="C21" s="103">
        <f t="shared" si="4"/>
        <v>-0.53</v>
      </c>
      <c r="D21" s="103">
        <f t="shared" si="4"/>
        <v>1.78</v>
      </c>
      <c r="E21" s="103">
        <f t="shared" si="4"/>
        <v>1.25</v>
      </c>
      <c r="F21" s="103">
        <f t="shared" si="4"/>
        <v>0.93</v>
      </c>
      <c r="G21" s="103">
        <f t="shared" si="4"/>
        <v>1.72</v>
      </c>
      <c r="H21" s="103">
        <f t="shared" si="4"/>
        <v>0.79</v>
      </c>
      <c r="I21" s="65">
        <f t="shared" si="4"/>
        <v>1.077142857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0.2123</v>
      </c>
      <c r="C23" s="84">
        <v>0.2158</v>
      </c>
      <c r="D23" s="84">
        <v>0.2082</v>
      </c>
      <c r="E23" s="84">
        <v>0.2021</v>
      </c>
      <c r="F23" s="84">
        <v>0.2053</v>
      </c>
      <c r="G23" s="84">
        <v>0.1974</v>
      </c>
      <c r="H23" s="84">
        <v>0.2301</v>
      </c>
      <c r="I23" s="83">
        <f>AVERAGE(B23:H23)</f>
        <v>0.2101714286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0.2358</v>
      </c>
      <c r="C24" s="111">
        <v>0.2439</v>
      </c>
      <c r="D24" s="111">
        <v>0.2336</v>
      </c>
      <c r="E24" s="111">
        <v>0.2038</v>
      </c>
      <c r="F24" s="111">
        <v>0.202</v>
      </c>
      <c r="G24" s="111">
        <v>0.188</v>
      </c>
      <c r="H24" s="112">
        <v>0.2173</v>
      </c>
      <c r="I24" s="83">
        <f>iferror(AVERAGE(B24:H24),"")</f>
        <v>0.2177714286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0.0235</v>
      </c>
      <c r="C25" s="110">
        <f t="shared" si="5"/>
        <v>0.0281</v>
      </c>
      <c r="D25" s="110">
        <f t="shared" si="5"/>
        <v>0.0254</v>
      </c>
      <c r="E25" s="110">
        <f t="shared" si="5"/>
        <v>0.0017</v>
      </c>
      <c r="F25" s="110">
        <f t="shared" si="5"/>
        <v>-0.0033</v>
      </c>
      <c r="G25" s="110">
        <f t="shared" si="5"/>
        <v>-0.0094</v>
      </c>
      <c r="H25" s="110">
        <f t="shared" si="5"/>
        <v>-0.0128</v>
      </c>
      <c r="I25" s="83">
        <f t="shared" si="5"/>
        <v>0.0076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320.0</v>
      </c>
      <c r="C27" s="113">
        <v>322.0</v>
      </c>
      <c r="D27" s="113">
        <v>325.0</v>
      </c>
      <c r="E27" s="113">
        <v>384.0</v>
      </c>
      <c r="F27" s="113">
        <v>444.0</v>
      </c>
      <c r="G27" s="113">
        <v>459.0</v>
      </c>
      <c r="H27" s="113">
        <v>386.0</v>
      </c>
      <c r="I27" s="87">
        <f>if(B27="","", SUM(B27:H27))</f>
        <v>2640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45509.0</v>
      </c>
      <c r="C9" s="58">
        <f t="shared" ref="C9:H9" si="1">B9+1</f>
        <v>45510</v>
      </c>
      <c r="D9" s="58">
        <f t="shared" si="1"/>
        <v>45511</v>
      </c>
      <c r="E9" s="58">
        <f t="shared" si="1"/>
        <v>45512</v>
      </c>
      <c r="F9" s="58">
        <f t="shared" si="1"/>
        <v>45513</v>
      </c>
      <c r="G9" s="58">
        <f t="shared" si="1"/>
        <v>45514</v>
      </c>
      <c r="H9" s="58">
        <f t="shared" si="1"/>
        <v>45515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14247.0</v>
      </c>
      <c r="C10" s="61">
        <v>15318.0</v>
      </c>
      <c r="D10" s="61">
        <v>15414.0</v>
      </c>
      <c r="E10" s="61">
        <v>17023.0</v>
      </c>
      <c r="F10" s="61">
        <v>21475.0</v>
      </c>
      <c r="G10" s="61">
        <v>22733.0</v>
      </c>
      <c r="H10" s="61">
        <v>20095.0</v>
      </c>
      <c r="I10" s="62">
        <f>SUM(B10:H10)</f>
        <v>126305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13716.72</v>
      </c>
      <c r="C11" s="63">
        <v>15228.96</v>
      </c>
      <c r="D11" s="63">
        <v>15445.45</v>
      </c>
      <c r="E11" s="63">
        <v>16157.59</v>
      </c>
      <c r="F11" s="63">
        <v>23261.98</v>
      </c>
      <c r="G11" s="63">
        <v>22507.42</v>
      </c>
      <c r="H11" s="63">
        <v>20932.43</v>
      </c>
      <c r="I11" s="62">
        <f>if(B11="","", SUM(B11:H11))</f>
        <v>127250.55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-530.28</v>
      </c>
      <c r="C12" s="103">
        <f t="shared" si="2"/>
        <v>-89.04</v>
      </c>
      <c r="D12" s="103">
        <f t="shared" si="2"/>
        <v>31.45</v>
      </c>
      <c r="E12" s="103">
        <f t="shared" si="2"/>
        <v>-865.41</v>
      </c>
      <c r="F12" s="103">
        <f t="shared" si="2"/>
        <v>1786.98</v>
      </c>
      <c r="G12" s="103">
        <f t="shared" si="2"/>
        <v>-225.58</v>
      </c>
      <c r="H12" s="103">
        <f t="shared" si="2"/>
        <v>837.43</v>
      </c>
      <c r="I12" s="65">
        <f t="shared" si="2"/>
        <v>945.55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180.0</v>
      </c>
      <c r="C14" s="68">
        <v>185.0</v>
      </c>
      <c r="D14" s="68">
        <v>174.0</v>
      </c>
      <c r="E14" s="68">
        <v>188.0</v>
      </c>
      <c r="F14" s="68">
        <v>240.0</v>
      </c>
      <c r="G14" s="68">
        <v>251.0</v>
      </c>
      <c r="H14" s="68">
        <v>215.0</v>
      </c>
      <c r="I14" s="69">
        <f>SUM(B14:H14)</f>
        <v>1433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176.05</v>
      </c>
      <c r="C15" s="105">
        <v>195.89</v>
      </c>
      <c r="D15" s="105">
        <v>159.24</v>
      </c>
      <c r="E15" s="105">
        <v>190.96</v>
      </c>
      <c r="F15" s="105">
        <v>230.38</v>
      </c>
      <c r="G15" s="105">
        <v>231.52</v>
      </c>
      <c r="H15" s="105">
        <v>210.45</v>
      </c>
      <c r="I15" s="101">
        <f>if(B15="","", SUM(B15:H15))</f>
        <v>1394.49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-3.95</v>
      </c>
      <c r="C16" s="106">
        <f t="shared" si="3"/>
        <v>10.89</v>
      </c>
      <c r="D16" s="106">
        <f t="shared" si="3"/>
        <v>-14.76</v>
      </c>
      <c r="E16" s="106">
        <f t="shared" si="3"/>
        <v>2.96</v>
      </c>
      <c r="F16" s="106">
        <f t="shared" si="3"/>
        <v>-9.62</v>
      </c>
      <c r="G16" s="106">
        <f t="shared" si="3"/>
        <v>-19.48</v>
      </c>
      <c r="H16" s="106">
        <f t="shared" si="3"/>
        <v>-4.55</v>
      </c>
      <c r="I16" s="106">
        <f t="shared" si="3"/>
        <v>-38.51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6.29</v>
      </c>
      <c r="C17" s="107">
        <v>12.42</v>
      </c>
      <c r="D17" s="107">
        <v>4.89</v>
      </c>
      <c r="E17" s="107">
        <v>14.46</v>
      </c>
      <c r="F17" s="107">
        <v>24.02</v>
      </c>
      <c r="G17" s="107">
        <v>54.21</v>
      </c>
      <c r="H17" s="107"/>
      <c r="I17" s="101">
        <f>if(B17="","", SUM(B17:H17))</f>
        <v>116.29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18.71</v>
      </c>
      <c r="C20" s="109">
        <v>18.48</v>
      </c>
      <c r="D20" s="109">
        <v>18.91</v>
      </c>
      <c r="E20" s="109">
        <v>19.03</v>
      </c>
      <c r="F20" s="109">
        <v>19.78</v>
      </c>
      <c r="G20" s="109">
        <v>20.67</v>
      </c>
      <c r="H20" s="109">
        <v>21.58</v>
      </c>
      <c r="I20" s="62">
        <f>if(sum(B20:H20)=0,"", AVERAGE(B20:H20))</f>
        <v>19.59428571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0.79</v>
      </c>
      <c r="C21" s="103">
        <f t="shared" si="4"/>
        <v>0.14</v>
      </c>
      <c r="D21" s="103">
        <f t="shared" si="4"/>
        <v>1.17</v>
      </c>
      <c r="E21" s="103">
        <f t="shared" si="4"/>
        <v>1.1</v>
      </c>
      <c r="F21" s="103">
        <f t="shared" si="4"/>
        <v>0.46</v>
      </c>
      <c r="G21" s="103">
        <f t="shared" si="4"/>
        <v>0.71</v>
      </c>
      <c r="H21" s="103">
        <f t="shared" si="4"/>
        <v>1.12</v>
      </c>
      <c r="I21" s="65">
        <f t="shared" si="4"/>
        <v>0.7842857143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0.2143</v>
      </c>
      <c r="C23" s="84">
        <v>0.2041</v>
      </c>
      <c r="D23" s="84">
        <v>0.1891</v>
      </c>
      <c r="E23" s="84">
        <v>0.2015</v>
      </c>
      <c r="F23" s="84">
        <v>0.197</v>
      </c>
      <c r="G23" s="84">
        <v>0.2044</v>
      </c>
      <c r="H23" s="84">
        <v>0.2409</v>
      </c>
      <c r="I23" s="83">
        <f>AVERAGE(B23:H23)</f>
        <v>0.2073285714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0.2276</v>
      </c>
      <c r="C24" s="111">
        <v>0.2286</v>
      </c>
      <c r="D24" s="111">
        <v>0.1824</v>
      </c>
      <c r="E24" s="111">
        <v>0.2154</v>
      </c>
      <c r="F24" s="111">
        <v>0.1814</v>
      </c>
      <c r="G24" s="111">
        <v>0.1999</v>
      </c>
      <c r="H24" s="112">
        <v>0.2345</v>
      </c>
      <c r="I24" s="83">
        <f>iferror(AVERAGE(B24:H24),"")</f>
        <v>0.2099714286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0.0133</v>
      </c>
      <c r="C25" s="110">
        <f t="shared" si="5"/>
        <v>0.0245</v>
      </c>
      <c r="D25" s="110">
        <f t="shared" si="5"/>
        <v>-0.0067</v>
      </c>
      <c r="E25" s="110">
        <f t="shared" si="5"/>
        <v>0.0139</v>
      </c>
      <c r="F25" s="110">
        <f t="shared" si="5"/>
        <v>-0.0156</v>
      </c>
      <c r="G25" s="110">
        <f t="shared" si="5"/>
        <v>-0.0045</v>
      </c>
      <c r="H25" s="110">
        <f t="shared" si="5"/>
        <v>-0.0064</v>
      </c>
      <c r="I25" s="83">
        <f t="shared" si="5"/>
        <v>0.002642857143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307.0</v>
      </c>
      <c r="C27" s="113">
        <v>315.0</v>
      </c>
      <c r="D27" s="113">
        <v>353.0</v>
      </c>
      <c r="E27" s="113">
        <v>368.0</v>
      </c>
      <c r="F27" s="113">
        <v>464.0</v>
      </c>
      <c r="G27" s="113">
        <v>419.0</v>
      </c>
      <c r="H27" s="113">
        <v>359.0</v>
      </c>
      <c r="I27" s="87">
        <f>if(B27="","", SUM(B27:H27))</f>
        <v>2585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45516.0</v>
      </c>
      <c r="C9" s="58">
        <f t="shared" ref="C9:H9" si="1">B9+1</f>
        <v>45517</v>
      </c>
      <c r="D9" s="58">
        <f t="shared" si="1"/>
        <v>45518</v>
      </c>
      <c r="E9" s="58">
        <f t="shared" si="1"/>
        <v>45519</v>
      </c>
      <c r="F9" s="58">
        <f t="shared" si="1"/>
        <v>45520</v>
      </c>
      <c r="G9" s="58">
        <f t="shared" si="1"/>
        <v>45521</v>
      </c>
      <c r="H9" s="58">
        <f t="shared" si="1"/>
        <v>45522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14038.0</v>
      </c>
      <c r="C10" s="61">
        <v>15030.0</v>
      </c>
      <c r="D10" s="61">
        <v>15219.0</v>
      </c>
      <c r="E10" s="61">
        <v>17209.0</v>
      </c>
      <c r="F10" s="61">
        <v>21557.0</v>
      </c>
      <c r="G10" s="61">
        <v>23396.0</v>
      </c>
      <c r="H10" s="61">
        <v>20639.0</v>
      </c>
      <c r="I10" s="62">
        <f>SUM(B10:H10)</f>
        <v>127088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13525.67</v>
      </c>
      <c r="C11" s="63">
        <v>15002.64</v>
      </c>
      <c r="D11" s="63">
        <v>12519.88</v>
      </c>
      <c r="E11" s="63">
        <v>13571.8</v>
      </c>
      <c r="F11" s="63">
        <v>19993.86</v>
      </c>
      <c r="G11" s="63">
        <v>23346.89</v>
      </c>
      <c r="H11" s="63">
        <v>19167.91</v>
      </c>
      <c r="I11" s="62">
        <f>if(B11="","", SUM(B11:H11))</f>
        <v>117128.65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-512.33</v>
      </c>
      <c r="C12" s="103">
        <f t="shared" si="2"/>
        <v>-27.36</v>
      </c>
      <c r="D12" s="103">
        <f t="shared" si="2"/>
        <v>-2699.12</v>
      </c>
      <c r="E12" s="103">
        <f t="shared" si="2"/>
        <v>-3637.2</v>
      </c>
      <c r="F12" s="103">
        <f t="shared" si="2"/>
        <v>-1563.14</v>
      </c>
      <c r="G12" s="103">
        <f t="shared" si="2"/>
        <v>-49.11</v>
      </c>
      <c r="H12" s="103">
        <f t="shared" si="2"/>
        <v>-1471.09</v>
      </c>
      <c r="I12" s="65">
        <f t="shared" si="2"/>
        <v>-9959.35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184.0</v>
      </c>
      <c r="C14" s="68">
        <v>191.0</v>
      </c>
      <c r="D14" s="68">
        <v>174.0</v>
      </c>
      <c r="E14" s="68">
        <v>202.0</v>
      </c>
      <c r="F14" s="68">
        <v>254.0</v>
      </c>
      <c r="G14" s="68">
        <v>269.0</v>
      </c>
      <c r="H14" s="68">
        <v>233.0</v>
      </c>
      <c r="I14" s="69">
        <f>SUM(B14:H14)</f>
        <v>1507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169.35</v>
      </c>
      <c r="C15" s="105">
        <v>186.0</v>
      </c>
      <c r="D15" s="105">
        <v>165.94</v>
      </c>
      <c r="E15" s="105">
        <v>194.26</v>
      </c>
      <c r="F15" s="105">
        <v>235.24</v>
      </c>
      <c r="G15" s="105">
        <v>257.71</v>
      </c>
      <c r="H15" s="105">
        <v>222.66</v>
      </c>
      <c r="I15" s="101">
        <f>if(B15="","", SUM(B15:H15))</f>
        <v>1431.16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-14.65</v>
      </c>
      <c r="C16" s="106">
        <f t="shared" si="3"/>
        <v>-5</v>
      </c>
      <c r="D16" s="106">
        <f t="shared" si="3"/>
        <v>-8.06</v>
      </c>
      <c r="E16" s="106">
        <f t="shared" si="3"/>
        <v>-7.74</v>
      </c>
      <c r="F16" s="106">
        <f t="shared" si="3"/>
        <v>-18.76</v>
      </c>
      <c r="G16" s="106">
        <f t="shared" si="3"/>
        <v>-11.29</v>
      </c>
      <c r="H16" s="106">
        <f t="shared" si="3"/>
        <v>-10.34</v>
      </c>
      <c r="I16" s="106">
        <f t="shared" si="3"/>
        <v>-75.84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7.84</v>
      </c>
      <c r="C17" s="107">
        <v>7.19</v>
      </c>
      <c r="D17" s="107">
        <v>5.69</v>
      </c>
      <c r="E17" s="107">
        <v>14.45</v>
      </c>
      <c r="F17" s="107">
        <v>30.53</v>
      </c>
      <c r="G17" s="107">
        <v>44.58</v>
      </c>
      <c r="H17" s="107">
        <v>128.87</v>
      </c>
      <c r="I17" s="101">
        <f>if(B17="","", SUM(B17:H17))</f>
        <v>239.15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18.23</v>
      </c>
      <c r="C20" s="109">
        <v>17.63</v>
      </c>
      <c r="D20" s="109">
        <v>17.76</v>
      </c>
      <c r="E20" s="109">
        <v>18.1</v>
      </c>
      <c r="F20" s="109">
        <v>20.07</v>
      </c>
      <c r="G20" s="109">
        <v>20.68</v>
      </c>
      <c r="H20" s="109">
        <v>21.83</v>
      </c>
      <c r="I20" s="62">
        <f>if(sum(B20:H20)=0,"", AVERAGE(B20:H20))</f>
        <v>19.18571429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0.31</v>
      </c>
      <c r="C21" s="103">
        <f t="shared" si="4"/>
        <v>-0.71</v>
      </c>
      <c r="D21" s="103">
        <f t="shared" si="4"/>
        <v>0.02</v>
      </c>
      <c r="E21" s="103">
        <f t="shared" si="4"/>
        <v>0.17</v>
      </c>
      <c r="F21" s="103">
        <f t="shared" si="4"/>
        <v>0.75</v>
      </c>
      <c r="G21" s="103">
        <f t="shared" si="4"/>
        <v>0.72</v>
      </c>
      <c r="H21" s="103">
        <f t="shared" si="4"/>
        <v>1.37</v>
      </c>
      <c r="I21" s="65">
        <f t="shared" si="4"/>
        <v>0.3757142857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0.2247</v>
      </c>
      <c r="C23" s="84">
        <v>0.2159</v>
      </c>
      <c r="D23" s="84">
        <v>0.1919</v>
      </c>
      <c r="E23" s="84">
        <v>0.2142</v>
      </c>
      <c r="F23" s="84">
        <v>0.2131</v>
      </c>
      <c r="G23" s="84">
        <v>0.2097</v>
      </c>
      <c r="H23" s="84">
        <v>0.2515</v>
      </c>
      <c r="I23" s="83">
        <f>AVERAGE(B23:H23)</f>
        <v>0.2172857143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0.2242</v>
      </c>
      <c r="C24" s="111">
        <v>0.2175</v>
      </c>
      <c r="D24" s="111">
        <v>0.234</v>
      </c>
      <c r="E24" s="111">
        <v>0.261</v>
      </c>
      <c r="F24" s="111">
        <v>0.2201</v>
      </c>
      <c r="G24" s="111">
        <v>0.21</v>
      </c>
      <c r="H24" s="112">
        <v>0.263</v>
      </c>
      <c r="I24" s="83">
        <f>iferror(AVERAGE(B24:H24),"")</f>
        <v>0.2328285714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-0.0005</v>
      </c>
      <c r="C25" s="110">
        <f t="shared" si="5"/>
        <v>0.0016</v>
      </c>
      <c r="D25" s="110">
        <f t="shared" si="5"/>
        <v>0.0421</v>
      </c>
      <c r="E25" s="110">
        <f t="shared" si="5"/>
        <v>0.0468</v>
      </c>
      <c r="F25" s="110">
        <f t="shared" si="5"/>
        <v>0.007</v>
      </c>
      <c r="G25" s="110">
        <f t="shared" si="5"/>
        <v>0.0003</v>
      </c>
      <c r="H25" s="110">
        <f t="shared" si="5"/>
        <v>0.0115</v>
      </c>
      <c r="I25" s="83">
        <f t="shared" si="5"/>
        <v>0.01554285714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298.0</v>
      </c>
      <c r="C27" s="113">
        <v>337.0</v>
      </c>
      <c r="D27" s="113">
        <v>314.0</v>
      </c>
      <c r="E27" s="113">
        <v>362.0</v>
      </c>
      <c r="F27" s="113">
        <v>443.0</v>
      </c>
      <c r="G27" s="113">
        <v>476.0</v>
      </c>
      <c r="H27" s="113">
        <v>352.0</v>
      </c>
      <c r="I27" s="87">
        <f>if(B27="","", SUM(B27:H27))</f>
        <v>2582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45523.0</v>
      </c>
      <c r="C9" s="58">
        <f t="shared" ref="C9:H9" si="1">B9+1</f>
        <v>45524</v>
      </c>
      <c r="D9" s="58">
        <f t="shared" si="1"/>
        <v>45525</v>
      </c>
      <c r="E9" s="58">
        <f t="shared" si="1"/>
        <v>45526</v>
      </c>
      <c r="F9" s="58">
        <f t="shared" si="1"/>
        <v>45527</v>
      </c>
      <c r="G9" s="58">
        <f t="shared" si="1"/>
        <v>45528</v>
      </c>
      <c r="H9" s="58">
        <f t="shared" si="1"/>
        <v>45529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14103.0</v>
      </c>
      <c r="C10" s="61">
        <v>15223.0</v>
      </c>
      <c r="D10" s="61">
        <v>15363.0</v>
      </c>
      <c r="E10" s="61">
        <v>16838.0</v>
      </c>
      <c r="F10" s="61">
        <v>21568.0</v>
      </c>
      <c r="G10" s="61">
        <v>22794.0</v>
      </c>
      <c r="H10" s="61">
        <v>20235.0</v>
      </c>
      <c r="I10" s="62">
        <f>SUM(B10:H10)</f>
        <v>126124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12224.86</v>
      </c>
      <c r="C11" s="63">
        <v>13450.51</v>
      </c>
      <c r="D11" s="63">
        <v>13598.89</v>
      </c>
      <c r="E11" s="63">
        <v>15304.62</v>
      </c>
      <c r="F11" s="63">
        <v>20305.07</v>
      </c>
      <c r="G11" s="63">
        <v>23253.77</v>
      </c>
      <c r="H11" s="63">
        <v>19670.39</v>
      </c>
      <c r="I11" s="62">
        <f>if(B11="","", SUM(B11:H11))</f>
        <v>117808.11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-1878.14</v>
      </c>
      <c r="C12" s="103">
        <f t="shared" si="2"/>
        <v>-1772.49</v>
      </c>
      <c r="D12" s="103">
        <f t="shared" si="2"/>
        <v>-1764.11</v>
      </c>
      <c r="E12" s="103">
        <f t="shared" si="2"/>
        <v>-1533.38</v>
      </c>
      <c r="F12" s="103">
        <f t="shared" si="2"/>
        <v>-1262.93</v>
      </c>
      <c r="G12" s="103">
        <f t="shared" si="2"/>
        <v>459.77</v>
      </c>
      <c r="H12" s="103">
        <f t="shared" si="2"/>
        <v>-564.61</v>
      </c>
      <c r="I12" s="65">
        <f t="shared" si="2"/>
        <v>-8315.89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178.0</v>
      </c>
      <c r="C14" s="68">
        <v>203.0</v>
      </c>
      <c r="D14" s="68">
        <v>178.0</v>
      </c>
      <c r="E14" s="68">
        <v>201.0</v>
      </c>
      <c r="F14" s="68">
        <v>260.0</v>
      </c>
      <c r="G14" s="68">
        <v>270.0</v>
      </c>
      <c r="H14" s="68">
        <v>233.0</v>
      </c>
      <c r="I14" s="69">
        <f>SUM(B14:H14)</f>
        <v>1523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169.58</v>
      </c>
      <c r="C15" s="105">
        <v>190.71</v>
      </c>
      <c r="D15" s="105">
        <v>171.0</v>
      </c>
      <c r="E15" s="105">
        <v>194.18</v>
      </c>
      <c r="F15" s="105">
        <v>239.31</v>
      </c>
      <c r="G15" s="105">
        <v>247.56</v>
      </c>
      <c r="H15" s="105">
        <v>226.71</v>
      </c>
      <c r="I15" s="101">
        <f>if(B15="","", SUM(B15:H15))</f>
        <v>1439.05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-8.42</v>
      </c>
      <c r="C16" s="106">
        <f t="shared" si="3"/>
        <v>-12.29</v>
      </c>
      <c r="D16" s="106">
        <f t="shared" si="3"/>
        <v>-7</v>
      </c>
      <c r="E16" s="106">
        <f t="shared" si="3"/>
        <v>-6.82</v>
      </c>
      <c r="F16" s="106">
        <f t="shared" si="3"/>
        <v>-20.69</v>
      </c>
      <c r="G16" s="106">
        <f t="shared" si="3"/>
        <v>-22.44</v>
      </c>
      <c r="H16" s="106">
        <f t="shared" si="3"/>
        <v>-6.29</v>
      </c>
      <c r="I16" s="106">
        <f t="shared" si="3"/>
        <v>-83.95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4.42</v>
      </c>
      <c r="C17" s="107">
        <v>7.72</v>
      </c>
      <c r="D17" s="107">
        <v>3.57</v>
      </c>
      <c r="E17" s="107">
        <v>13.93</v>
      </c>
      <c r="F17" s="107">
        <v>29.29</v>
      </c>
      <c r="G17" s="107">
        <v>27.56</v>
      </c>
      <c r="H17" s="107">
        <v>133.37</v>
      </c>
      <c r="I17" s="101">
        <f>if(B17="","", SUM(B17:H17))</f>
        <v>219.86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18.08</v>
      </c>
      <c r="C20" s="109">
        <v>17.29</v>
      </c>
      <c r="D20" s="109">
        <v>18.4</v>
      </c>
      <c r="E20" s="109">
        <v>18.2</v>
      </c>
      <c r="F20" s="109">
        <v>19.79</v>
      </c>
      <c r="G20" s="109">
        <v>21.31</v>
      </c>
      <c r="H20" s="109">
        <v>21.9</v>
      </c>
      <c r="I20" s="62">
        <f>if(sum(B20:H20)=0,"", AVERAGE(B20:H20))</f>
        <v>19.28142857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0.16</v>
      </c>
      <c r="C21" s="103">
        <f t="shared" si="4"/>
        <v>-1.05</v>
      </c>
      <c r="D21" s="103">
        <f t="shared" si="4"/>
        <v>0.66</v>
      </c>
      <c r="E21" s="103">
        <f t="shared" si="4"/>
        <v>0.27</v>
      </c>
      <c r="F21" s="103">
        <f t="shared" si="4"/>
        <v>0.47</v>
      </c>
      <c r="G21" s="103">
        <f t="shared" si="4"/>
        <v>1.35</v>
      </c>
      <c r="H21" s="103">
        <f t="shared" si="4"/>
        <v>1.44</v>
      </c>
      <c r="I21" s="65">
        <f t="shared" si="4"/>
        <v>0.4714285714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0.217</v>
      </c>
      <c r="C23" s="84">
        <v>0.2287</v>
      </c>
      <c r="D23" s="84">
        <v>0.1952</v>
      </c>
      <c r="E23" s="84">
        <v>0.2163</v>
      </c>
      <c r="F23" s="84">
        <v>0.2166</v>
      </c>
      <c r="G23" s="84">
        <v>0.2123</v>
      </c>
      <c r="H23" s="84">
        <v>0.2572</v>
      </c>
      <c r="I23" s="83">
        <f>AVERAGE(B23:H23)</f>
        <v>0.2204714286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0.248</v>
      </c>
      <c r="C24" s="111">
        <v>0.252</v>
      </c>
      <c r="D24" s="111">
        <v>0.2219</v>
      </c>
      <c r="E24" s="111">
        <v>0.2304</v>
      </c>
      <c r="F24" s="111">
        <v>0.2189</v>
      </c>
      <c r="G24" s="111">
        <v>0.1973</v>
      </c>
      <c r="H24" s="112">
        <v>0.2607</v>
      </c>
      <c r="I24" s="83">
        <f>iferror(AVERAGE(B24:H24),"")</f>
        <v>0.2327428571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0.031</v>
      </c>
      <c r="C25" s="110">
        <f t="shared" si="5"/>
        <v>0.0233</v>
      </c>
      <c r="D25" s="110">
        <f t="shared" si="5"/>
        <v>0.0267</v>
      </c>
      <c r="E25" s="110">
        <f t="shared" si="5"/>
        <v>0.0141</v>
      </c>
      <c r="F25" s="110">
        <f t="shared" si="5"/>
        <v>0.0023</v>
      </c>
      <c r="G25" s="110">
        <f t="shared" si="5"/>
        <v>-0.015</v>
      </c>
      <c r="H25" s="110">
        <f t="shared" si="5"/>
        <v>0.0035</v>
      </c>
      <c r="I25" s="83">
        <f t="shared" si="5"/>
        <v>0.01227142857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317.0</v>
      </c>
      <c r="C27" s="113">
        <v>345.0</v>
      </c>
      <c r="D27" s="113">
        <v>328.0</v>
      </c>
      <c r="E27" s="113">
        <v>354.0</v>
      </c>
      <c r="F27" s="113">
        <v>443.0</v>
      </c>
      <c r="G27" s="113">
        <v>486.0</v>
      </c>
      <c r="H27" s="113">
        <v>367.0</v>
      </c>
      <c r="I27" s="87">
        <f>if(B27="","", SUM(B27:H27))</f>
        <v>2640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45530.0</v>
      </c>
      <c r="C9" s="58">
        <f t="shared" ref="C9:H9" si="1">B9+1</f>
        <v>45531</v>
      </c>
      <c r="D9" s="58">
        <f t="shared" si="1"/>
        <v>45532</v>
      </c>
      <c r="E9" s="58">
        <f t="shared" si="1"/>
        <v>45533</v>
      </c>
      <c r="F9" s="58">
        <f t="shared" si="1"/>
        <v>45534</v>
      </c>
      <c r="G9" s="58">
        <f t="shared" si="1"/>
        <v>45535</v>
      </c>
      <c r="H9" s="58">
        <f t="shared" si="1"/>
        <v>45536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13864.0</v>
      </c>
      <c r="C10" s="61">
        <v>14997.0</v>
      </c>
      <c r="D10" s="61">
        <v>14383.0</v>
      </c>
      <c r="E10" s="61">
        <v>15673.0</v>
      </c>
      <c r="F10" s="61">
        <v>20526.0</v>
      </c>
      <c r="G10" s="61">
        <v>22651.0</v>
      </c>
      <c r="H10" s="61">
        <v>19557.0</v>
      </c>
      <c r="I10" s="62">
        <f>SUM(B10:H10)</f>
        <v>121651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12879.05</v>
      </c>
      <c r="C11" s="63">
        <v>15140.46</v>
      </c>
      <c r="D11" s="63">
        <v>13571.53</v>
      </c>
      <c r="E11" s="63">
        <v>15482.82</v>
      </c>
      <c r="F11" s="63">
        <v>20458.6</v>
      </c>
      <c r="G11" s="63">
        <v>22668.57</v>
      </c>
      <c r="H11" s="63">
        <v>19408.26</v>
      </c>
      <c r="I11" s="62">
        <f>if(B11="","", SUM(B11:H11))</f>
        <v>119609.29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-984.95</v>
      </c>
      <c r="C12" s="103">
        <f t="shared" si="2"/>
        <v>143.46</v>
      </c>
      <c r="D12" s="103">
        <f t="shared" si="2"/>
        <v>-811.47</v>
      </c>
      <c r="E12" s="103">
        <f t="shared" si="2"/>
        <v>-190.18</v>
      </c>
      <c r="F12" s="103">
        <f t="shared" si="2"/>
        <v>-67.4</v>
      </c>
      <c r="G12" s="103">
        <f t="shared" si="2"/>
        <v>17.57</v>
      </c>
      <c r="H12" s="103">
        <f t="shared" si="2"/>
        <v>-148.74</v>
      </c>
      <c r="I12" s="65">
        <f t="shared" si="2"/>
        <v>-2041.71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174.0</v>
      </c>
      <c r="C14" s="68">
        <v>205.0</v>
      </c>
      <c r="D14" s="68">
        <v>177.0</v>
      </c>
      <c r="E14" s="68">
        <v>218.0</v>
      </c>
      <c r="F14" s="68">
        <v>260.0</v>
      </c>
      <c r="G14" s="68">
        <v>269.0</v>
      </c>
      <c r="H14" s="68">
        <v>232.0</v>
      </c>
      <c r="I14" s="69">
        <f>SUM(B14:H14)</f>
        <v>1535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165.96</v>
      </c>
      <c r="C15" s="105">
        <v>199.48</v>
      </c>
      <c r="D15" s="105">
        <v>162.57</v>
      </c>
      <c r="E15" s="105">
        <v>224.72</v>
      </c>
      <c r="F15" s="105">
        <v>248.97</v>
      </c>
      <c r="G15" s="105">
        <v>259.06</v>
      </c>
      <c r="H15" s="105">
        <v>227.35</v>
      </c>
      <c r="I15" s="101">
        <f>if(B15="","", SUM(B15:H15))</f>
        <v>1488.11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-8.04</v>
      </c>
      <c r="C16" s="106">
        <f t="shared" si="3"/>
        <v>-5.52</v>
      </c>
      <c r="D16" s="106">
        <f t="shared" si="3"/>
        <v>-14.43</v>
      </c>
      <c r="E16" s="106">
        <f t="shared" si="3"/>
        <v>6.72</v>
      </c>
      <c r="F16" s="106">
        <f t="shared" si="3"/>
        <v>-11.03</v>
      </c>
      <c r="G16" s="106">
        <f t="shared" si="3"/>
        <v>-9.94</v>
      </c>
      <c r="H16" s="106">
        <f t="shared" si="3"/>
        <v>-4.65</v>
      </c>
      <c r="I16" s="106">
        <f t="shared" si="3"/>
        <v>-46.89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5.52</v>
      </c>
      <c r="C17" s="107">
        <v>7.89</v>
      </c>
      <c r="D17" s="107">
        <v>4.4</v>
      </c>
      <c r="E17" s="107">
        <v>15.07</v>
      </c>
      <c r="F17" s="107">
        <v>32.67</v>
      </c>
      <c r="G17" s="107">
        <v>28.7</v>
      </c>
      <c r="H17" s="107">
        <v>143.69</v>
      </c>
      <c r="I17" s="101">
        <f>if(B17="","", SUM(B17:H17))</f>
        <v>237.94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17.72</v>
      </c>
      <c r="C20" s="109">
        <v>18.37</v>
      </c>
      <c r="D20" s="109">
        <v>18.77</v>
      </c>
      <c r="E20" s="109">
        <v>18.24</v>
      </c>
      <c r="F20" s="109">
        <v>19.12</v>
      </c>
      <c r="G20" s="109">
        <v>21.13</v>
      </c>
      <c r="H20" s="109">
        <v>20.87</v>
      </c>
      <c r="I20" s="62">
        <f>if(sum(B20:H20)=0,"", AVERAGE(B20:H20))</f>
        <v>19.17428571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-0.2</v>
      </c>
      <c r="C21" s="103">
        <f t="shared" si="4"/>
        <v>0.03</v>
      </c>
      <c r="D21" s="103">
        <f t="shared" si="4"/>
        <v>1.03</v>
      </c>
      <c r="E21" s="103">
        <f t="shared" si="4"/>
        <v>0.31</v>
      </c>
      <c r="F21" s="103">
        <f t="shared" si="4"/>
        <v>-0.2</v>
      </c>
      <c r="G21" s="103">
        <f t="shared" si="4"/>
        <v>1.17</v>
      </c>
      <c r="H21" s="103">
        <f t="shared" si="4"/>
        <v>0.41</v>
      </c>
      <c r="I21" s="65">
        <f t="shared" si="4"/>
        <v>0.3642857143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0.2148</v>
      </c>
      <c r="C23" s="84">
        <v>0.2335</v>
      </c>
      <c r="D23" s="84">
        <v>0.2077</v>
      </c>
      <c r="E23" s="84">
        <v>0.254</v>
      </c>
      <c r="F23" s="84">
        <v>0.2276</v>
      </c>
      <c r="G23" s="84">
        <v>0.2147</v>
      </c>
      <c r="H23" s="84">
        <v>0.2694</v>
      </c>
      <c r="I23" s="83">
        <f>AVERAGE(B23:H23)</f>
        <v>0.2316714286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0.2314</v>
      </c>
      <c r="C24" s="111">
        <v>0.2336</v>
      </c>
      <c r="D24" s="111">
        <v>0.2127</v>
      </c>
      <c r="E24" s="111">
        <v>0.2644</v>
      </c>
      <c r="F24" s="111">
        <v>0.2285</v>
      </c>
      <c r="G24" s="111">
        <v>0.2116</v>
      </c>
      <c r="H24" s="112">
        <v>0.2704</v>
      </c>
      <c r="I24" s="83">
        <f>iferror(AVERAGE(B24:H24),"")</f>
        <v>0.2360857143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0.0166</v>
      </c>
      <c r="C25" s="110">
        <f t="shared" si="5"/>
        <v>0.0001</v>
      </c>
      <c r="D25" s="110">
        <f t="shared" si="5"/>
        <v>0.005</v>
      </c>
      <c r="E25" s="110">
        <f t="shared" si="5"/>
        <v>0.0104</v>
      </c>
      <c r="F25" s="110">
        <f t="shared" si="5"/>
        <v>0.0009</v>
      </c>
      <c r="G25" s="110">
        <f t="shared" si="5"/>
        <v>-0.0031</v>
      </c>
      <c r="H25" s="110">
        <f t="shared" si="5"/>
        <v>0.001</v>
      </c>
      <c r="I25" s="83">
        <f t="shared" si="5"/>
        <v>0.004414285714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323.0</v>
      </c>
      <c r="C27" s="113">
        <v>358.0</v>
      </c>
      <c r="D27" s="113">
        <v>313.0</v>
      </c>
      <c r="E27" s="113">
        <v>326.0</v>
      </c>
      <c r="F27" s="113">
        <v>458.0</v>
      </c>
      <c r="G27" s="113">
        <v>449.0</v>
      </c>
      <c r="H27" s="113">
        <v>369.0</v>
      </c>
      <c r="I27" s="87">
        <f>if(B27="","", SUM(B27:H27))</f>
        <v>2596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45537.0</v>
      </c>
      <c r="C9" s="58">
        <f t="shared" ref="C9:H9" si="1">B9+1</f>
        <v>45538</v>
      </c>
      <c r="D9" s="58">
        <f t="shared" si="1"/>
        <v>45539</v>
      </c>
      <c r="E9" s="58">
        <f t="shared" si="1"/>
        <v>45540</v>
      </c>
      <c r="F9" s="58">
        <f t="shared" si="1"/>
        <v>45541</v>
      </c>
      <c r="G9" s="58">
        <f t="shared" si="1"/>
        <v>45542</v>
      </c>
      <c r="H9" s="58">
        <f t="shared" si="1"/>
        <v>45543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13368.0</v>
      </c>
      <c r="C10" s="61">
        <v>14492.0</v>
      </c>
      <c r="D10" s="61">
        <v>14197.0</v>
      </c>
      <c r="E10" s="61">
        <v>15571.0</v>
      </c>
      <c r="F10" s="61">
        <v>20039.0</v>
      </c>
      <c r="G10" s="61">
        <v>22458.0</v>
      </c>
      <c r="H10" s="61">
        <v>19290.0</v>
      </c>
      <c r="I10" s="62">
        <f>SUM(B10:H10)</f>
        <v>119415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15244.19</v>
      </c>
      <c r="C11" s="63">
        <v>13301.09</v>
      </c>
      <c r="D11" s="63">
        <v>14102.09</v>
      </c>
      <c r="E11" s="63">
        <v>15263.96</v>
      </c>
      <c r="F11" s="63">
        <v>22139.88</v>
      </c>
      <c r="G11" s="63">
        <v>22799.64</v>
      </c>
      <c r="H11" s="63">
        <v>21055.02</v>
      </c>
      <c r="I11" s="62">
        <f>if(B11="","", SUM(B11:H11))</f>
        <v>123905.87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1876.19</v>
      </c>
      <c r="C12" s="103">
        <f t="shared" si="2"/>
        <v>-1190.91</v>
      </c>
      <c r="D12" s="103">
        <f t="shared" si="2"/>
        <v>-94.91</v>
      </c>
      <c r="E12" s="103">
        <f t="shared" si="2"/>
        <v>-307.04</v>
      </c>
      <c r="F12" s="103">
        <f t="shared" si="2"/>
        <v>2100.88</v>
      </c>
      <c r="G12" s="103">
        <f t="shared" si="2"/>
        <v>341.64</v>
      </c>
      <c r="H12" s="103">
        <f t="shared" si="2"/>
        <v>1765.02</v>
      </c>
      <c r="I12" s="65">
        <f t="shared" si="2"/>
        <v>4490.87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174.0</v>
      </c>
      <c r="C14" s="68">
        <v>203.0</v>
      </c>
      <c r="D14" s="68">
        <v>177.0</v>
      </c>
      <c r="E14" s="68">
        <v>208.0</v>
      </c>
      <c r="F14" s="68">
        <v>262.0</v>
      </c>
      <c r="G14" s="68">
        <v>260.0</v>
      </c>
      <c r="H14" s="68">
        <v>232.0</v>
      </c>
      <c r="I14" s="69">
        <f>SUM(B14:H14)</f>
        <v>1516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165.45</v>
      </c>
      <c r="C15" s="105">
        <v>194.88</v>
      </c>
      <c r="D15" s="105">
        <v>170.26</v>
      </c>
      <c r="E15" s="105">
        <v>210.33</v>
      </c>
      <c r="F15" s="105">
        <v>241.47</v>
      </c>
      <c r="G15" s="105">
        <v>229.08</v>
      </c>
      <c r="H15" s="105">
        <v>225.33</v>
      </c>
      <c r="I15" s="101">
        <f>if(B15="","", SUM(B15:H15))</f>
        <v>1436.8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-8.55</v>
      </c>
      <c r="C16" s="106">
        <f t="shared" si="3"/>
        <v>-8.12</v>
      </c>
      <c r="D16" s="106">
        <f t="shared" si="3"/>
        <v>-6.74</v>
      </c>
      <c r="E16" s="106">
        <f t="shared" si="3"/>
        <v>2.33</v>
      </c>
      <c r="F16" s="106">
        <f t="shared" si="3"/>
        <v>-20.53</v>
      </c>
      <c r="G16" s="106">
        <f t="shared" si="3"/>
        <v>-30.92</v>
      </c>
      <c r="H16" s="106">
        <f t="shared" si="3"/>
        <v>-6.67</v>
      </c>
      <c r="I16" s="106">
        <f t="shared" si="3"/>
        <v>-79.2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7">
        <v>6.23</v>
      </c>
      <c r="C17" s="107">
        <v>5.88</v>
      </c>
      <c r="D17" s="107">
        <v>4.53</v>
      </c>
      <c r="E17" s="107">
        <v>14.61</v>
      </c>
      <c r="F17" s="107">
        <v>27.59</v>
      </c>
      <c r="G17" s="107">
        <v>26.74</v>
      </c>
      <c r="H17" s="107">
        <v>127.54</v>
      </c>
      <c r="I17" s="101">
        <f>if(B17="","", SUM(B17:H17))</f>
        <v>213.12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21.2</v>
      </c>
      <c r="C20" s="109">
        <v>16.94</v>
      </c>
      <c r="D20" s="109">
        <v>17.96</v>
      </c>
      <c r="E20" s="109">
        <v>17.96</v>
      </c>
      <c r="F20" s="109">
        <v>20.11</v>
      </c>
      <c r="G20" s="109">
        <v>20.38</v>
      </c>
      <c r="H20" s="109">
        <v>21.72</v>
      </c>
      <c r="I20" s="62">
        <f>if(sum(B20:H20)=0,"", AVERAGE(B20:H20))</f>
        <v>19.46714286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3.28</v>
      </c>
      <c r="C21" s="103">
        <f t="shared" si="4"/>
        <v>-1.4</v>
      </c>
      <c r="D21" s="103">
        <f t="shared" si="4"/>
        <v>0.22</v>
      </c>
      <c r="E21" s="103">
        <f t="shared" si="4"/>
        <v>0.03</v>
      </c>
      <c r="F21" s="103">
        <f t="shared" si="4"/>
        <v>0.79</v>
      </c>
      <c r="G21" s="103">
        <f t="shared" si="4"/>
        <v>0.42</v>
      </c>
      <c r="H21" s="103">
        <f t="shared" si="4"/>
        <v>1.26</v>
      </c>
      <c r="I21" s="65">
        <f t="shared" si="4"/>
        <v>0.6571428571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0.2229</v>
      </c>
      <c r="C23" s="84">
        <v>0.2207</v>
      </c>
      <c r="D23" s="84">
        <v>0.2107</v>
      </c>
      <c r="E23" s="84">
        <v>0.244</v>
      </c>
      <c r="F23" s="84">
        <v>0.2364</v>
      </c>
      <c r="G23" s="84">
        <v>0.2053</v>
      </c>
      <c r="H23" s="84">
        <v>0.2667</v>
      </c>
      <c r="I23" s="83">
        <f>AVERAGE(B23:H23)</f>
        <v>0.2295285714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0.1957</v>
      </c>
      <c r="C24" s="111">
        <v>0.2589</v>
      </c>
      <c r="D24" s="111">
        <v>0.2137</v>
      </c>
      <c r="E24" s="111">
        <v>0.2519</v>
      </c>
      <c r="F24" s="111">
        <v>0.2033</v>
      </c>
      <c r="G24" s="111">
        <v>0.1853</v>
      </c>
      <c r="H24" s="112">
        <v>0.2407</v>
      </c>
      <c r="I24" s="83">
        <f>iferror(AVERAGE(B24:H24),"")</f>
        <v>0.2213571429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-0.0272</v>
      </c>
      <c r="C25" s="110">
        <f t="shared" si="5"/>
        <v>0.0382</v>
      </c>
      <c r="D25" s="110">
        <f t="shared" si="5"/>
        <v>0.003</v>
      </c>
      <c r="E25" s="110">
        <f t="shared" si="5"/>
        <v>0.0079</v>
      </c>
      <c r="F25" s="110">
        <f t="shared" si="5"/>
        <v>-0.0331</v>
      </c>
      <c r="G25" s="110">
        <f t="shared" si="5"/>
        <v>-0.02</v>
      </c>
      <c r="H25" s="110">
        <f t="shared" si="5"/>
        <v>-0.026</v>
      </c>
      <c r="I25" s="83">
        <f t="shared" si="5"/>
        <v>-0.008171428571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313.0</v>
      </c>
      <c r="C27" s="113">
        <v>326.0</v>
      </c>
      <c r="D27" s="113">
        <v>346.0</v>
      </c>
      <c r="E27" s="113">
        <v>351.0</v>
      </c>
      <c r="F27" s="113">
        <v>469.0</v>
      </c>
      <c r="G27" s="113">
        <v>468.0</v>
      </c>
      <c r="H27" s="113">
        <v>414.0</v>
      </c>
      <c r="I27" s="87">
        <f>if(B27="","", SUM(B27:H27))</f>
        <v>2687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45544.0</v>
      </c>
      <c r="C9" s="58">
        <f t="shared" ref="C9:H9" si="1">B9+1</f>
        <v>45545</v>
      </c>
      <c r="D9" s="58">
        <f t="shared" si="1"/>
        <v>45546</v>
      </c>
      <c r="E9" s="58">
        <f t="shared" si="1"/>
        <v>45547</v>
      </c>
      <c r="F9" s="58">
        <f t="shared" si="1"/>
        <v>45548</v>
      </c>
      <c r="G9" s="58">
        <f t="shared" si="1"/>
        <v>45549</v>
      </c>
      <c r="H9" s="58">
        <f t="shared" si="1"/>
        <v>45550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13237.0</v>
      </c>
      <c r="C10" s="61">
        <v>14609.0</v>
      </c>
      <c r="D10" s="61">
        <v>14117.0</v>
      </c>
      <c r="E10" s="61">
        <v>14730.0</v>
      </c>
      <c r="F10" s="61">
        <v>19844.0</v>
      </c>
      <c r="G10" s="61">
        <v>21599.0</v>
      </c>
      <c r="H10" s="61">
        <v>18394.0</v>
      </c>
      <c r="I10" s="62">
        <f>SUM(B10:H10)</f>
        <v>116530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13177.52</v>
      </c>
      <c r="C11" s="63">
        <v>13524.1</v>
      </c>
      <c r="D11" s="63">
        <v>14500.07</v>
      </c>
      <c r="E11" s="63">
        <v>14423.63</v>
      </c>
      <c r="F11" s="63">
        <v>21476.57</v>
      </c>
      <c r="G11" s="63">
        <v>22358.34</v>
      </c>
      <c r="H11" s="63">
        <v>22281.04</v>
      </c>
      <c r="I11" s="62">
        <f>if(B11="","", SUM(B11:H11))</f>
        <v>121741.27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-59.48</v>
      </c>
      <c r="C12" s="103">
        <f t="shared" si="2"/>
        <v>-1084.9</v>
      </c>
      <c r="D12" s="103">
        <f t="shared" si="2"/>
        <v>383.07</v>
      </c>
      <c r="E12" s="103">
        <f t="shared" si="2"/>
        <v>-306.37</v>
      </c>
      <c r="F12" s="103">
        <f t="shared" si="2"/>
        <v>1632.57</v>
      </c>
      <c r="G12" s="103">
        <f t="shared" si="2"/>
        <v>759.34</v>
      </c>
      <c r="H12" s="103">
        <f t="shared" si="2"/>
        <v>3887.04</v>
      </c>
      <c r="I12" s="65">
        <f t="shared" si="2"/>
        <v>5211.27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194.0</v>
      </c>
      <c r="C14" s="68">
        <v>201.0</v>
      </c>
      <c r="D14" s="68">
        <v>183.0</v>
      </c>
      <c r="E14" s="68">
        <v>215.0</v>
      </c>
      <c r="F14" s="68">
        <v>258.0</v>
      </c>
      <c r="G14" s="68">
        <v>258.0</v>
      </c>
      <c r="H14" s="68">
        <v>217.0</v>
      </c>
      <c r="I14" s="69">
        <f>SUM(B14:H14)</f>
        <v>1526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188.53</v>
      </c>
      <c r="C15" s="105">
        <v>175.72</v>
      </c>
      <c r="D15" s="105">
        <v>177.76</v>
      </c>
      <c r="E15" s="105">
        <v>228.08</v>
      </c>
      <c r="F15" s="105">
        <v>269.1</v>
      </c>
      <c r="G15" s="105">
        <v>266.49</v>
      </c>
      <c r="H15" s="105">
        <v>210.14</v>
      </c>
      <c r="I15" s="101">
        <f>if(B15="","", SUM(B15:H15))</f>
        <v>1515.82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-5.47</v>
      </c>
      <c r="C16" s="106">
        <f t="shared" si="3"/>
        <v>-25.28</v>
      </c>
      <c r="D16" s="106">
        <f t="shared" si="3"/>
        <v>-5.24</v>
      </c>
      <c r="E16" s="106">
        <f t="shared" si="3"/>
        <v>13.08</v>
      </c>
      <c r="F16" s="106">
        <f t="shared" si="3"/>
        <v>11.1</v>
      </c>
      <c r="G16" s="106">
        <f t="shared" si="3"/>
        <v>8.49</v>
      </c>
      <c r="H16" s="106">
        <f t="shared" si="3"/>
        <v>-6.86</v>
      </c>
      <c r="I16" s="106">
        <f t="shared" si="3"/>
        <v>-10.18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6">
        <f>if(B16="","",B16-B15)</f>
        <v>-194</v>
      </c>
      <c r="C17" s="107">
        <v>5.68</v>
      </c>
      <c r="D17" s="107">
        <v>4.7</v>
      </c>
      <c r="E17" s="107">
        <v>16.14</v>
      </c>
      <c r="F17" s="107">
        <v>30.45</v>
      </c>
      <c r="G17" s="107">
        <v>52.46</v>
      </c>
      <c r="H17" s="107">
        <v>130.66</v>
      </c>
      <c r="I17" s="101">
        <f>if(B17="","", SUM(B17:H17))</f>
        <v>46.09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17.78</v>
      </c>
      <c r="C20" s="109">
        <v>17.34</v>
      </c>
      <c r="D20" s="109">
        <v>18.1</v>
      </c>
      <c r="E20" s="109">
        <v>17.92</v>
      </c>
      <c r="F20" s="109">
        <v>19.79</v>
      </c>
      <c r="G20" s="109">
        <v>20.2</v>
      </c>
      <c r="H20" s="109">
        <v>21.4</v>
      </c>
      <c r="I20" s="62">
        <f>if(sum(B20:H20)=0,"", AVERAGE(B20:H20))</f>
        <v>18.93285714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-0.14</v>
      </c>
      <c r="C21" s="103">
        <f t="shared" si="4"/>
        <v>-1</v>
      </c>
      <c r="D21" s="103">
        <f t="shared" si="4"/>
        <v>0.36</v>
      </c>
      <c r="E21" s="103">
        <f t="shared" si="4"/>
        <v>-0.01</v>
      </c>
      <c r="F21" s="103">
        <f t="shared" si="4"/>
        <v>0.47</v>
      </c>
      <c r="G21" s="103">
        <f t="shared" si="4"/>
        <v>0.24</v>
      </c>
      <c r="H21" s="103">
        <f t="shared" si="4"/>
        <v>0.94</v>
      </c>
      <c r="I21" s="65">
        <f t="shared" si="4"/>
        <v>0.1228571429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0.2503</v>
      </c>
      <c r="C23" s="84">
        <v>0.2342</v>
      </c>
      <c r="D23" s="84">
        <v>0.2208</v>
      </c>
      <c r="E23" s="84">
        <v>0.265</v>
      </c>
      <c r="F23" s="84">
        <v>0.2345</v>
      </c>
      <c r="G23" s="84">
        <v>0.2229</v>
      </c>
      <c r="H23" s="84">
        <v>0.2688</v>
      </c>
      <c r="I23" s="83">
        <f>AVERAGE(B23:H23)</f>
        <v>0.2423571429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0.2548</v>
      </c>
      <c r="C24" s="111">
        <v>0.2304</v>
      </c>
      <c r="D24" s="111">
        <v>0.2182</v>
      </c>
      <c r="E24" s="111">
        <v>0.2831</v>
      </c>
      <c r="F24" s="111">
        <v>0.2286</v>
      </c>
      <c r="G24" s="111">
        <v>0.2283</v>
      </c>
      <c r="H24" s="112">
        <v>0.2188</v>
      </c>
      <c r="I24" s="83">
        <f>iferror(AVERAGE(B24:H24),"")</f>
        <v>0.2374571429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0.0045</v>
      </c>
      <c r="C25" s="110">
        <f t="shared" si="5"/>
        <v>-0.0038</v>
      </c>
      <c r="D25" s="110">
        <f t="shared" si="5"/>
        <v>-0.0026</v>
      </c>
      <c r="E25" s="110">
        <f t="shared" si="5"/>
        <v>0.0181</v>
      </c>
      <c r="F25" s="110">
        <f t="shared" si="5"/>
        <v>-0.0059</v>
      </c>
      <c r="G25" s="110">
        <f t="shared" si="5"/>
        <v>0.0054</v>
      </c>
      <c r="H25" s="110">
        <f t="shared" si="5"/>
        <v>-0.05</v>
      </c>
      <c r="I25" s="83">
        <f t="shared" si="5"/>
        <v>-0.0049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318.0</v>
      </c>
      <c r="C27" s="113">
        <v>343.0</v>
      </c>
      <c r="D27" s="113">
        <v>345.0</v>
      </c>
      <c r="E27" s="113">
        <v>342.0</v>
      </c>
      <c r="F27" s="113">
        <v>491.0</v>
      </c>
      <c r="G27" s="113">
        <v>499.0</v>
      </c>
      <c r="H27" s="113">
        <v>351.0</v>
      </c>
      <c r="I27" s="87">
        <f>if(B27="","", SUM(B27:H27))</f>
        <v>2689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45551.0</v>
      </c>
      <c r="C9" s="58">
        <f t="shared" ref="C9:H9" si="1">B9+1</f>
        <v>45552</v>
      </c>
      <c r="D9" s="58">
        <f t="shared" si="1"/>
        <v>45553</v>
      </c>
      <c r="E9" s="58">
        <f t="shared" si="1"/>
        <v>45554</v>
      </c>
      <c r="F9" s="58">
        <f t="shared" si="1"/>
        <v>45555</v>
      </c>
      <c r="G9" s="58">
        <f t="shared" si="1"/>
        <v>45556</v>
      </c>
      <c r="H9" s="58">
        <f t="shared" si="1"/>
        <v>45557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12745.0</v>
      </c>
      <c r="C10" s="61">
        <v>14282.0</v>
      </c>
      <c r="D10" s="61">
        <v>14216.0</v>
      </c>
      <c r="E10" s="61">
        <v>15475.0</v>
      </c>
      <c r="F10" s="61">
        <v>20194.0</v>
      </c>
      <c r="G10" s="61">
        <v>22164.0</v>
      </c>
      <c r="H10" s="61">
        <v>19462.0</v>
      </c>
      <c r="I10" s="62">
        <f>SUM(B10:H10)</f>
        <v>118538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12140.48</v>
      </c>
      <c r="C11" s="63">
        <v>12899.88</v>
      </c>
      <c r="D11" s="63">
        <v>11724.08</v>
      </c>
      <c r="E11" s="63">
        <v>14357.52</v>
      </c>
      <c r="F11" s="63">
        <v>19313.27</v>
      </c>
      <c r="G11" s="63">
        <v>21341.47</v>
      </c>
      <c r="H11" s="63">
        <v>18927.25</v>
      </c>
      <c r="I11" s="62">
        <f>if(B11="","", SUM(B11:H11))</f>
        <v>110703.95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-604.52</v>
      </c>
      <c r="C12" s="103">
        <f t="shared" si="2"/>
        <v>-1382.12</v>
      </c>
      <c r="D12" s="103">
        <f t="shared" si="2"/>
        <v>-2491.92</v>
      </c>
      <c r="E12" s="103">
        <f t="shared" si="2"/>
        <v>-1117.48</v>
      </c>
      <c r="F12" s="103">
        <f t="shared" si="2"/>
        <v>-880.73</v>
      </c>
      <c r="G12" s="103">
        <f t="shared" si="2"/>
        <v>-822.53</v>
      </c>
      <c r="H12" s="103">
        <f t="shared" si="2"/>
        <v>-534.75</v>
      </c>
      <c r="I12" s="65">
        <f t="shared" si="2"/>
        <v>-7834.05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197.75</v>
      </c>
      <c r="C14" s="68">
        <v>204.75</v>
      </c>
      <c r="D14" s="68">
        <v>194.77</v>
      </c>
      <c r="E14" s="68">
        <v>218.5</v>
      </c>
      <c r="F14" s="68">
        <v>262.25</v>
      </c>
      <c r="G14" s="68">
        <v>277.0</v>
      </c>
      <c r="H14" s="68">
        <v>235.0</v>
      </c>
      <c r="I14" s="69">
        <f>SUM(B14:H14)</f>
        <v>1590.02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190.99</v>
      </c>
      <c r="C15" s="105">
        <v>191.61</v>
      </c>
      <c r="D15" s="105">
        <v>185.65</v>
      </c>
      <c r="E15" s="105">
        <v>215.71</v>
      </c>
      <c r="F15" s="105">
        <v>240.68</v>
      </c>
      <c r="G15" s="105">
        <v>265.16</v>
      </c>
      <c r="H15" s="105">
        <v>212.09</v>
      </c>
      <c r="I15" s="101">
        <f>if(B15="","", SUM(B15:H15))</f>
        <v>1501.89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-6.76</v>
      </c>
      <c r="C16" s="106">
        <f t="shared" si="3"/>
        <v>-13.14</v>
      </c>
      <c r="D16" s="106">
        <f t="shared" si="3"/>
        <v>-9.12</v>
      </c>
      <c r="E16" s="106">
        <f t="shared" si="3"/>
        <v>-2.79</v>
      </c>
      <c r="F16" s="106">
        <f t="shared" si="3"/>
        <v>-21.57</v>
      </c>
      <c r="G16" s="106">
        <f t="shared" si="3"/>
        <v>-11.84</v>
      </c>
      <c r="H16" s="106">
        <f t="shared" si="3"/>
        <v>-22.91</v>
      </c>
      <c r="I16" s="106">
        <f t="shared" si="3"/>
        <v>-88.13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5.59</v>
      </c>
      <c r="C17" s="107">
        <v>5.32</v>
      </c>
      <c r="D17" s="107">
        <v>4.09</v>
      </c>
      <c r="E17" s="107">
        <v>12.56</v>
      </c>
      <c r="F17" s="107">
        <v>22.13</v>
      </c>
      <c r="G17" s="107">
        <v>32.71</v>
      </c>
      <c r="H17" s="107">
        <v>127.1</v>
      </c>
      <c r="I17" s="101">
        <f>if(B17="","", SUM(B17:H17))</f>
        <v>209.5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17.93</v>
      </c>
      <c r="C20" s="109">
        <v>16.45</v>
      </c>
      <c r="D20" s="109">
        <v>17.66</v>
      </c>
      <c r="E20" s="109">
        <v>18.04</v>
      </c>
      <c r="F20" s="109">
        <v>19.22</v>
      </c>
      <c r="G20" s="109">
        <v>20.33</v>
      </c>
      <c r="H20" s="109">
        <v>20.75</v>
      </c>
      <c r="I20" s="62">
        <f>if(sum(B20:H20)=0,"", AVERAGE(B20:H20))</f>
        <v>18.62571429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0.01</v>
      </c>
      <c r="C21" s="103">
        <f t="shared" si="4"/>
        <v>-1.89</v>
      </c>
      <c r="D21" s="103">
        <f t="shared" si="4"/>
        <v>-0.08</v>
      </c>
      <c r="E21" s="103">
        <f t="shared" si="4"/>
        <v>0.11</v>
      </c>
      <c r="F21" s="103">
        <f t="shared" si="4"/>
        <v>-0.1</v>
      </c>
      <c r="G21" s="103">
        <f t="shared" si="4"/>
        <v>0.37</v>
      </c>
      <c r="H21" s="103">
        <f t="shared" si="4"/>
        <v>0.29</v>
      </c>
      <c r="I21" s="65">
        <f t="shared" si="4"/>
        <v>-0.1842857143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0.2596</v>
      </c>
      <c r="C23" s="84">
        <v>0.2393</v>
      </c>
      <c r="D23" s="84">
        <v>0.2288</v>
      </c>
      <c r="E23" s="84">
        <v>0.2523</v>
      </c>
      <c r="F23" s="84">
        <v>0.2301</v>
      </c>
      <c r="G23" s="84">
        <v>0.2217</v>
      </c>
      <c r="H23" s="84">
        <v>0.2677</v>
      </c>
      <c r="I23" s="83">
        <f>AVERAGE(B23:H23)</f>
        <v>0.2427857143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0.2795</v>
      </c>
      <c r="C24" s="111">
        <v>0.2612</v>
      </c>
      <c r="D24" s="111">
        <v>0.2809</v>
      </c>
      <c r="E24" s="111">
        <v>0.272</v>
      </c>
      <c r="F24" s="111">
        <v>0.2293</v>
      </c>
      <c r="G24" s="111">
        <v>0.2306</v>
      </c>
      <c r="H24" s="112">
        <v>0.2574</v>
      </c>
      <c r="I24" s="83">
        <f>iferror(AVERAGE(B24:H24),"")</f>
        <v>0.2587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0.0199</v>
      </c>
      <c r="C25" s="110">
        <f t="shared" si="5"/>
        <v>0.0219</v>
      </c>
      <c r="D25" s="110">
        <f t="shared" si="5"/>
        <v>0.0521</v>
      </c>
      <c r="E25" s="110">
        <f t="shared" si="5"/>
        <v>0.0197</v>
      </c>
      <c r="F25" s="110">
        <f t="shared" si="5"/>
        <v>-0.0008</v>
      </c>
      <c r="G25" s="110">
        <f t="shared" si="5"/>
        <v>0.0089</v>
      </c>
      <c r="H25" s="110">
        <f t="shared" si="5"/>
        <v>-0.0103</v>
      </c>
      <c r="I25" s="83">
        <f t="shared" si="5"/>
        <v>0.01591428571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293.0</v>
      </c>
      <c r="C27" s="113">
        <v>363.0</v>
      </c>
      <c r="D27" s="113">
        <v>306.0</v>
      </c>
      <c r="E27" s="113">
        <v>378.0</v>
      </c>
      <c r="F27" s="113">
        <v>453.0</v>
      </c>
      <c r="G27" s="113">
        <v>486.0</v>
      </c>
      <c r="H27" s="113">
        <v>391.0</v>
      </c>
      <c r="I27" s="87">
        <f>if(B27="","", SUM(B27:H27))</f>
        <v>2670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45558.0</v>
      </c>
      <c r="C9" s="58">
        <f t="shared" ref="C9:H9" si="1">B9+1</f>
        <v>45559</v>
      </c>
      <c r="D9" s="58">
        <f t="shared" si="1"/>
        <v>45560</v>
      </c>
      <c r="E9" s="58">
        <f t="shared" si="1"/>
        <v>45561</v>
      </c>
      <c r="F9" s="58">
        <f t="shared" si="1"/>
        <v>45562</v>
      </c>
      <c r="G9" s="58">
        <f t="shared" si="1"/>
        <v>45563</v>
      </c>
      <c r="H9" s="58">
        <f t="shared" si="1"/>
        <v>45564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13611.0</v>
      </c>
      <c r="C10" s="61">
        <v>14167.0</v>
      </c>
      <c r="D10" s="61">
        <v>14366.0</v>
      </c>
      <c r="E10" s="61">
        <v>15187.0</v>
      </c>
      <c r="F10" s="61">
        <v>20050.0</v>
      </c>
      <c r="G10" s="61">
        <v>21820.0</v>
      </c>
      <c r="H10" s="61">
        <v>19724.0</v>
      </c>
      <c r="I10" s="62">
        <f>SUM(B10:H10)</f>
        <v>118925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12280.77</v>
      </c>
      <c r="C11" s="63">
        <v>13002.05</v>
      </c>
      <c r="D11" s="63">
        <v>12239.49</v>
      </c>
      <c r="E11" s="63">
        <v>15043.44</v>
      </c>
      <c r="F11" s="63">
        <v>18647.08</v>
      </c>
      <c r="G11" s="63">
        <v>21575.7</v>
      </c>
      <c r="H11" s="63">
        <v>18193.43</v>
      </c>
      <c r="I11" s="62">
        <f>if(B11="","", SUM(B11:H11))</f>
        <v>110981.96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-1330.23</v>
      </c>
      <c r="C12" s="103">
        <f t="shared" si="2"/>
        <v>-1164.95</v>
      </c>
      <c r="D12" s="103">
        <f t="shared" si="2"/>
        <v>-2126.51</v>
      </c>
      <c r="E12" s="103">
        <f t="shared" si="2"/>
        <v>-143.56</v>
      </c>
      <c r="F12" s="103">
        <f t="shared" si="2"/>
        <v>-1402.92</v>
      </c>
      <c r="G12" s="103">
        <f t="shared" si="2"/>
        <v>-244.3</v>
      </c>
      <c r="H12" s="103">
        <f t="shared" si="2"/>
        <v>-1530.57</v>
      </c>
      <c r="I12" s="65">
        <f t="shared" si="2"/>
        <v>-7943.04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186.0</v>
      </c>
      <c r="C14" s="68">
        <v>175.0</v>
      </c>
      <c r="D14" s="68">
        <v>192.0</v>
      </c>
      <c r="E14" s="68">
        <v>207.0</v>
      </c>
      <c r="F14" s="68">
        <v>255.0</v>
      </c>
      <c r="G14" s="68">
        <v>257.0</v>
      </c>
      <c r="H14" s="68">
        <v>225.0</v>
      </c>
      <c r="I14" s="69">
        <f>SUM(B14:H14)</f>
        <v>1497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176.7</v>
      </c>
      <c r="C15" s="105">
        <v>158.84</v>
      </c>
      <c r="D15" s="105">
        <v>169.18</v>
      </c>
      <c r="E15" s="105">
        <v>197.48</v>
      </c>
      <c r="F15" s="105">
        <v>237.0</v>
      </c>
      <c r="G15" s="105">
        <v>223.38</v>
      </c>
      <c r="H15" s="105">
        <v>206.16</v>
      </c>
      <c r="I15" s="101">
        <f>if(B15="","", SUM(B15:H15))</f>
        <v>1368.74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-9.3</v>
      </c>
      <c r="C16" s="106">
        <f t="shared" si="3"/>
        <v>-16.16</v>
      </c>
      <c r="D16" s="106">
        <f t="shared" si="3"/>
        <v>-22.82</v>
      </c>
      <c r="E16" s="106">
        <f t="shared" si="3"/>
        <v>-9.52</v>
      </c>
      <c r="F16" s="106">
        <f t="shared" si="3"/>
        <v>-18</v>
      </c>
      <c r="G16" s="106">
        <f t="shared" si="3"/>
        <v>-33.62</v>
      </c>
      <c r="H16" s="106">
        <f t="shared" si="3"/>
        <v>-18.84</v>
      </c>
      <c r="I16" s="106">
        <f t="shared" si="3"/>
        <v>-128.26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3.52</v>
      </c>
      <c r="C17" s="107">
        <v>5.11</v>
      </c>
      <c r="D17" s="107">
        <v>3.51</v>
      </c>
      <c r="E17" s="107">
        <v>11.27</v>
      </c>
      <c r="F17" s="107">
        <v>21.45</v>
      </c>
      <c r="G17" s="107">
        <v>31.53</v>
      </c>
      <c r="H17" s="107">
        <v>97.12</v>
      </c>
      <c r="I17" s="101">
        <f>if(B17="","", SUM(B17:H17))</f>
        <v>173.51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17.72</v>
      </c>
      <c r="C20" s="109">
        <v>17.34</v>
      </c>
      <c r="D20" s="109">
        <v>18.11</v>
      </c>
      <c r="E20" s="109">
        <v>19.34</v>
      </c>
      <c r="F20" s="109">
        <v>19.48</v>
      </c>
      <c r="G20" s="109">
        <v>20.85</v>
      </c>
      <c r="H20" s="109">
        <v>21.03</v>
      </c>
      <c r="I20" s="62">
        <f>if(sum(B20:H20)=0,"", AVERAGE(B20:H20))</f>
        <v>19.12428571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-0.2</v>
      </c>
      <c r="C21" s="103">
        <f t="shared" si="4"/>
        <v>-1</v>
      </c>
      <c r="D21" s="103">
        <f t="shared" si="4"/>
        <v>0.37</v>
      </c>
      <c r="E21" s="103">
        <f t="shared" si="4"/>
        <v>1.41</v>
      </c>
      <c r="F21" s="103">
        <f t="shared" si="4"/>
        <v>0.16</v>
      </c>
      <c r="G21" s="103">
        <f t="shared" si="4"/>
        <v>0.89</v>
      </c>
      <c r="H21" s="103">
        <f t="shared" si="4"/>
        <v>0.57</v>
      </c>
      <c r="I21" s="65">
        <f t="shared" si="4"/>
        <v>0.3142857143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0.2197</v>
      </c>
      <c r="C23" s="84">
        <v>0.198</v>
      </c>
      <c r="D23" s="84">
        <v>0.2152</v>
      </c>
      <c r="E23" s="84">
        <v>0.2342</v>
      </c>
      <c r="F23" s="84">
        <v>0.2273</v>
      </c>
      <c r="G23" s="84">
        <v>0.2041</v>
      </c>
      <c r="H23" s="84">
        <v>0.2438</v>
      </c>
      <c r="I23" s="83">
        <f>AVERAGE(B23:H23)</f>
        <v>0.2203285714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0.2551</v>
      </c>
      <c r="C24" s="111">
        <v>0.216</v>
      </c>
      <c r="D24" s="111">
        <v>0.2442</v>
      </c>
      <c r="E24" s="111">
        <v>0.2387</v>
      </c>
      <c r="F24" s="111">
        <v>0.2343</v>
      </c>
      <c r="G24" s="111">
        <v>0.194</v>
      </c>
      <c r="H24" s="112">
        <v>0.2458</v>
      </c>
      <c r="I24" s="83">
        <f>iferror(AVERAGE(B24:H24),"")</f>
        <v>0.2325857143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0.0354</v>
      </c>
      <c r="C25" s="110">
        <f t="shared" si="5"/>
        <v>0.018</v>
      </c>
      <c r="D25" s="110">
        <f t="shared" si="5"/>
        <v>0.029</v>
      </c>
      <c r="E25" s="110">
        <f t="shared" si="5"/>
        <v>0.0045</v>
      </c>
      <c r="F25" s="110">
        <f t="shared" si="5"/>
        <v>0.007</v>
      </c>
      <c r="G25" s="110">
        <f t="shared" si="5"/>
        <v>-0.0101</v>
      </c>
      <c r="H25" s="110">
        <f t="shared" si="5"/>
        <v>0.002</v>
      </c>
      <c r="I25" s="83">
        <f t="shared" si="5"/>
        <v>0.01225714286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311.0</v>
      </c>
      <c r="C27" s="113">
        <v>356.0</v>
      </c>
      <c r="D27" s="113">
        <v>313.0</v>
      </c>
      <c r="E27" s="113">
        <v>317.0</v>
      </c>
      <c r="F27" s="113">
        <v>483.0</v>
      </c>
      <c r="G27" s="113">
        <v>458.0</v>
      </c>
      <c r="H27" s="113">
        <v>387.0</v>
      </c>
      <c r="I27" s="87">
        <f>if(B27="","", SUM(B27:H27))</f>
        <v>2625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76"/>
      <c r="C30" s="76"/>
      <c r="D30" s="76"/>
      <c r="E30" s="76"/>
      <c r="F30" s="76"/>
      <c r="G30" s="76"/>
      <c r="H30" s="76"/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45565.0</v>
      </c>
      <c r="C9" s="58">
        <f t="shared" ref="C9:H9" si="1">B9+1</f>
        <v>45566</v>
      </c>
      <c r="D9" s="58">
        <f t="shared" si="1"/>
        <v>45567</v>
      </c>
      <c r="E9" s="58">
        <f t="shared" si="1"/>
        <v>45568</v>
      </c>
      <c r="F9" s="58">
        <f t="shared" si="1"/>
        <v>45569</v>
      </c>
      <c r="G9" s="58">
        <f t="shared" si="1"/>
        <v>45570</v>
      </c>
      <c r="H9" s="58">
        <f t="shared" si="1"/>
        <v>45571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13040.0</v>
      </c>
      <c r="C10" s="61">
        <v>13683.0</v>
      </c>
      <c r="D10" s="61">
        <v>13489.0</v>
      </c>
      <c r="E10" s="61">
        <v>14843.0</v>
      </c>
      <c r="F10" s="61">
        <v>19288.0</v>
      </c>
      <c r="G10" s="61">
        <v>21321.0</v>
      </c>
      <c r="H10" s="61">
        <v>18977.0</v>
      </c>
      <c r="I10" s="62">
        <f>SUM(B10:H10)</f>
        <v>114641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12519.23</v>
      </c>
      <c r="C11" s="63">
        <v>14102.94</v>
      </c>
      <c r="D11" s="63">
        <v>13602.8</v>
      </c>
      <c r="E11" s="63">
        <v>15768.75</v>
      </c>
      <c r="F11" s="63">
        <v>20860.92</v>
      </c>
      <c r="G11" s="63">
        <v>22440.49</v>
      </c>
      <c r="H11" s="63">
        <v>18771.03</v>
      </c>
      <c r="I11" s="62">
        <f>if(B11="","", SUM(B11:H11))</f>
        <v>118066.16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-520.77</v>
      </c>
      <c r="C12" s="103">
        <f t="shared" si="2"/>
        <v>419.94</v>
      </c>
      <c r="D12" s="103">
        <f t="shared" si="2"/>
        <v>113.8</v>
      </c>
      <c r="E12" s="103">
        <f t="shared" si="2"/>
        <v>925.75</v>
      </c>
      <c r="F12" s="103">
        <f t="shared" si="2"/>
        <v>1572.92</v>
      </c>
      <c r="G12" s="103">
        <f t="shared" si="2"/>
        <v>1119.49</v>
      </c>
      <c r="H12" s="103">
        <f t="shared" si="2"/>
        <v>-205.97</v>
      </c>
      <c r="I12" s="65">
        <f t="shared" si="2"/>
        <v>3425.16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191.0</v>
      </c>
      <c r="C14" s="68">
        <v>183.0</v>
      </c>
      <c r="D14" s="68">
        <v>184.0</v>
      </c>
      <c r="E14" s="68">
        <v>203.0</v>
      </c>
      <c r="F14" s="68">
        <v>259.0</v>
      </c>
      <c r="G14" s="68">
        <v>260.0</v>
      </c>
      <c r="H14" s="68">
        <v>214.0</v>
      </c>
      <c r="I14" s="69">
        <f>SUM(B14:H14)</f>
        <v>1494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180.5</v>
      </c>
      <c r="C15" s="105">
        <v>172.45</v>
      </c>
      <c r="D15" s="105">
        <v>172.65</v>
      </c>
      <c r="E15" s="105">
        <v>197.77</v>
      </c>
      <c r="F15" s="105">
        <v>251.72</v>
      </c>
      <c r="G15" s="105">
        <v>244.81</v>
      </c>
      <c r="H15" s="105">
        <v>209.86</v>
      </c>
      <c r="I15" s="101">
        <f>if(B15="","", SUM(B15:H15))</f>
        <v>1429.76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-10.5</v>
      </c>
      <c r="C16" s="106">
        <f t="shared" si="3"/>
        <v>-10.55</v>
      </c>
      <c r="D16" s="106">
        <f t="shared" si="3"/>
        <v>-11.35</v>
      </c>
      <c r="E16" s="106">
        <f t="shared" si="3"/>
        <v>-5.23</v>
      </c>
      <c r="F16" s="106">
        <f t="shared" si="3"/>
        <v>-7.28</v>
      </c>
      <c r="G16" s="106">
        <f t="shared" si="3"/>
        <v>-15.19</v>
      </c>
      <c r="H16" s="106">
        <f t="shared" si="3"/>
        <v>-4.14</v>
      </c>
      <c r="I16" s="106">
        <f t="shared" si="3"/>
        <v>-64.24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0.61</v>
      </c>
      <c r="C17" s="107">
        <v>1.4</v>
      </c>
      <c r="D17" s="107">
        <v>2.26</v>
      </c>
      <c r="E17" s="107">
        <v>7.87</v>
      </c>
      <c r="F17" s="107">
        <v>19.89</v>
      </c>
      <c r="G17" s="107">
        <v>17.12</v>
      </c>
      <c r="H17" s="107">
        <v>99.48</v>
      </c>
      <c r="I17" s="101">
        <f>if(B17="","", SUM(B17:H17))</f>
        <v>148.63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18.04</v>
      </c>
      <c r="C20" s="109">
        <v>17.55</v>
      </c>
      <c r="D20" s="109">
        <v>17.78</v>
      </c>
      <c r="E20" s="109">
        <v>18.13</v>
      </c>
      <c r="F20" s="109">
        <v>19.44</v>
      </c>
      <c r="G20" s="109">
        <v>20.89</v>
      </c>
      <c r="H20" s="109">
        <v>19.88</v>
      </c>
      <c r="I20" s="62">
        <f>if(sum(B20:H20)=0,"", AVERAGE(B20:H20))</f>
        <v>18.81571429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0.12</v>
      </c>
      <c r="C21" s="103">
        <f t="shared" si="4"/>
        <v>-0.79</v>
      </c>
      <c r="D21" s="103">
        <f t="shared" si="4"/>
        <v>0.04</v>
      </c>
      <c r="E21" s="103">
        <f t="shared" si="4"/>
        <v>0.2</v>
      </c>
      <c r="F21" s="103">
        <f t="shared" si="4"/>
        <v>0.12</v>
      </c>
      <c r="G21" s="103">
        <f t="shared" si="4"/>
        <v>0.93</v>
      </c>
      <c r="H21" s="103">
        <f t="shared" si="4"/>
        <v>-0.58</v>
      </c>
      <c r="I21" s="65">
        <f t="shared" si="4"/>
        <v>0.005714285714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0.2197</v>
      </c>
      <c r="C23" s="84">
        <v>0.198</v>
      </c>
      <c r="D23" s="84">
        <v>0.2139</v>
      </c>
      <c r="E23" s="84">
        <v>0.2342</v>
      </c>
      <c r="F23" s="84">
        <v>0.2273</v>
      </c>
      <c r="G23" s="84">
        <v>0.2041</v>
      </c>
      <c r="H23" s="84">
        <v>0.2438</v>
      </c>
      <c r="I23" s="83">
        <f>AVERAGE(B23:H23)</f>
        <v>0.2201428571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0.2534</v>
      </c>
      <c r="C24" s="111">
        <v>0.2135</v>
      </c>
      <c r="D24" s="111">
        <v>0.2225</v>
      </c>
      <c r="E24" s="111">
        <v>0.2257</v>
      </c>
      <c r="F24" s="111">
        <v>0.2199</v>
      </c>
      <c r="G24" s="111">
        <v>0.197</v>
      </c>
      <c r="H24" s="112">
        <v>0.2436</v>
      </c>
      <c r="I24" s="83">
        <f>iferror(AVERAGE(B24:H24),"")</f>
        <v>0.2250857143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0.0337</v>
      </c>
      <c r="C25" s="110">
        <f t="shared" si="5"/>
        <v>0.0155</v>
      </c>
      <c r="D25" s="110">
        <f t="shared" si="5"/>
        <v>0.0086</v>
      </c>
      <c r="E25" s="110">
        <f t="shared" si="5"/>
        <v>-0.0085</v>
      </c>
      <c r="F25" s="110">
        <f t="shared" si="5"/>
        <v>-0.0074</v>
      </c>
      <c r="G25" s="110">
        <f t="shared" si="5"/>
        <v>-0.0071</v>
      </c>
      <c r="H25" s="110">
        <f t="shared" si="5"/>
        <v>-0.0002</v>
      </c>
      <c r="I25" s="83">
        <f t="shared" si="5"/>
        <v>0.004942857143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347.0</v>
      </c>
      <c r="C27" s="113">
        <v>342.0</v>
      </c>
      <c r="D27" s="113">
        <v>344.0</v>
      </c>
      <c r="E27" s="113">
        <v>354.0</v>
      </c>
      <c r="F27" s="113">
        <v>503.0</v>
      </c>
      <c r="G27" s="113">
        <v>453.0</v>
      </c>
      <c r="H27" s="113">
        <v>355.0</v>
      </c>
      <c r="I27" s="87">
        <f>if(B27="","", SUM(B27:H27))</f>
        <v>2698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0.12013888888888889</v>
      </c>
      <c r="C30" s="136">
        <v>0.10972222222222222</v>
      </c>
      <c r="D30" s="136">
        <v>0.12222222222222222</v>
      </c>
      <c r="E30" s="136">
        <v>0.1125</v>
      </c>
      <c r="F30" s="136">
        <v>0.10902777777777778</v>
      </c>
      <c r="G30" s="136">
        <v>0.12152777777777778</v>
      </c>
      <c r="H30" s="136">
        <v>0.11666666666666667</v>
      </c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45572.0</v>
      </c>
      <c r="C9" s="58">
        <f t="shared" ref="C9:H9" si="1">B9+1</f>
        <v>45573</v>
      </c>
      <c r="D9" s="58">
        <f t="shared" si="1"/>
        <v>45574</v>
      </c>
      <c r="E9" s="58">
        <f t="shared" si="1"/>
        <v>45575</v>
      </c>
      <c r="F9" s="58">
        <f t="shared" si="1"/>
        <v>45576</v>
      </c>
      <c r="G9" s="58">
        <f t="shared" si="1"/>
        <v>45577</v>
      </c>
      <c r="H9" s="58">
        <f t="shared" si="1"/>
        <v>45578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12791.0</v>
      </c>
      <c r="C10" s="61">
        <v>13483.0</v>
      </c>
      <c r="D10" s="61">
        <v>13177.0</v>
      </c>
      <c r="E10" s="61">
        <v>14848.0</v>
      </c>
      <c r="F10" s="61">
        <v>18766.0</v>
      </c>
      <c r="G10" s="61">
        <v>21165.0</v>
      </c>
      <c r="H10" s="61">
        <v>18497.0</v>
      </c>
      <c r="I10" s="62">
        <f>SUM(B10:H10)</f>
        <v>112727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13511.7</v>
      </c>
      <c r="C11" s="63">
        <v>13481.12</v>
      </c>
      <c r="D11" s="63">
        <v>13231.21</v>
      </c>
      <c r="E11" s="63">
        <v>16300.31</v>
      </c>
      <c r="F11" s="63">
        <v>18920.16</v>
      </c>
      <c r="G11" s="63">
        <v>22131.11</v>
      </c>
      <c r="H11" s="63">
        <v>17792.56</v>
      </c>
      <c r="I11" s="62">
        <f>if(B11="","", SUM(B11:H11))</f>
        <v>115368.17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720.7</v>
      </c>
      <c r="C12" s="103">
        <f t="shared" si="2"/>
        <v>-1.88</v>
      </c>
      <c r="D12" s="103">
        <f t="shared" si="2"/>
        <v>54.21</v>
      </c>
      <c r="E12" s="103">
        <f t="shared" si="2"/>
        <v>1452.31</v>
      </c>
      <c r="F12" s="103">
        <f t="shared" si="2"/>
        <v>154.16</v>
      </c>
      <c r="G12" s="103">
        <f t="shared" si="2"/>
        <v>966.11</v>
      </c>
      <c r="H12" s="103">
        <f t="shared" si="2"/>
        <v>-704.44</v>
      </c>
      <c r="I12" s="65">
        <f t="shared" si="2"/>
        <v>2641.17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184.25</v>
      </c>
      <c r="C14" s="68">
        <v>183.75</v>
      </c>
      <c r="D14" s="68">
        <v>184.25</v>
      </c>
      <c r="E14" s="68">
        <v>203.5</v>
      </c>
      <c r="F14" s="68">
        <v>250.75</v>
      </c>
      <c r="G14" s="68">
        <v>260.5</v>
      </c>
      <c r="H14" s="68">
        <v>228.25</v>
      </c>
      <c r="I14" s="69">
        <f>SUM(B14:H14)</f>
        <v>1495.25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178.03</v>
      </c>
      <c r="C15" s="105">
        <v>176.5</v>
      </c>
      <c r="D15" s="105">
        <v>169.5</v>
      </c>
      <c r="E15" s="105">
        <v>208.75</v>
      </c>
      <c r="F15" s="105">
        <v>239.68</v>
      </c>
      <c r="G15" s="105">
        <v>229.37</v>
      </c>
      <c r="H15" s="105">
        <v>206.82</v>
      </c>
      <c r="I15" s="101">
        <f>if(B15="","", SUM(B15:H15))</f>
        <v>1408.65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-6.22</v>
      </c>
      <c r="C16" s="106">
        <f t="shared" si="3"/>
        <v>-7.25</v>
      </c>
      <c r="D16" s="106">
        <f t="shared" si="3"/>
        <v>-14.75</v>
      </c>
      <c r="E16" s="106">
        <f t="shared" si="3"/>
        <v>5.25</v>
      </c>
      <c r="F16" s="106">
        <f t="shared" si="3"/>
        <v>-11.07</v>
      </c>
      <c r="G16" s="106">
        <f t="shared" si="3"/>
        <v>-31.13</v>
      </c>
      <c r="H16" s="106">
        <f t="shared" si="3"/>
        <v>-21.43</v>
      </c>
      <c r="I16" s="106">
        <f t="shared" si="3"/>
        <v>-86.6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1.06</v>
      </c>
      <c r="C17" s="107">
        <v>1.4</v>
      </c>
      <c r="D17" s="107">
        <v>2.24</v>
      </c>
      <c r="E17" s="107">
        <v>6.94</v>
      </c>
      <c r="F17" s="107">
        <v>17.69</v>
      </c>
      <c r="G17" s="107">
        <v>17.8</v>
      </c>
      <c r="H17" s="107">
        <v>103.28</v>
      </c>
      <c r="I17" s="101">
        <f>if(B17="","", SUM(B17:H17))</f>
        <v>150.41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76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18.36</v>
      </c>
      <c r="C20" s="109">
        <v>17.33</v>
      </c>
      <c r="D20" s="109">
        <v>17.9</v>
      </c>
      <c r="E20" s="109">
        <v>18.8</v>
      </c>
      <c r="F20" s="109">
        <v>19.07</v>
      </c>
      <c r="G20" s="109">
        <v>20.45</v>
      </c>
      <c r="H20" s="109">
        <v>20.57</v>
      </c>
      <c r="I20" s="62">
        <f>if(sum(B20:H20)=0,"", AVERAGE(B20:H20))</f>
        <v>18.92571429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0.44</v>
      </c>
      <c r="C21" s="103">
        <f t="shared" si="4"/>
        <v>-1.01</v>
      </c>
      <c r="D21" s="103">
        <f t="shared" si="4"/>
        <v>0.16</v>
      </c>
      <c r="E21" s="103">
        <f t="shared" si="4"/>
        <v>0.87</v>
      </c>
      <c r="F21" s="103">
        <f t="shared" si="4"/>
        <v>-0.25</v>
      </c>
      <c r="G21" s="103">
        <f t="shared" si="4"/>
        <v>0.49</v>
      </c>
      <c r="H21" s="103">
        <f t="shared" si="4"/>
        <v>0.11</v>
      </c>
      <c r="I21" s="65">
        <f t="shared" si="4"/>
        <v>0.1157142857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0.2291</v>
      </c>
      <c r="C23" s="84">
        <v>0.2152</v>
      </c>
      <c r="D23" s="84">
        <v>0.2218</v>
      </c>
      <c r="E23" s="84">
        <v>0.235</v>
      </c>
      <c r="F23" s="84">
        <v>0.2438</v>
      </c>
      <c r="G23" s="84">
        <v>0.214</v>
      </c>
      <c r="H23" s="84">
        <v>0.2672</v>
      </c>
      <c r="I23" s="83">
        <f>AVERAGE(B23:H23)</f>
        <v>0.2323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0.2317</v>
      </c>
      <c r="C24" s="111">
        <v>0.2286</v>
      </c>
      <c r="D24" s="111">
        <v>0.2246</v>
      </c>
      <c r="E24" s="111">
        <v>0.2289</v>
      </c>
      <c r="F24" s="111">
        <v>0.2305</v>
      </c>
      <c r="G24" s="111">
        <v>0.1864</v>
      </c>
      <c r="H24" s="112">
        <v>0.2549</v>
      </c>
      <c r="I24" s="83">
        <f>iferror(AVERAGE(B24:H24),"")</f>
        <v>0.2265142857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0.0026</v>
      </c>
      <c r="C25" s="110">
        <f t="shared" si="5"/>
        <v>0.0134</v>
      </c>
      <c r="D25" s="110">
        <f t="shared" si="5"/>
        <v>0.0028</v>
      </c>
      <c r="E25" s="110">
        <f t="shared" si="5"/>
        <v>-0.0061</v>
      </c>
      <c r="F25" s="110">
        <f t="shared" si="5"/>
        <v>-0.0133</v>
      </c>
      <c r="G25" s="110">
        <f t="shared" si="5"/>
        <v>-0.0276</v>
      </c>
      <c r="H25" s="110">
        <f t="shared" si="5"/>
        <v>-0.0123</v>
      </c>
      <c r="I25" s="83">
        <f t="shared" si="5"/>
        <v>-0.005785714286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290.0</v>
      </c>
      <c r="C27" s="113">
        <v>336.0</v>
      </c>
      <c r="D27" s="113">
        <v>339.0</v>
      </c>
      <c r="E27" s="113">
        <v>364.0</v>
      </c>
      <c r="F27" s="113">
        <v>426.0</v>
      </c>
      <c r="G27" s="113">
        <v>482.0</v>
      </c>
      <c r="H27" s="113">
        <v>372.0</v>
      </c>
      <c r="I27" s="87">
        <f>if(B27="","", SUM(B27:H27))</f>
        <v>2609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0.1284722222222222</v>
      </c>
      <c r="C30" s="136">
        <v>0.11736111111111111</v>
      </c>
      <c r="D30" s="137" t="s">
        <v>147</v>
      </c>
      <c r="E30" s="136">
        <v>0.11041666666666666</v>
      </c>
      <c r="F30" s="136">
        <v>0.11805555555555555</v>
      </c>
      <c r="G30" s="136">
        <v>0.1326388888888889</v>
      </c>
      <c r="H30" s="136">
        <v>0.12430555555555556</v>
      </c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45579.0</v>
      </c>
      <c r="C9" s="58">
        <f t="shared" ref="C9:H9" si="1">B9+1</f>
        <v>45580</v>
      </c>
      <c r="D9" s="58">
        <f t="shared" si="1"/>
        <v>45581</v>
      </c>
      <c r="E9" s="58">
        <f t="shared" si="1"/>
        <v>45582</v>
      </c>
      <c r="F9" s="58">
        <f t="shared" si="1"/>
        <v>45583</v>
      </c>
      <c r="G9" s="58">
        <f t="shared" si="1"/>
        <v>45584</v>
      </c>
      <c r="H9" s="58">
        <f t="shared" si="1"/>
        <v>45585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12794.0</v>
      </c>
      <c r="C10" s="61">
        <v>13765.0</v>
      </c>
      <c r="D10" s="61">
        <v>13501.0</v>
      </c>
      <c r="E10" s="61">
        <v>15041.0</v>
      </c>
      <c r="F10" s="61">
        <v>19772.0</v>
      </c>
      <c r="G10" s="61">
        <v>21252.0</v>
      </c>
      <c r="H10" s="61">
        <v>18240.0</v>
      </c>
      <c r="I10" s="62">
        <f>SUM(B10:H10)</f>
        <v>114365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11996.26</v>
      </c>
      <c r="C11" s="63">
        <v>12026.76</v>
      </c>
      <c r="D11" s="63">
        <v>12816.05</v>
      </c>
      <c r="E11" s="63">
        <v>14732.85</v>
      </c>
      <c r="F11" s="63">
        <v>20638.1</v>
      </c>
      <c r="G11" s="63">
        <v>22091.22</v>
      </c>
      <c r="H11" s="63">
        <v>19172.0</v>
      </c>
      <c r="I11" s="62">
        <f>if(B11="","", SUM(B11:H11))</f>
        <v>113473.24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-797.74</v>
      </c>
      <c r="C12" s="103">
        <f t="shared" si="2"/>
        <v>-1738.24</v>
      </c>
      <c r="D12" s="103">
        <f t="shared" si="2"/>
        <v>-684.95</v>
      </c>
      <c r="E12" s="103">
        <f t="shared" si="2"/>
        <v>-308.15</v>
      </c>
      <c r="F12" s="103">
        <f t="shared" si="2"/>
        <v>866.1</v>
      </c>
      <c r="G12" s="103">
        <f t="shared" si="2"/>
        <v>839.22</v>
      </c>
      <c r="H12" s="103">
        <f t="shared" si="2"/>
        <v>932</v>
      </c>
      <c r="I12" s="65">
        <f t="shared" si="2"/>
        <v>-891.76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183.75</v>
      </c>
      <c r="C14" s="68">
        <v>190.25</v>
      </c>
      <c r="D14" s="68">
        <v>183.25</v>
      </c>
      <c r="E14" s="68">
        <v>203.5</v>
      </c>
      <c r="F14" s="68">
        <v>257.25</v>
      </c>
      <c r="G14" s="68">
        <v>267.0</v>
      </c>
      <c r="H14" s="68">
        <v>235.75</v>
      </c>
      <c r="I14" s="69">
        <f>SUM(B14:H14)</f>
        <v>1520.75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160.77</v>
      </c>
      <c r="C15" s="105">
        <v>174.0</v>
      </c>
      <c r="D15" s="105">
        <v>177.82</v>
      </c>
      <c r="E15" s="105">
        <v>193.84</v>
      </c>
      <c r="F15" s="105">
        <v>227.5</v>
      </c>
      <c r="G15" s="105">
        <v>233.93</v>
      </c>
      <c r="H15" s="105">
        <v>216.67</v>
      </c>
      <c r="I15" s="101">
        <f>if(B15="","", SUM(B15:H15))</f>
        <v>1384.53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-22.98</v>
      </c>
      <c r="C16" s="106">
        <f t="shared" si="3"/>
        <v>-16.25</v>
      </c>
      <c r="D16" s="106">
        <f t="shared" si="3"/>
        <v>-5.43</v>
      </c>
      <c r="E16" s="106">
        <f t="shared" si="3"/>
        <v>-9.66</v>
      </c>
      <c r="F16" s="106">
        <f t="shared" si="3"/>
        <v>-29.75</v>
      </c>
      <c r="G16" s="106">
        <f t="shared" si="3"/>
        <v>-33.07</v>
      </c>
      <c r="H16" s="106">
        <f t="shared" si="3"/>
        <v>-19.08</v>
      </c>
      <c r="I16" s="106">
        <f t="shared" si="3"/>
        <v>-136.22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1.66</v>
      </c>
      <c r="C17" s="107">
        <v>0.79</v>
      </c>
      <c r="D17" s="107">
        <v>2.11</v>
      </c>
      <c r="E17" s="107">
        <v>6.61</v>
      </c>
      <c r="F17" s="107">
        <v>18.1</v>
      </c>
      <c r="G17" s="107">
        <v>2.18</v>
      </c>
      <c r="H17" s="107">
        <v>87.53</v>
      </c>
      <c r="I17" s="101">
        <f>if(B17="","", SUM(B17:H17))</f>
        <v>118.98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17.77</v>
      </c>
      <c r="C20" s="109">
        <v>16.73</v>
      </c>
      <c r="D20" s="109">
        <v>17.9</v>
      </c>
      <c r="E20" s="109">
        <v>18.08</v>
      </c>
      <c r="F20" s="109">
        <v>19.14</v>
      </c>
      <c r="G20" s="109">
        <v>20.36</v>
      </c>
      <c r="H20" s="109">
        <v>22.53</v>
      </c>
      <c r="I20" s="62">
        <f>if(sum(B20:H20)=0,"", AVERAGE(B20:H20))</f>
        <v>18.93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-0.15</v>
      </c>
      <c r="C21" s="103">
        <f t="shared" si="4"/>
        <v>-1.61</v>
      </c>
      <c r="D21" s="103">
        <f t="shared" si="4"/>
        <v>0.16</v>
      </c>
      <c r="E21" s="103">
        <f t="shared" si="4"/>
        <v>0.15</v>
      </c>
      <c r="F21" s="103">
        <f t="shared" si="4"/>
        <v>-0.18</v>
      </c>
      <c r="G21" s="103">
        <f t="shared" si="4"/>
        <v>0.4</v>
      </c>
      <c r="H21" s="103">
        <f t="shared" si="4"/>
        <v>2.07</v>
      </c>
      <c r="I21" s="65">
        <f t="shared" si="4"/>
        <v>0.12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0.2424</v>
      </c>
      <c r="C23" s="84">
        <v>0.2313</v>
      </c>
      <c r="D23" s="84">
        <v>0.2282</v>
      </c>
      <c r="E23" s="84">
        <v>0.2434</v>
      </c>
      <c r="F23" s="84">
        <v>0.2309</v>
      </c>
      <c r="G23" s="84">
        <v>0.2207</v>
      </c>
      <c r="H23" s="84">
        <v>0.2799</v>
      </c>
      <c r="I23" s="83">
        <f>AVERAGE(B23:H23)</f>
        <v>0.2395428571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0.2378</v>
      </c>
      <c r="C24" s="111">
        <v>0.2532</v>
      </c>
      <c r="D24" s="111">
        <v>0.244</v>
      </c>
      <c r="E24" s="111">
        <v>0.2372</v>
      </c>
      <c r="F24" s="111">
        <v>0.2035</v>
      </c>
      <c r="G24" s="111">
        <v>0.1947</v>
      </c>
      <c r="H24" s="112">
        <v>0.2385</v>
      </c>
      <c r="I24" s="83">
        <f>iferror(AVERAGE(B24:H24),"")</f>
        <v>0.2298428571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-0.0046</v>
      </c>
      <c r="C25" s="110">
        <f t="shared" si="5"/>
        <v>0.0219</v>
      </c>
      <c r="D25" s="110">
        <f t="shared" si="5"/>
        <v>0.0158</v>
      </c>
      <c r="E25" s="110">
        <f t="shared" si="5"/>
        <v>-0.0062</v>
      </c>
      <c r="F25" s="110">
        <f t="shared" si="5"/>
        <v>-0.0274</v>
      </c>
      <c r="G25" s="110">
        <f t="shared" si="5"/>
        <v>-0.026</v>
      </c>
      <c r="H25" s="110">
        <f t="shared" si="5"/>
        <v>-0.0414</v>
      </c>
      <c r="I25" s="83">
        <f t="shared" si="5"/>
        <v>-0.0097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302.0</v>
      </c>
      <c r="C27" s="113">
        <v>319.0</v>
      </c>
      <c r="D27" s="113">
        <v>337.0</v>
      </c>
      <c r="E27" s="113">
        <v>353.0</v>
      </c>
      <c r="F27" s="113">
        <v>484.0</v>
      </c>
      <c r="G27" s="113">
        <v>481.0</v>
      </c>
      <c r="H27" s="113">
        <v>354.0</v>
      </c>
      <c r="I27" s="87">
        <f>if(B27="","", SUM(B27:H27))</f>
        <v>2630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0.11041666666666666</v>
      </c>
      <c r="C30" s="136">
        <v>0.11041666666666666</v>
      </c>
      <c r="D30" s="136">
        <v>0.12916666666666668</v>
      </c>
      <c r="E30" s="136">
        <v>0.1111111111111111</v>
      </c>
      <c r="F30" s="136">
        <v>0.1388888888888889</v>
      </c>
      <c r="G30" s="136">
        <v>0.12361111111111112</v>
      </c>
      <c r="H30" s="136">
        <v>0.14166666666666666</v>
      </c>
      <c r="I30" s="8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 t="s">
        <v>82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45586.0</v>
      </c>
      <c r="C9" s="58">
        <f t="shared" ref="C9:H9" si="1">B9+1</f>
        <v>45587</v>
      </c>
      <c r="D9" s="58">
        <f t="shared" si="1"/>
        <v>45588</v>
      </c>
      <c r="E9" s="58">
        <f t="shared" si="1"/>
        <v>45589</v>
      </c>
      <c r="F9" s="58">
        <f t="shared" si="1"/>
        <v>45590</v>
      </c>
      <c r="G9" s="58">
        <f t="shared" si="1"/>
        <v>45591</v>
      </c>
      <c r="H9" s="58">
        <f t="shared" si="1"/>
        <v>45592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12938.0</v>
      </c>
      <c r="C10" s="61">
        <v>13594.0</v>
      </c>
      <c r="D10" s="61">
        <v>13359.0</v>
      </c>
      <c r="E10" s="61">
        <v>15185.0</v>
      </c>
      <c r="F10" s="61">
        <v>19290.0</v>
      </c>
      <c r="G10" s="61">
        <v>21056.0</v>
      </c>
      <c r="H10" s="61">
        <v>17805.0</v>
      </c>
      <c r="I10" s="62">
        <f>SUM(B10:H10)</f>
        <v>113227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12510.11</v>
      </c>
      <c r="C11" s="63">
        <v>12779.65</v>
      </c>
      <c r="D11" s="63">
        <v>12778.22</v>
      </c>
      <c r="E11" s="63">
        <v>15809.14</v>
      </c>
      <c r="F11" s="63">
        <v>21138.48</v>
      </c>
      <c r="G11" s="63">
        <v>23087.62</v>
      </c>
      <c r="H11" s="63">
        <v>18629.74</v>
      </c>
      <c r="I11" s="62">
        <f>if(B11="","", SUM(B11:H11))</f>
        <v>116732.96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-427.89</v>
      </c>
      <c r="C12" s="103">
        <f t="shared" si="2"/>
        <v>-814.35</v>
      </c>
      <c r="D12" s="103">
        <f t="shared" si="2"/>
        <v>-580.78</v>
      </c>
      <c r="E12" s="103">
        <f t="shared" si="2"/>
        <v>624.14</v>
      </c>
      <c r="F12" s="103">
        <f t="shared" si="2"/>
        <v>1848.48</v>
      </c>
      <c r="G12" s="103">
        <f t="shared" si="2"/>
        <v>2031.62</v>
      </c>
      <c r="H12" s="103">
        <f t="shared" si="2"/>
        <v>824.74</v>
      </c>
      <c r="I12" s="65">
        <f t="shared" si="2"/>
        <v>3505.96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174.0</v>
      </c>
      <c r="C14" s="68">
        <v>177.0</v>
      </c>
      <c r="D14" s="68">
        <v>181.0</v>
      </c>
      <c r="E14" s="68">
        <v>208.0</v>
      </c>
      <c r="F14" s="68">
        <v>253.0</v>
      </c>
      <c r="G14" s="68">
        <v>260.0</v>
      </c>
      <c r="H14" s="68">
        <v>229.0</v>
      </c>
      <c r="I14" s="69">
        <f>SUM(B14:H14)</f>
        <v>1482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166.28</v>
      </c>
      <c r="C15" s="105">
        <v>165.58</v>
      </c>
      <c r="D15" s="105">
        <v>161.3</v>
      </c>
      <c r="E15" s="105">
        <v>202.49</v>
      </c>
      <c r="F15" s="105">
        <v>226.08</v>
      </c>
      <c r="G15" s="105">
        <v>246.37</v>
      </c>
      <c r="H15" s="105">
        <v>207.91</v>
      </c>
      <c r="I15" s="101">
        <f>if(B15="","", SUM(B15:H15))</f>
        <v>1376.01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-7.72</v>
      </c>
      <c r="C16" s="106">
        <f t="shared" si="3"/>
        <v>-11.42</v>
      </c>
      <c r="D16" s="106">
        <f t="shared" si="3"/>
        <v>-19.7</v>
      </c>
      <c r="E16" s="106">
        <f t="shared" si="3"/>
        <v>-5.51</v>
      </c>
      <c r="F16" s="106">
        <f t="shared" si="3"/>
        <v>-26.92</v>
      </c>
      <c r="G16" s="106">
        <f t="shared" si="3"/>
        <v>-13.63</v>
      </c>
      <c r="H16" s="106">
        <f t="shared" si="3"/>
        <v>-21.09</v>
      </c>
      <c r="I16" s="106">
        <f t="shared" si="3"/>
        <v>-105.99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0.53</v>
      </c>
      <c r="C17" s="107">
        <v>1.46</v>
      </c>
      <c r="D17" s="107">
        <v>1.88</v>
      </c>
      <c r="E17" s="107">
        <v>7.26</v>
      </c>
      <c r="F17" s="107">
        <v>17.09</v>
      </c>
      <c r="G17" s="107">
        <v>15.85</v>
      </c>
      <c r="H17" s="107">
        <v>95.36</v>
      </c>
      <c r="I17" s="101">
        <f>if(B17="","", SUM(B17:H17))</f>
        <v>139.43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17.35</v>
      </c>
      <c r="C20" s="109">
        <v>16.9</v>
      </c>
      <c r="D20" s="109">
        <v>17.72</v>
      </c>
      <c r="E20" s="109">
        <v>18.75</v>
      </c>
      <c r="F20" s="109">
        <v>19.55</v>
      </c>
      <c r="G20" s="109">
        <v>20.99</v>
      </c>
      <c r="H20" s="109">
        <v>20.52</v>
      </c>
      <c r="I20" s="62">
        <f>if(sum(B20:H20)=0,"", AVERAGE(B20:H20))</f>
        <v>18.82571429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-0.57</v>
      </c>
      <c r="C21" s="103">
        <f t="shared" si="4"/>
        <v>-1.44</v>
      </c>
      <c r="D21" s="103">
        <f t="shared" si="4"/>
        <v>-0.02</v>
      </c>
      <c r="E21" s="103">
        <f t="shared" si="4"/>
        <v>0.82</v>
      </c>
      <c r="F21" s="103">
        <f t="shared" si="4"/>
        <v>0.23</v>
      </c>
      <c r="G21" s="103">
        <f t="shared" si="4"/>
        <v>1.03</v>
      </c>
      <c r="H21" s="103">
        <f t="shared" si="4"/>
        <v>0.06</v>
      </c>
      <c r="I21" s="65">
        <f t="shared" si="4"/>
        <v>0.01571428571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0.2287</v>
      </c>
      <c r="C23" s="84">
        <v>0.2203</v>
      </c>
      <c r="D23" s="84">
        <v>0.229</v>
      </c>
      <c r="E23" s="84">
        <v>0.2467</v>
      </c>
      <c r="F23" s="84">
        <v>0.2335</v>
      </c>
      <c r="G23" s="84">
        <v>0.2173</v>
      </c>
      <c r="H23" s="84">
        <v>0.2435</v>
      </c>
      <c r="I23" s="83">
        <f>AVERAGE(B23:H23)</f>
        <v>0.2312857143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0.2367</v>
      </c>
      <c r="C24" s="111">
        <v>0.229</v>
      </c>
      <c r="D24" s="111">
        <v>0.2235</v>
      </c>
      <c r="E24" s="111">
        <v>0.231</v>
      </c>
      <c r="F24" s="111">
        <v>0.1976</v>
      </c>
      <c r="G24" s="111">
        <v>0.1937</v>
      </c>
      <c r="H24" s="112">
        <v>0.0327</v>
      </c>
      <c r="I24" s="83">
        <f>iferror(AVERAGE(B24:H24),"")</f>
        <v>0.1920285714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0.008</v>
      </c>
      <c r="C25" s="110">
        <f t="shared" si="5"/>
        <v>0.0087</v>
      </c>
      <c r="D25" s="110">
        <f t="shared" si="5"/>
        <v>-0.0055</v>
      </c>
      <c r="E25" s="110">
        <f t="shared" si="5"/>
        <v>-0.0157</v>
      </c>
      <c r="F25" s="110">
        <f t="shared" si="5"/>
        <v>-0.0359</v>
      </c>
      <c r="G25" s="110">
        <f t="shared" si="5"/>
        <v>-0.0236</v>
      </c>
      <c r="H25" s="110">
        <f t="shared" si="5"/>
        <v>-0.2108</v>
      </c>
      <c r="I25" s="83">
        <f t="shared" si="5"/>
        <v>-0.03925714286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317.0</v>
      </c>
      <c r="C27" s="113">
        <v>328.0</v>
      </c>
      <c r="D27" s="113">
        <v>324.0</v>
      </c>
      <c r="E27" s="113">
        <v>374.0</v>
      </c>
      <c r="F27" s="113">
        <v>464.0</v>
      </c>
      <c r="G27" s="113">
        <v>482.0</v>
      </c>
      <c r="H27" s="113">
        <v>390.0</v>
      </c>
      <c r="I27" s="87">
        <f>if(B27="","", SUM(B27:H27))</f>
        <v>2679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0.11805555555555555</v>
      </c>
      <c r="C30" s="136">
        <v>0.11875</v>
      </c>
      <c r="D30" s="136">
        <v>0.12222222222222222</v>
      </c>
      <c r="E30" s="136">
        <v>0.11527777777777778</v>
      </c>
      <c r="F30" s="136">
        <v>0.11875</v>
      </c>
      <c r="G30" s="136">
        <v>0.13333333333333333</v>
      </c>
      <c r="H30" s="136">
        <v>0.13402777777777777</v>
      </c>
      <c r="I30" s="136">
        <f>SUM(B30:H30)/7</f>
        <v>0.1229166667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45593.0</v>
      </c>
      <c r="C9" s="58">
        <f t="shared" ref="C9:H9" si="1">B9+1</f>
        <v>45594</v>
      </c>
      <c r="D9" s="58">
        <f t="shared" si="1"/>
        <v>45595</v>
      </c>
      <c r="E9" s="58">
        <f t="shared" si="1"/>
        <v>45596</v>
      </c>
      <c r="F9" s="58">
        <f t="shared" si="1"/>
        <v>45597</v>
      </c>
      <c r="G9" s="58">
        <f t="shared" si="1"/>
        <v>45598</v>
      </c>
      <c r="H9" s="58">
        <f t="shared" si="1"/>
        <v>45599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12586.0</v>
      </c>
      <c r="C10" s="61">
        <v>13158.0</v>
      </c>
      <c r="D10" s="61">
        <v>13285.0</v>
      </c>
      <c r="E10" s="61">
        <v>14967.0</v>
      </c>
      <c r="F10" s="61">
        <v>19661.0</v>
      </c>
      <c r="G10" s="61">
        <v>21211.0</v>
      </c>
      <c r="H10" s="61">
        <v>18139.0</v>
      </c>
      <c r="I10" s="62">
        <f>SUM(B10:H10)</f>
        <v>113007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12066.43</v>
      </c>
      <c r="C11" s="63">
        <v>13735.54</v>
      </c>
      <c r="D11" s="63">
        <v>12607.02</v>
      </c>
      <c r="E11" s="63">
        <v>20280.8</v>
      </c>
      <c r="F11" s="63">
        <v>21839.44</v>
      </c>
      <c r="G11" s="63">
        <v>22442.73</v>
      </c>
      <c r="H11" s="63">
        <v>20207.78</v>
      </c>
      <c r="I11" s="62">
        <f>if(B11="","", SUM(B11:H11))</f>
        <v>123179.74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-519.57</v>
      </c>
      <c r="C12" s="103">
        <f t="shared" si="2"/>
        <v>577.54</v>
      </c>
      <c r="D12" s="103">
        <f t="shared" si="2"/>
        <v>-677.98</v>
      </c>
      <c r="E12" s="103">
        <f t="shared" si="2"/>
        <v>5313.8</v>
      </c>
      <c r="F12" s="103">
        <f t="shared" si="2"/>
        <v>2178.44</v>
      </c>
      <c r="G12" s="103">
        <f t="shared" si="2"/>
        <v>1231.73</v>
      </c>
      <c r="H12" s="103">
        <f t="shared" si="2"/>
        <v>2068.78</v>
      </c>
      <c r="I12" s="65">
        <f t="shared" si="2"/>
        <v>10172.74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175.0</v>
      </c>
      <c r="C14" s="68">
        <v>175.0</v>
      </c>
      <c r="D14" s="68">
        <v>178.0</v>
      </c>
      <c r="E14" s="68">
        <v>198.0</v>
      </c>
      <c r="F14" s="68">
        <v>234.0</v>
      </c>
      <c r="G14" s="68">
        <v>257.0</v>
      </c>
      <c r="H14" s="68">
        <v>210.0</v>
      </c>
      <c r="I14" s="69">
        <f>SUM(B14:H14)</f>
        <v>1427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160.85</v>
      </c>
      <c r="C15" s="105">
        <v>155.53</v>
      </c>
      <c r="D15" s="105">
        <v>171.67</v>
      </c>
      <c r="E15" s="105">
        <v>183.93</v>
      </c>
      <c r="F15" s="105">
        <v>206.43</v>
      </c>
      <c r="G15" s="105">
        <v>221.44</v>
      </c>
      <c r="H15" s="105">
        <v>198.81</v>
      </c>
      <c r="I15" s="98">
        <f>if(B15="","", SUM(B15:H15))</f>
        <v>1298.66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-14.15</v>
      </c>
      <c r="C16" s="106">
        <f t="shared" si="3"/>
        <v>-19.47</v>
      </c>
      <c r="D16" s="106">
        <f t="shared" si="3"/>
        <v>-6.33</v>
      </c>
      <c r="E16" s="106">
        <f t="shared" si="3"/>
        <v>-14.07</v>
      </c>
      <c r="F16" s="106">
        <f t="shared" si="3"/>
        <v>-27.57</v>
      </c>
      <c r="G16" s="106">
        <f t="shared" si="3"/>
        <v>-35.56</v>
      </c>
      <c r="H16" s="106">
        <f t="shared" si="3"/>
        <v>-11.19</v>
      </c>
      <c r="I16" s="106">
        <f t="shared" si="3"/>
        <v>-128.34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0.96</v>
      </c>
      <c r="C17" s="107">
        <v>1.35</v>
      </c>
      <c r="D17" s="107">
        <v>2.14</v>
      </c>
      <c r="E17" s="107">
        <v>8.08</v>
      </c>
      <c r="F17" s="107">
        <v>17.64</v>
      </c>
      <c r="G17" s="107">
        <v>16.55</v>
      </c>
      <c r="H17" s="107">
        <v>67.12</v>
      </c>
      <c r="I17" s="101">
        <f>if(B17="","", SUM(B17:H17))</f>
        <v>113.84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18.74</v>
      </c>
      <c r="C20" s="109">
        <v>17.52</v>
      </c>
      <c r="D20" s="109">
        <v>18.09</v>
      </c>
      <c r="E20" s="109">
        <v>20.78</v>
      </c>
      <c r="F20" s="109">
        <v>19.46</v>
      </c>
      <c r="G20" s="109">
        <v>20.27</v>
      </c>
      <c r="H20" s="109">
        <v>21.25</v>
      </c>
      <c r="I20" s="62">
        <f>if(sum(B20:H20)=0,"", AVERAGE(B20:H20))</f>
        <v>19.44428571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39">
        <v>0.82</v>
      </c>
      <c r="C21" s="103">
        <f t="shared" ref="C21:I21" si="4">if(C20="","",C20-C19)</f>
        <v>-0.82</v>
      </c>
      <c r="D21" s="103">
        <f t="shared" si="4"/>
        <v>0.35</v>
      </c>
      <c r="E21" s="103">
        <f t="shared" si="4"/>
        <v>2.85</v>
      </c>
      <c r="F21" s="103">
        <f t="shared" si="4"/>
        <v>0.14</v>
      </c>
      <c r="G21" s="103">
        <f t="shared" si="4"/>
        <v>0.31</v>
      </c>
      <c r="H21" s="103">
        <f t="shared" si="4"/>
        <v>0.79</v>
      </c>
      <c r="I21" s="65">
        <f t="shared" si="4"/>
        <v>0.6342857143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0.2365</v>
      </c>
      <c r="C23" s="84">
        <v>0.2252</v>
      </c>
      <c r="D23" s="84">
        <v>0.2362</v>
      </c>
      <c r="E23" s="84">
        <v>0.2451</v>
      </c>
      <c r="F23" s="84">
        <v>0.2246</v>
      </c>
      <c r="G23" s="84">
        <v>0.2323</v>
      </c>
      <c r="H23" s="84">
        <v>0.2693</v>
      </c>
      <c r="I23" s="83">
        <f>AVERAGE(B23:H23)</f>
        <v>0.2384571429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0.2383</v>
      </c>
      <c r="C24" s="111">
        <v>0.1999</v>
      </c>
      <c r="D24" s="111">
        <v>0.2422</v>
      </c>
      <c r="E24" s="111">
        <v>0.1625</v>
      </c>
      <c r="F24" s="111">
        <v>0.1742</v>
      </c>
      <c r="G24" s="111">
        <v>0.1789</v>
      </c>
      <c r="H24" s="112">
        <v>0.1984</v>
      </c>
      <c r="I24" s="83">
        <f>iferror(AVERAGE(B24:H24),"")</f>
        <v>0.1992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0.0018</v>
      </c>
      <c r="C25" s="110">
        <f t="shared" si="5"/>
        <v>-0.0253</v>
      </c>
      <c r="D25" s="110">
        <f t="shared" si="5"/>
        <v>0.006</v>
      </c>
      <c r="E25" s="110">
        <f t="shared" si="5"/>
        <v>-0.0826</v>
      </c>
      <c r="F25" s="110">
        <f t="shared" si="5"/>
        <v>-0.0504</v>
      </c>
      <c r="G25" s="110">
        <f t="shared" si="5"/>
        <v>-0.0534</v>
      </c>
      <c r="H25" s="110">
        <f t="shared" si="5"/>
        <v>-0.0709</v>
      </c>
      <c r="I25" s="83">
        <f t="shared" si="5"/>
        <v>-0.03925714286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286.0</v>
      </c>
      <c r="C27" s="113">
        <v>366.0</v>
      </c>
      <c r="D27" s="113">
        <v>325.0</v>
      </c>
      <c r="E27" s="113">
        <v>408.0</v>
      </c>
      <c r="F27" s="113">
        <v>525.0</v>
      </c>
      <c r="G27" s="113">
        <v>478.0</v>
      </c>
      <c r="H27" s="113">
        <v>392.0</v>
      </c>
      <c r="I27" s="87">
        <f>if(B27="","", SUM(B27:H27))</f>
        <v>2780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0.11666666666666667</v>
      </c>
      <c r="C30" s="136">
        <v>0.125</v>
      </c>
      <c r="D30" s="136">
        <v>0.11319444444444444</v>
      </c>
      <c r="E30" s="136"/>
      <c r="F30" s="136"/>
      <c r="G30" s="136"/>
      <c r="H30" s="136"/>
      <c r="I30" s="136">
        <f>SUM(B30:H30)/7</f>
        <v>0.05069444444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45600.0</v>
      </c>
      <c r="C9" s="58">
        <f t="shared" ref="C9:H9" si="1">B9+1</f>
        <v>45601</v>
      </c>
      <c r="D9" s="58">
        <f t="shared" si="1"/>
        <v>45602</v>
      </c>
      <c r="E9" s="58">
        <f t="shared" si="1"/>
        <v>45603</v>
      </c>
      <c r="F9" s="58">
        <f t="shared" si="1"/>
        <v>45604</v>
      </c>
      <c r="G9" s="58">
        <f t="shared" si="1"/>
        <v>45605</v>
      </c>
      <c r="H9" s="58">
        <f t="shared" si="1"/>
        <v>45606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12696.0</v>
      </c>
      <c r="C10" s="61">
        <v>13232.0</v>
      </c>
      <c r="D10" s="61">
        <v>13291.0</v>
      </c>
      <c r="E10" s="61">
        <v>15199.0</v>
      </c>
      <c r="F10" s="61">
        <v>20011.0</v>
      </c>
      <c r="G10" s="61">
        <v>21672.0</v>
      </c>
      <c r="H10" s="61">
        <v>18272.0</v>
      </c>
      <c r="I10" s="62">
        <f>SUM(B10:H10)</f>
        <v>114373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12374.73</v>
      </c>
      <c r="C11" s="63">
        <v>13270.82</v>
      </c>
      <c r="D11" s="63">
        <v>13847.06</v>
      </c>
      <c r="E11" s="63">
        <v>15608.52</v>
      </c>
      <c r="F11" s="63">
        <v>20670.29</v>
      </c>
      <c r="G11" s="63">
        <v>22163.77</v>
      </c>
      <c r="H11" s="63">
        <v>19778.98</v>
      </c>
      <c r="I11" s="62">
        <f>if(B11="","", SUM(B11:H11))</f>
        <v>117714.17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-321.27</v>
      </c>
      <c r="C12" s="103">
        <f t="shared" si="2"/>
        <v>38.82</v>
      </c>
      <c r="D12" s="103">
        <f t="shared" si="2"/>
        <v>556.06</v>
      </c>
      <c r="E12" s="103">
        <f t="shared" si="2"/>
        <v>409.52</v>
      </c>
      <c r="F12" s="103">
        <f t="shared" si="2"/>
        <v>659.29</v>
      </c>
      <c r="G12" s="103">
        <f t="shared" si="2"/>
        <v>491.77</v>
      </c>
      <c r="H12" s="103">
        <f t="shared" si="2"/>
        <v>1506.98</v>
      </c>
      <c r="I12" s="65">
        <f t="shared" si="2"/>
        <v>3341.17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169.0</v>
      </c>
      <c r="C14" s="68">
        <v>167.0</v>
      </c>
      <c r="D14" s="68">
        <v>181.0</v>
      </c>
      <c r="E14" s="68">
        <v>198.0</v>
      </c>
      <c r="F14" s="68">
        <v>235.0</v>
      </c>
      <c r="G14" s="68">
        <v>244.0</v>
      </c>
      <c r="H14" s="68">
        <v>230.0</v>
      </c>
      <c r="I14" s="69">
        <f>SUM(B14:H14)</f>
        <v>1424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158.53</v>
      </c>
      <c r="C15" s="105">
        <v>154.67</v>
      </c>
      <c r="D15" s="105">
        <v>172.29</v>
      </c>
      <c r="E15" s="105">
        <v>183.4</v>
      </c>
      <c r="F15" s="105">
        <v>225.4</v>
      </c>
      <c r="G15" s="105">
        <v>234.95</v>
      </c>
      <c r="H15" s="105">
        <v>200.56</v>
      </c>
      <c r="I15" s="98">
        <f>if(B15="","", SUM(B15:H15))</f>
        <v>1329.8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-10.47</v>
      </c>
      <c r="C16" s="106">
        <f t="shared" si="3"/>
        <v>-12.33</v>
      </c>
      <c r="D16" s="106">
        <f t="shared" si="3"/>
        <v>-8.71</v>
      </c>
      <c r="E16" s="106">
        <f t="shared" si="3"/>
        <v>-14.6</v>
      </c>
      <c r="F16" s="106">
        <f t="shared" si="3"/>
        <v>-9.6</v>
      </c>
      <c r="G16" s="106">
        <f t="shared" si="3"/>
        <v>-9.05</v>
      </c>
      <c r="H16" s="106">
        <f t="shared" si="3"/>
        <v>-29.44</v>
      </c>
      <c r="I16" s="106">
        <f t="shared" si="3"/>
        <v>-94.2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3.08</v>
      </c>
      <c r="C17" s="107">
        <v>1.82</v>
      </c>
      <c r="D17" s="107">
        <v>7.48</v>
      </c>
      <c r="E17" s="107">
        <v>6.3</v>
      </c>
      <c r="F17" s="107">
        <v>15.74</v>
      </c>
      <c r="G17" s="107">
        <v>18.89</v>
      </c>
      <c r="H17" s="107">
        <v>96.76</v>
      </c>
      <c r="I17" s="101">
        <f>if(B17="","", SUM(B17:H17))</f>
        <v>150.07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17.5</v>
      </c>
      <c r="C20" s="109">
        <v>16.85</v>
      </c>
      <c r="D20" s="109">
        <v>17.8</v>
      </c>
      <c r="E20" s="109">
        <v>18.49</v>
      </c>
      <c r="F20" s="109">
        <v>19.02</v>
      </c>
      <c r="G20" s="109">
        <v>20.89</v>
      </c>
      <c r="H20" s="109">
        <v>20.52</v>
      </c>
      <c r="I20" s="62">
        <f>if(sum(B20:H20)=0,"", AVERAGE(B20:H20))</f>
        <v>18.72428571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-0.42</v>
      </c>
      <c r="C21" s="103">
        <f t="shared" si="4"/>
        <v>-1.49</v>
      </c>
      <c r="D21" s="103">
        <f t="shared" si="4"/>
        <v>0.06</v>
      </c>
      <c r="E21" s="103">
        <f t="shared" si="4"/>
        <v>0.56</v>
      </c>
      <c r="F21" s="103">
        <f t="shared" si="4"/>
        <v>-0.3</v>
      </c>
      <c r="G21" s="103">
        <f t="shared" si="4"/>
        <v>0.93</v>
      </c>
      <c r="H21" s="103">
        <f t="shared" si="4"/>
        <v>0.06</v>
      </c>
      <c r="I21" s="65">
        <f t="shared" si="4"/>
        <v>-0.08571428571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0.2249</v>
      </c>
      <c r="C23" s="84">
        <v>0.212</v>
      </c>
      <c r="D23" s="84">
        <v>0.2295</v>
      </c>
      <c r="E23" s="84">
        <v>0.2244</v>
      </c>
      <c r="F23" s="84">
        <v>0.2087</v>
      </c>
      <c r="G23" s="84">
        <v>0.204</v>
      </c>
      <c r="H23" s="84">
        <v>0.2784</v>
      </c>
      <c r="I23" s="83">
        <f>AVERAGE(B23:H23)</f>
        <v>0.2259857143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0.2286</v>
      </c>
      <c r="C24" s="111">
        <v>0.2076</v>
      </c>
      <c r="D24" s="111">
        <v>0.2236</v>
      </c>
      <c r="E24" s="111">
        <v>0.2104</v>
      </c>
      <c r="F24" s="111">
        <v>0.1993</v>
      </c>
      <c r="G24" s="111">
        <v>0.1935</v>
      </c>
      <c r="H24" s="112">
        <v>0.2227</v>
      </c>
      <c r="I24" s="83">
        <f>iferror(AVERAGE(B24:H24),"")</f>
        <v>0.2122428571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0.0037</v>
      </c>
      <c r="C25" s="110">
        <f t="shared" si="5"/>
        <v>-0.0044</v>
      </c>
      <c r="D25" s="110">
        <f t="shared" si="5"/>
        <v>-0.0059</v>
      </c>
      <c r="E25" s="110">
        <f t="shared" si="5"/>
        <v>-0.014</v>
      </c>
      <c r="F25" s="110">
        <f t="shared" si="5"/>
        <v>-0.0094</v>
      </c>
      <c r="G25" s="110">
        <f t="shared" si="5"/>
        <v>-0.0105</v>
      </c>
      <c r="H25" s="110">
        <f t="shared" si="5"/>
        <v>-0.0557</v>
      </c>
      <c r="I25" s="83">
        <f t="shared" si="5"/>
        <v>-0.01374285714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325.0</v>
      </c>
      <c r="C27" s="113">
        <v>341.0</v>
      </c>
      <c r="D27" s="113">
        <v>329.0</v>
      </c>
      <c r="E27" s="113">
        <v>371.0</v>
      </c>
      <c r="F27" s="113">
        <v>490.0</v>
      </c>
      <c r="G27" s="113">
        <v>459.0</v>
      </c>
      <c r="H27" s="113">
        <v>422.0</v>
      </c>
      <c r="I27" s="87">
        <f>if(B27="","", SUM(B27:H27))</f>
        <v>2737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0.12638888888888888</v>
      </c>
      <c r="C30" s="137" t="s">
        <v>148</v>
      </c>
      <c r="D30" s="136">
        <v>0.13194444444444445</v>
      </c>
      <c r="E30" s="136">
        <v>0.12638888888888888</v>
      </c>
      <c r="F30" s="136">
        <v>0.12430555555555556</v>
      </c>
      <c r="G30" s="136">
        <v>0.1284722222222222</v>
      </c>
      <c r="H30" s="136">
        <v>0.14166666666666666</v>
      </c>
      <c r="I30" s="136">
        <f>AVERAGE(B30:H30)</f>
        <v>0.1298611111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45607.0</v>
      </c>
      <c r="C9" s="58">
        <f t="shared" ref="C9:H9" si="1">B9+1</f>
        <v>45608</v>
      </c>
      <c r="D9" s="58">
        <f t="shared" si="1"/>
        <v>45609</v>
      </c>
      <c r="E9" s="58">
        <f t="shared" si="1"/>
        <v>45610</v>
      </c>
      <c r="F9" s="58">
        <f t="shared" si="1"/>
        <v>45611</v>
      </c>
      <c r="G9" s="58">
        <f t="shared" si="1"/>
        <v>45612</v>
      </c>
      <c r="H9" s="58">
        <f t="shared" si="1"/>
        <v>45613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12700.0</v>
      </c>
      <c r="C10" s="61">
        <v>13621.0</v>
      </c>
      <c r="D10" s="61">
        <v>13379.0</v>
      </c>
      <c r="E10" s="61">
        <v>16610.0</v>
      </c>
      <c r="F10" s="61">
        <v>20609.0</v>
      </c>
      <c r="G10" s="61">
        <v>21807.0</v>
      </c>
      <c r="H10" s="61">
        <v>18791.0</v>
      </c>
      <c r="I10" s="62">
        <f>SUM(B10:H10)</f>
        <v>117517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13829.84</v>
      </c>
      <c r="C11" s="63">
        <v>13687.83</v>
      </c>
      <c r="D11" s="63">
        <v>13242.16</v>
      </c>
      <c r="E11" s="63">
        <v>14442.4</v>
      </c>
      <c r="F11" s="63">
        <v>20827.46</v>
      </c>
      <c r="G11" s="63">
        <v>22558.29</v>
      </c>
      <c r="H11" s="63">
        <v>19372.04</v>
      </c>
      <c r="I11" s="62">
        <f>if(B11="","", SUM(B11:H11))</f>
        <v>117960.02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1129.84</v>
      </c>
      <c r="C12" s="103">
        <f t="shared" si="2"/>
        <v>66.83</v>
      </c>
      <c r="D12" s="103">
        <f t="shared" si="2"/>
        <v>-136.84</v>
      </c>
      <c r="E12" s="103">
        <f t="shared" si="2"/>
        <v>-2167.6</v>
      </c>
      <c r="F12" s="103">
        <f t="shared" si="2"/>
        <v>218.46</v>
      </c>
      <c r="G12" s="103">
        <f t="shared" si="2"/>
        <v>751.29</v>
      </c>
      <c r="H12" s="103">
        <f t="shared" si="2"/>
        <v>581.04</v>
      </c>
      <c r="I12" s="65">
        <f t="shared" si="2"/>
        <v>443.02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177.75</v>
      </c>
      <c r="C14" s="68">
        <v>157.75</v>
      </c>
      <c r="D14" s="68">
        <v>182.25</v>
      </c>
      <c r="E14" s="68">
        <v>185.5</v>
      </c>
      <c r="F14" s="68">
        <v>235.0</v>
      </c>
      <c r="G14" s="68">
        <v>244.25</v>
      </c>
      <c r="H14" s="68">
        <v>217.25</v>
      </c>
      <c r="I14" s="69">
        <f>SUM(B14:H14)</f>
        <v>1399.75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166.24</v>
      </c>
      <c r="C15" s="105">
        <v>154.86</v>
      </c>
      <c r="D15" s="105">
        <v>161.73</v>
      </c>
      <c r="E15" s="105">
        <v>174.95</v>
      </c>
      <c r="F15" s="105">
        <v>222.74</v>
      </c>
      <c r="G15" s="105">
        <v>221.64</v>
      </c>
      <c r="H15" s="105">
        <v>193.91</v>
      </c>
      <c r="I15" s="98">
        <f>if(B15="","", SUM(B15:H15))</f>
        <v>1296.07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-11.51</v>
      </c>
      <c r="C16" s="106">
        <f t="shared" si="3"/>
        <v>-2.89</v>
      </c>
      <c r="D16" s="106">
        <f t="shared" si="3"/>
        <v>-20.52</v>
      </c>
      <c r="E16" s="106">
        <f t="shared" si="3"/>
        <v>-10.55</v>
      </c>
      <c r="F16" s="106">
        <f t="shared" si="3"/>
        <v>-12.26</v>
      </c>
      <c r="G16" s="106">
        <f t="shared" si="3"/>
        <v>-22.61</v>
      </c>
      <c r="H16" s="106">
        <f t="shared" si="3"/>
        <v>-23.34</v>
      </c>
      <c r="I16" s="106">
        <f t="shared" si="3"/>
        <v>-103.68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1.63</v>
      </c>
      <c r="C17" s="107">
        <v>2.5</v>
      </c>
      <c r="D17" s="107">
        <v>3.98</v>
      </c>
      <c r="E17" s="107">
        <v>8.1</v>
      </c>
      <c r="F17" s="107">
        <v>19.29</v>
      </c>
      <c r="G17" s="107">
        <v>32.88</v>
      </c>
      <c r="H17" s="107">
        <v>108.83</v>
      </c>
      <c r="I17" s="101">
        <f>if(B17="","", SUM(B17:H17))</f>
        <v>177.21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19.37</v>
      </c>
      <c r="C20" s="109">
        <v>17.22</v>
      </c>
      <c r="D20" s="109">
        <v>18.47</v>
      </c>
      <c r="E20" s="109">
        <v>18.03</v>
      </c>
      <c r="F20" s="109">
        <v>18.56</v>
      </c>
      <c r="G20" s="109">
        <v>20.11</v>
      </c>
      <c r="H20" s="109">
        <v>20.31</v>
      </c>
      <c r="I20" s="62">
        <f>if(sum(B20:H20)=0,"", AVERAGE(B20:H20))</f>
        <v>18.86714286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1.45</v>
      </c>
      <c r="C21" s="103">
        <f t="shared" si="4"/>
        <v>-1.12</v>
      </c>
      <c r="D21" s="103">
        <f t="shared" si="4"/>
        <v>0.73</v>
      </c>
      <c r="E21" s="103">
        <f t="shared" si="4"/>
        <v>0.1</v>
      </c>
      <c r="F21" s="103">
        <f t="shared" si="4"/>
        <v>-0.76</v>
      </c>
      <c r="G21" s="103">
        <f t="shared" si="4"/>
        <v>0.15</v>
      </c>
      <c r="H21" s="103">
        <f t="shared" si="4"/>
        <v>-0.15</v>
      </c>
      <c r="I21" s="65">
        <f t="shared" si="4"/>
        <v>0.05714285714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0.2392</v>
      </c>
      <c r="C23" s="84">
        <v>0.2045</v>
      </c>
      <c r="D23" s="84">
        <v>0.2301</v>
      </c>
      <c r="E23" s="84">
        <v>0.203</v>
      </c>
      <c r="F23" s="84">
        <v>0.2031</v>
      </c>
      <c r="G23" s="84">
        <v>0.1993</v>
      </c>
      <c r="H23" s="84">
        <v>0.2549</v>
      </c>
      <c r="I23" s="83">
        <f>AVERAGE(B23:H23)</f>
        <v>0.2191571429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0.215</v>
      </c>
      <c r="C24" s="111">
        <v>0.2008</v>
      </c>
      <c r="D24" s="111">
        <v>0.2188</v>
      </c>
      <c r="E24" s="111">
        <v>0.2187</v>
      </c>
      <c r="F24" s="111">
        <v>0.1967</v>
      </c>
      <c r="G24" s="111">
        <v>0.1853</v>
      </c>
      <c r="H24" s="112">
        <v>0.2273</v>
      </c>
      <c r="I24" s="83">
        <f>iferror(AVERAGE(B24:H24),"")</f>
        <v>0.2089428571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-0.0242</v>
      </c>
      <c r="C25" s="110">
        <f t="shared" si="5"/>
        <v>-0.0037</v>
      </c>
      <c r="D25" s="110">
        <f t="shared" si="5"/>
        <v>-0.0113</v>
      </c>
      <c r="E25" s="110">
        <f t="shared" si="5"/>
        <v>0.0157</v>
      </c>
      <c r="F25" s="110">
        <f t="shared" si="5"/>
        <v>-0.0064</v>
      </c>
      <c r="G25" s="110">
        <f t="shared" si="5"/>
        <v>-0.014</v>
      </c>
      <c r="H25" s="110">
        <f t="shared" si="5"/>
        <v>-0.0276</v>
      </c>
      <c r="I25" s="83">
        <f t="shared" si="5"/>
        <v>-0.01021428571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319.0</v>
      </c>
      <c r="C27" s="113">
        <v>321.0</v>
      </c>
      <c r="D27" s="113">
        <v>342.0</v>
      </c>
      <c r="E27" s="113">
        <v>319.0</v>
      </c>
      <c r="F27" s="113">
        <v>535.0</v>
      </c>
      <c r="G27" s="113">
        <v>489.0</v>
      </c>
      <c r="H27" s="113">
        <v>434.0</v>
      </c>
      <c r="I27" s="87">
        <f>if(B27="","", SUM(B27:H27))</f>
        <v>2759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0.13819444444444445</v>
      </c>
      <c r="C30" s="136">
        <v>0.13333333333333333</v>
      </c>
      <c r="D30" s="136">
        <v>0.13958333333333334</v>
      </c>
      <c r="E30" s="136">
        <v>0.11388888888888889</v>
      </c>
      <c r="F30" s="136">
        <v>0.13055555555555556</v>
      </c>
      <c r="G30" s="136">
        <v>0.1326388888888889</v>
      </c>
      <c r="H30" s="136">
        <v>0.14166666666666666</v>
      </c>
      <c r="I30" s="136">
        <f>AVERAGE(B30:H30)</f>
        <v>0.1328373016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45614.0</v>
      </c>
      <c r="C9" s="58">
        <f t="shared" ref="C9:H9" si="1">B9+1</f>
        <v>45615</v>
      </c>
      <c r="D9" s="58">
        <f t="shared" si="1"/>
        <v>45616</v>
      </c>
      <c r="E9" s="58">
        <f t="shared" si="1"/>
        <v>45617</v>
      </c>
      <c r="F9" s="58">
        <f t="shared" si="1"/>
        <v>45618</v>
      </c>
      <c r="G9" s="58">
        <f t="shared" si="1"/>
        <v>45619</v>
      </c>
      <c r="H9" s="58">
        <f t="shared" si="1"/>
        <v>45620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12797.0</v>
      </c>
      <c r="C10" s="61">
        <v>13736.0</v>
      </c>
      <c r="D10" s="61">
        <v>13856.0</v>
      </c>
      <c r="E10" s="61">
        <v>16310.0</v>
      </c>
      <c r="F10" s="61">
        <v>20583.0</v>
      </c>
      <c r="G10" s="61">
        <v>21710.0</v>
      </c>
      <c r="H10" s="61">
        <v>18872.0</v>
      </c>
      <c r="I10" s="62">
        <f>SUM(B10:H10)</f>
        <v>117864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12954.58</v>
      </c>
      <c r="C11" s="63">
        <v>13925.53</v>
      </c>
      <c r="D11" s="63">
        <v>13418.47</v>
      </c>
      <c r="E11" s="63">
        <v>15595.48</v>
      </c>
      <c r="F11" s="63">
        <v>20994.1</v>
      </c>
      <c r="G11" s="63">
        <v>14696.83</v>
      </c>
      <c r="H11" s="63">
        <v>19985.2</v>
      </c>
      <c r="I11" s="62">
        <f>if(B11="","", SUM(B11:H11))</f>
        <v>111570.19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157.58</v>
      </c>
      <c r="C12" s="103">
        <f t="shared" si="2"/>
        <v>189.53</v>
      </c>
      <c r="D12" s="103">
        <f t="shared" si="2"/>
        <v>-437.53</v>
      </c>
      <c r="E12" s="103">
        <f t="shared" si="2"/>
        <v>-714.52</v>
      </c>
      <c r="F12" s="103">
        <f t="shared" si="2"/>
        <v>411.1</v>
      </c>
      <c r="G12" s="103">
        <f t="shared" si="2"/>
        <v>-7013.17</v>
      </c>
      <c r="H12" s="103">
        <f t="shared" si="2"/>
        <v>1113.2</v>
      </c>
      <c r="I12" s="65">
        <f t="shared" si="2"/>
        <v>-6293.81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172.0</v>
      </c>
      <c r="C14" s="68">
        <v>170.0</v>
      </c>
      <c r="D14" s="68">
        <v>175.0</v>
      </c>
      <c r="E14" s="68">
        <v>194.0</v>
      </c>
      <c r="F14" s="68">
        <v>242.0</v>
      </c>
      <c r="G14" s="68">
        <v>247.0</v>
      </c>
      <c r="H14" s="68">
        <v>227.0</v>
      </c>
      <c r="I14" s="69">
        <f>SUM(B14:H14)</f>
        <v>1427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160.58</v>
      </c>
      <c r="C15" s="105">
        <v>162.35</v>
      </c>
      <c r="D15" s="105">
        <v>166.83</v>
      </c>
      <c r="E15" s="105">
        <v>186.73</v>
      </c>
      <c r="F15" s="105">
        <v>227.38</v>
      </c>
      <c r="G15" s="105">
        <v>159.24</v>
      </c>
      <c r="H15" s="105">
        <v>212.69</v>
      </c>
      <c r="I15" s="98">
        <f>if(B15="","", SUM(B15:H15))</f>
        <v>1275.8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-11.42</v>
      </c>
      <c r="C16" s="106">
        <f t="shared" si="3"/>
        <v>-7.65</v>
      </c>
      <c r="D16" s="106">
        <f t="shared" si="3"/>
        <v>-8.17</v>
      </c>
      <c r="E16" s="106">
        <f t="shared" si="3"/>
        <v>-7.27</v>
      </c>
      <c r="F16" s="106">
        <f t="shared" si="3"/>
        <v>-14.62</v>
      </c>
      <c r="G16" s="106">
        <f t="shared" si="3"/>
        <v>-87.76</v>
      </c>
      <c r="H16" s="106">
        <f t="shared" si="3"/>
        <v>-14.31</v>
      </c>
      <c r="I16" s="106">
        <f t="shared" si="3"/>
        <v>-151.2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1.3</v>
      </c>
      <c r="C17" s="107">
        <v>2.07</v>
      </c>
      <c r="D17" s="107">
        <v>3.85</v>
      </c>
      <c r="E17" s="107">
        <v>6.45</v>
      </c>
      <c r="F17" s="107">
        <v>17.07</v>
      </c>
      <c r="G17" s="107">
        <v>9.16</v>
      </c>
      <c r="H17" s="107">
        <v>50.93</v>
      </c>
      <c r="I17" s="101">
        <f>if(B17="","", SUM(B17:H17))</f>
        <v>90.83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17.63</v>
      </c>
      <c r="C20" s="109">
        <v>17.72</v>
      </c>
      <c r="D20" s="109">
        <v>17.56</v>
      </c>
      <c r="E20" s="109">
        <v>18.07</v>
      </c>
      <c r="F20" s="109">
        <v>19.31</v>
      </c>
      <c r="G20" s="109">
        <v>21.64</v>
      </c>
      <c r="H20" s="109">
        <v>19.93</v>
      </c>
      <c r="I20" s="62">
        <f>if(sum(B20:H20)=0,"", AVERAGE(B20:H20))</f>
        <v>18.83714286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-0.29</v>
      </c>
      <c r="C21" s="103">
        <f t="shared" si="4"/>
        <v>-0.62</v>
      </c>
      <c r="D21" s="103">
        <f t="shared" si="4"/>
        <v>-0.18</v>
      </c>
      <c r="E21" s="103">
        <f t="shared" si="4"/>
        <v>0.14</v>
      </c>
      <c r="F21" s="103">
        <f t="shared" si="4"/>
        <v>-0.01</v>
      </c>
      <c r="G21" s="103">
        <f t="shared" si="4"/>
        <v>1.68</v>
      </c>
      <c r="H21" s="103">
        <f t="shared" si="4"/>
        <v>-0.53</v>
      </c>
      <c r="I21" s="65">
        <f t="shared" si="4"/>
        <v>0.02714285714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0.2292</v>
      </c>
      <c r="C23" s="84">
        <v>0.2099</v>
      </c>
      <c r="D23" s="84">
        <v>0.2144</v>
      </c>
      <c r="E23" s="84">
        <v>0.2149</v>
      </c>
      <c r="F23" s="84">
        <v>0.2106</v>
      </c>
      <c r="G23" s="84">
        <v>0.2007</v>
      </c>
      <c r="H23" s="84">
        <v>0.2686</v>
      </c>
      <c r="I23" s="83">
        <f>AVERAGE(B23:H23)</f>
        <v>0.2211857143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0.2217</v>
      </c>
      <c r="C24" s="111">
        <v>0.2057</v>
      </c>
      <c r="D24" s="111">
        <v>0.2211</v>
      </c>
      <c r="E24" s="111">
        <v>0.2157</v>
      </c>
      <c r="F24" s="111">
        <v>0.1992</v>
      </c>
      <c r="G24" s="111">
        <v>0.1955</v>
      </c>
      <c r="H24" s="112">
        <v>0.21</v>
      </c>
      <c r="I24" s="83">
        <f>iferror(AVERAGE(B24:H24),"")</f>
        <v>0.2098428571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-0.0075</v>
      </c>
      <c r="C25" s="110">
        <f t="shared" si="5"/>
        <v>-0.0042</v>
      </c>
      <c r="D25" s="110">
        <f t="shared" si="5"/>
        <v>0.0067</v>
      </c>
      <c r="E25" s="110">
        <f t="shared" si="5"/>
        <v>0.0008</v>
      </c>
      <c r="F25" s="110">
        <f t="shared" si="5"/>
        <v>-0.0114</v>
      </c>
      <c r="G25" s="110">
        <f t="shared" si="5"/>
        <v>-0.0052</v>
      </c>
      <c r="H25" s="110">
        <f t="shared" si="5"/>
        <v>-0.0586</v>
      </c>
      <c r="I25" s="83">
        <f t="shared" si="5"/>
        <v>-0.01134285714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332.0</v>
      </c>
      <c r="C27" s="113">
        <v>342.0</v>
      </c>
      <c r="D27" s="113">
        <v>345.0</v>
      </c>
      <c r="E27" s="113">
        <v>230.0</v>
      </c>
      <c r="F27" s="113">
        <v>471.0</v>
      </c>
      <c r="G27" s="113">
        <v>297.0</v>
      </c>
      <c r="H27" s="113">
        <v>427.0</v>
      </c>
      <c r="I27" s="87">
        <f>if(B27="","", SUM(B27:H27))</f>
        <v>2444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0.13680555555555557</v>
      </c>
      <c r="C30" s="136">
        <v>0.12152777777777778</v>
      </c>
      <c r="D30" s="136">
        <v>0.1361111111111111</v>
      </c>
      <c r="E30" s="136">
        <v>0.12291666666666666</v>
      </c>
      <c r="F30" s="136">
        <v>0.1375</v>
      </c>
      <c r="G30" s="136">
        <v>0.15763888888888888</v>
      </c>
      <c r="H30" s="136">
        <v>0.12777777777777777</v>
      </c>
      <c r="I30" s="136">
        <f>AVERAGE(B30:H30)</f>
        <v>0.1343253968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1">
      <c r="A1" s="33" t="s">
        <v>149</v>
      </c>
      <c r="B1" s="33">
        <v>4.0</v>
      </c>
    </row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45621.0</v>
      </c>
      <c r="C9" s="58">
        <f t="shared" ref="C9:H9" si="1">B9+1</f>
        <v>45622</v>
      </c>
      <c r="D9" s="58">
        <f t="shared" si="1"/>
        <v>45623</v>
      </c>
      <c r="E9" s="58">
        <f t="shared" si="1"/>
        <v>45624</v>
      </c>
      <c r="F9" s="58">
        <f t="shared" si="1"/>
        <v>45625</v>
      </c>
      <c r="G9" s="58">
        <f t="shared" si="1"/>
        <v>45626</v>
      </c>
      <c r="H9" s="58">
        <f t="shared" si="1"/>
        <v>45627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13149.0</v>
      </c>
      <c r="C10" s="61">
        <v>13758.0</v>
      </c>
      <c r="D10" s="61">
        <v>13677.0</v>
      </c>
      <c r="E10" s="61">
        <v>15653.0</v>
      </c>
      <c r="F10" s="61">
        <v>20555.0</v>
      </c>
      <c r="G10" s="61">
        <v>21825.0</v>
      </c>
      <c r="H10" s="61">
        <v>18901.0</v>
      </c>
      <c r="I10" s="62">
        <f>SUM(B10:H10)</f>
        <v>117518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13144.53</v>
      </c>
      <c r="C11" s="63">
        <v>15712.72</v>
      </c>
      <c r="D11" s="63">
        <v>18789.72</v>
      </c>
      <c r="E11" s="63">
        <v>6239.89</v>
      </c>
      <c r="F11" s="63">
        <v>15443.28</v>
      </c>
      <c r="G11" s="63">
        <v>21270.6</v>
      </c>
      <c r="H11" s="63">
        <v>19970.87</v>
      </c>
      <c r="I11" s="62">
        <f>if(B11="","", SUM(B11:H11))</f>
        <v>110571.61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-4.47</v>
      </c>
      <c r="C12" s="103">
        <f t="shared" si="2"/>
        <v>1954.72</v>
      </c>
      <c r="D12" s="103">
        <f t="shared" si="2"/>
        <v>5112.72</v>
      </c>
      <c r="E12" s="103">
        <f t="shared" si="2"/>
        <v>-9413.11</v>
      </c>
      <c r="F12" s="103">
        <f t="shared" si="2"/>
        <v>-5111.72</v>
      </c>
      <c r="G12" s="103">
        <f t="shared" si="2"/>
        <v>-554.4</v>
      </c>
      <c r="H12" s="103">
        <f t="shared" si="2"/>
        <v>1069.87</v>
      </c>
      <c r="I12" s="65">
        <f t="shared" si="2"/>
        <v>-6946.39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177.0</v>
      </c>
      <c r="C14" s="68">
        <v>176.0</v>
      </c>
      <c r="D14" s="68">
        <v>182.0</v>
      </c>
      <c r="E14" s="68">
        <v>199.0</v>
      </c>
      <c r="F14" s="68">
        <v>243.0</v>
      </c>
      <c r="G14" s="68">
        <v>249.0</v>
      </c>
      <c r="H14" s="68">
        <v>234.0</v>
      </c>
      <c r="I14" s="69">
        <f>SUM(B14:H14)</f>
        <v>1460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167.07</v>
      </c>
      <c r="C15" s="105">
        <v>156.44</v>
      </c>
      <c r="D15" s="105">
        <v>188.28</v>
      </c>
      <c r="E15" s="105">
        <v>75.19</v>
      </c>
      <c r="F15" s="105">
        <v>204.19</v>
      </c>
      <c r="G15" s="105">
        <v>230.85</v>
      </c>
      <c r="H15" s="105">
        <v>193.04</v>
      </c>
      <c r="I15" s="98">
        <f>if(B15="","", SUM(B15:H15))</f>
        <v>1215.06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-9.93</v>
      </c>
      <c r="C16" s="106">
        <f t="shared" si="3"/>
        <v>-19.56</v>
      </c>
      <c r="D16" s="106">
        <f t="shared" si="3"/>
        <v>6.28</v>
      </c>
      <c r="E16" s="106">
        <f t="shared" si="3"/>
        <v>-123.81</v>
      </c>
      <c r="F16" s="106">
        <f t="shared" si="3"/>
        <v>-38.81</v>
      </c>
      <c r="G16" s="106">
        <f t="shared" si="3"/>
        <v>-18.15</v>
      </c>
      <c r="H16" s="106">
        <f t="shared" si="3"/>
        <v>-40.96</v>
      </c>
      <c r="I16" s="106">
        <f t="shared" si="3"/>
        <v>-244.94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1.59</v>
      </c>
      <c r="C17" s="107">
        <v>2.05</v>
      </c>
      <c r="D17" s="107">
        <v>5.1</v>
      </c>
      <c r="E17" s="107">
        <v>1.61</v>
      </c>
      <c r="F17" s="107">
        <v>18.08</v>
      </c>
      <c r="G17" s="107">
        <v>16.63</v>
      </c>
      <c r="H17" s="107">
        <v>27.71</v>
      </c>
      <c r="I17" s="101">
        <f>if(B17="","", SUM(B17:H17))</f>
        <v>72.77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18.08</v>
      </c>
      <c r="C20" s="109">
        <v>18.44</v>
      </c>
      <c r="D20" s="109">
        <v>19.31</v>
      </c>
      <c r="E20" s="109">
        <v>21.22</v>
      </c>
      <c r="F20" s="109">
        <v>18.56</v>
      </c>
      <c r="G20" s="109">
        <v>20.45</v>
      </c>
      <c r="H20" s="109">
        <v>20.96</v>
      </c>
      <c r="I20" s="62">
        <f>if(sum(B20:H20)=0,"", AVERAGE(B20:H20))</f>
        <v>19.57428571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0.16</v>
      </c>
      <c r="C21" s="103">
        <f t="shared" si="4"/>
        <v>0.1</v>
      </c>
      <c r="D21" s="103">
        <f t="shared" si="4"/>
        <v>1.57</v>
      </c>
      <c r="E21" s="103">
        <f t="shared" si="4"/>
        <v>3.29</v>
      </c>
      <c r="F21" s="103">
        <f t="shared" si="4"/>
        <v>-0.76</v>
      </c>
      <c r="G21" s="103">
        <f t="shared" si="4"/>
        <v>0.49</v>
      </c>
      <c r="H21" s="103">
        <f t="shared" si="4"/>
        <v>0.5</v>
      </c>
      <c r="I21" s="65">
        <f t="shared" si="4"/>
        <v>0.7642857143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0.2297</v>
      </c>
      <c r="C23" s="84">
        <v>0.2172</v>
      </c>
      <c r="D23" s="84">
        <v>0.2248</v>
      </c>
      <c r="E23" s="84">
        <v>0.2295</v>
      </c>
      <c r="F23" s="84">
        <v>0.2121</v>
      </c>
      <c r="G23" s="84">
        <v>0.2019</v>
      </c>
      <c r="H23" s="84">
        <v>0.2764</v>
      </c>
      <c r="I23" s="83">
        <f>AVERAGE(B23:H23)</f>
        <v>0.2273714286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0.227</v>
      </c>
      <c r="C24" s="111">
        <v>0.1768</v>
      </c>
      <c r="D24" s="111">
        <v>0.1773</v>
      </c>
      <c r="E24" s="111">
        <v>0.2185</v>
      </c>
      <c r="F24" s="111">
        <v>0.2447</v>
      </c>
      <c r="G24" s="111">
        <v>0.1972</v>
      </c>
      <c r="H24" s="112">
        <v>0.1831</v>
      </c>
      <c r="I24" s="83">
        <f>iferror(AVERAGE(B24:H24),"")</f>
        <v>0.2035142857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-0.0027</v>
      </c>
      <c r="C25" s="110">
        <f t="shared" si="5"/>
        <v>-0.0404</v>
      </c>
      <c r="D25" s="110">
        <f t="shared" si="5"/>
        <v>-0.0475</v>
      </c>
      <c r="E25" s="110">
        <f t="shared" si="5"/>
        <v>-0.011</v>
      </c>
      <c r="F25" s="110">
        <f t="shared" si="5"/>
        <v>0.0326</v>
      </c>
      <c r="G25" s="110">
        <f t="shared" si="5"/>
        <v>-0.0047</v>
      </c>
      <c r="H25" s="110">
        <f t="shared" si="5"/>
        <v>-0.0933</v>
      </c>
      <c r="I25" s="83">
        <f t="shared" si="5"/>
        <v>-0.02385714286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319.0</v>
      </c>
      <c r="C27" s="113">
        <v>379.0</v>
      </c>
      <c r="D27" s="113">
        <v>434.0</v>
      </c>
      <c r="E27" s="113">
        <v>110.0</v>
      </c>
      <c r="F27" s="113">
        <v>362.0</v>
      </c>
      <c r="G27" s="113">
        <v>470.0</v>
      </c>
      <c r="H27" s="113">
        <v>418.0</v>
      </c>
      <c r="I27" s="87">
        <f>if(B27="","", SUM(B27:H27))</f>
        <v>2492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0.12777777777777777</v>
      </c>
      <c r="C30" s="136">
        <v>0.13958333333333334</v>
      </c>
      <c r="D30" s="136">
        <v>0.14791666666666667</v>
      </c>
      <c r="E30" s="136">
        <v>0.14652777777777778</v>
      </c>
      <c r="F30" s="136">
        <v>0.11666666666666667</v>
      </c>
      <c r="G30" s="136">
        <v>0.13541666666666666</v>
      </c>
      <c r="H30" s="136">
        <v>0.1326388888888889</v>
      </c>
      <c r="I30" s="136">
        <f>AVERAGE(B30:H30)</f>
        <v>0.135218254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91" t="s">
        <v>82</v>
      </c>
      <c r="C31" s="91" t="s">
        <v>82</v>
      </c>
      <c r="D31" s="91" t="s">
        <v>82</v>
      </c>
      <c r="E31" s="91" t="s">
        <v>82</v>
      </c>
      <c r="F31" s="91" t="s">
        <v>82</v>
      </c>
      <c r="G31" s="91" t="s">
        <v>82</v>
      </c>
      <c r="H31" s="91" t="s">
        <v>82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35" t="s">
        <v>36</v>
      </c>
      <c r="H32" s="35" t="s">
        <v>36</v>
      </c>
      <c r="I32" s="35" t="s">
        <v>36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45628.0</v>
      </c>
      <c r="C9" s="58">
        <f t="shared" ref="C9:H9" si="1">B9+1</f>
        <v>45629</v>
      </c>
      <c r="D9" s="58">
        <f t="shared" si="1"/>
        <v>45630</v>
      </c>
      <c r="E9" s="58">
        <f t="shared" si="1"/>
        <v>45631</v>
      </c>
      <c r="F9" s="58">
        <f t="shared" si="1"/>
        <v>45632</v>
      </c>
      <c r="G9" s="58">
        <f t="shared" si="1"/>
        <v>45633</v>
      </c>
      <c r="H9" s="58">
        <f t="shared" si="1"/>
        <v>45634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13021.0</v>
      </c>
      <c r="C10" s="61">
        <v>13786.0</v>
      </c>
      <c r="D10" s="61">
        <v>13634.0</v>
      </c>
      <c r="E10" s="61">
        <v>15641.0</v>
      </c>
      <c r="F10" s="61">
        <v>20757.0</v>
      </c>
      <c r="G10" s="61">
        <v>19466.0</v>
      </c>
      <c r="H10" s="61">
        <v>18652.0</v>
      </c>
      <c r="I10" s="62">
        <f>SUM(B10:H10)</f>
        <v>114957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12883.85</v>
      </c>
      <c r="C11" s="63">
        <v>14291.45</v>
      </c>
      <c r="D11" s="63">
        <v>13827.16</v>
      </c>
      <c r="E11" s="63">
        <v>14783.25</v>
      </c>
      <c r="F11" s="63">
        <v>23208.23</v>
      </c>
      <c r="G11" s="63">
        <v>23101.35</v>
      </c>
      <c r="H11" s="63">
        <v>20322.62</v>
      </c>
      <c r="I11" s="62">
        <f>if(B11="","", SUM(B11:H11))</f>
        <v>122417.91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-137.15</v>
      </c>
      <c r="C12" s="103">
        <f t="shared" si="2"/>
        <v>505.45</v>
      </c>
      <c r="D12" s="103">
        <f t="shared" si="2"/>
        <v>193.16</v>
      </c>
      <c r="E12" s="103">
        <f t="shared" si="2"/>
        <v>-857.75</v>
      </c>
      <c r="F12" s="103">
        <f t="shared" si="2"/>
        <v>2451.23</v>
      </c>
      <c r="G12" s="103">
        <f t="shared" si="2"/>
        <v>3635.35</v>
      </c>
      <c r="H12" s="103">
        <f t="shared" si="2"/>
        <v>1670.62</v>
      </c>
      <c r="I12" s="65">
        <f t="shared" si="2"/>
        <v>7460.91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171.0</v>
      </c>
      <c r="C14" s="68">
        <v>175.0</v>
      </c>
      <c r="D14" s="68">
        <v>181.0</v>
      </c>
      <c r="E14" s="68">
        <v>204.0</v>
      </c>
      <c r="F14" s="68">
        <v>243.0</v>
      </c>
      <c r="G14" s="68">
        <v>248.0</v>
      </c>
      <c r="H14" s="68">
        <v>235.0</v>
      </c>
      <c r="I14" s="69">
        <f>SUM(B14:H14)</f>
        <v>1457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163.08</v>
      </c>
      <c r="C15" s="105">
        <v>162.24</v>
      </c>
      <c r="D15" s="105">
        <v>159.39</v>
      </c>
      <c r="E15" s="105">
        <v>186.99</v>
      </c>
      <c r="F15" s="105">
        <v>215.29</v>
      </c>
      <c r="G15" s="105">
        <v>207.35</v>
      </c>
      <c r="H15" s="105">
        <v>202.11</v>
      </c>
      <c r="I15" s="98">
        <f>if(B15="","", SUM(B15:H15))</f>
        <v>1296.45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-7.92</v>
      </c>
      <c r="C16" s="106">
        <f t="shared" si="3"/>
        <v>-12.76</v>
      </c>
      <c r="D16" s="106">
        <f t="shared" si="3"/>
        <v>-21.61</v>
      </c>
      <c r="E16" s="106">
        <f t="shared" si="3"/>
        <v>-17.01</v>
      </c>
      <c r="F16" s="106">
        <f t="shared" si="3"/>
        <v>-27.71</v>
      </c>
      <c r="G16" s="106">
        <f t="shared" si="3"/>
        <v>-40.65</v>
      </c>
      <c r="H16" s="106">
        <f t="shared" si="3"/>
        <v>-32.89</v>
      </c>
      <c r="I16" s="106">
        <f t="shared" si="3"/>
        <v>-160.55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0.74</v>
      </c>
      <c r="C17" s="107">
        <v>2.23</v>
      </c>
      <c r="D17" s="107">
        <v>2.96</v>
      </c>
      <c r="E17" s="107">
        <v>7.73</v>
      </c>
      <c r="F17" s="107">
        <v>17.78</v>
      </c>
      <c r="G17" s="107">
        <v>17.63</v>
      </c>
      <c r="H17" s="107">
        <v>93.78</v>
      </c>
      <c r="I17" s="101">
        <f>if(B17="","", SUM(B17:H17))</f>
        <v>142.85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17.77</v>
      </c>
      <c r="C20" s="109">
        <v>17.47</v>
      </c>
      <c r="D20" s="109">
        <v>17.28</v>
      </c>
      <c r="E20" s="109">
        <v>17.81</v>
      </c>
      <c r="F20" s="109">
        <v>19.63</v>
      </c>
      <c r="G20" s="109">
        <v>20.81</v>
      </c>
      <c r="H20" s="109">
        <v>19.71</v>
      </c>
      <c r="I20" s="62">
        <f>if(sum(B20:H20)=0,"", AVERAGE(B20:H20))</f>
        <v>18.64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-0.15</v>
      </c>
      <c r="C21" s="103">
        <f t="shared" si="4"/>
        <v>-0.87</v>
      </c>
      <c r="D21" s="103">
        <f t="shared" si="4"/>
        <v>-0.46</v>
      </c>
      <c r="E21" s="103">
        <f t="shared" si="4"/>
        <v>-0.12</v>
      </c>
      <c r="F21" s="103">
        <f t="shared" si="4"/>
        <v>0.31</v>
      </c>
      <c r="G21" s="103">
        <f t="shared" si="4"/>
        <v>0.85</v>
      </c>
      <c r="H21" s="103">
        <f t="shared" si="4"/>
        <v>-0.75</v>
      </c>
      <c r="I21" s="65">
        <f t="shared" si="4"/>
        <v>-0.17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0.224</v>
      </c>
      <c r="C23" s="84">
        <v>0.2155</v>
      </c>
      <c r="D23" s="84">
        <v>0.2249</v>
      </c>
      <c r="E23" s="84">
        <v>0.2353</v>
      </c>
      <c r="F23" s="84">
        <v>0.2102</v>
      </c>
      <c r="G23" s="84">
        <v>0.2253</v>
      </c>
      <c r="H23" s="84">
        <v>0.2784</v>
      </c>
      <c r="I23" s="83">
        <f>AVERAGE(B23:H23)</f>
        <v>0.2305142857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0.2258</v>
      </c>
      <c r="C24" s="111">
        <v>0.199</v>
      </c>
      <c r="D24" s="111">
        <v>0.2052</v>
      </c>
      <c r="E24" s="111">
        <v>0.2285</v>
      </c>
      <c r="F24" s="111">
        <v>0.1704</v>
      </c>
      <c r="G24" s="111">
        <v>0.1631</v>
      </c>
      <c r="H24" s="112">
        <v>0.2151</v>
      </c>
      <c r="I24" s="83">
        <f>iferror(AVERAGE(B24:H24),"")</f>
        <v>0.2010142857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0.0018</v>
      </c>
      <c r="C25" s="110">
        <f t="shared" si="5"/>
        <v>-0.0165</v>
      </c>
      <c r="D25" s="110">
        <f t="shared" si="5"/>
        <v>-0.0197</v>
      </c>
      <c r="E25" s="110">
        <f t="shared" si="5"/>
        <v>-0.0068</v>
      </c>
      <c r="F25" s="110">
        <f t="shared" si="5"/>
        <v>-0.0398</v>
      </c>
      <c r="G25" s="110">
        <f t="shared" si="5"/>
        <v>-0.0622</v>
      </c>
      <c r="H25" s="110">
        <f t="shared" si="5"/>
        <v>-0.0633</v>
      </c>
      <c r="I25" s="83">
        <f t="shared" si="5"/>
        <v>-0.0295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308.0</v>
      </c>
      <c r="C27" s="113">
        <v>358.0</v>
      </c>
      <c r="D27" s="113">
        <v>396.0</v>
      </c>
      <c r="E27" s="113">
        <v>390.0</v>
      </c>
      <c r="F27" s="113">
        <v>540.0</v>
      </c>
      <c r="G27" s="113">
        <v>481.0</v>
      </c>
      <c r="H27" s="113">
        <v>455.0</v>
      </c>
      <c r="I27" s="87">
        <f>if(B27="","", SUM(B27:H27))</f>
        <v>2928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0.1284722222222222</v>
      </c>
      <c r="C30" s="136">
        <v>0.1111111111111111</v>
      </c>
      <c r="D30" s="136">
        <v>0.11180555555555556</v>
      </c>
      <c r="E30" s="136">
        <v>0.11180555555555556</v>
      </c>
      <c r="F30" s="136">
        <v>0.11388888888888889</v>
      </c>
      <c r="G30" s="136">
        <v>0.13194444444444445</v>
      </c>
      <c r="H30" s="136">
        <v>0.13333333333333333</v>
      </c>
      <c r="I30" s="136">
        <f>AVERAGE(B30:H30)</f>
        <v>0.1203373016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47</v>
      </c>
      <c r="C32" s="35" t="s">
        <v>47</v>
      </c>
      <c r="D32" s="35" t="s">
        <v>47</v>
      </c>
      <c r="E32" s="35" t="s">
        <v>47</v>
      </c>
      <c r="F32" s="35" t="s">
        <v>47</v>
      </c>
      <c r="G32" s="35" t="s">
        <v>47</v>
      </c>
      <c r="H32" s="35" t="s">
        <v>47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45635.0</v>
      </c>
      <c r="C9" s="58">
        <f t="shared" ref="C9:H9" si="1">B9+1</f>
        <v>45636</v>
      </c>
      <c r="D9" s="58">
        <f t="shared" si="1"/>
        <v>45637</v>
      </c>
      <c r="E9" s="58">
        <f t="shared" si="1"/>
        <v>45638</v>
      </c>
      <c r="F9" s="58">
        <f t="shared" si="1"/>
        <v>45639</v>
      </c>
      <c r="G9" s="58">
        <f t="shared" si="1"/>
        <v>45640</v>
      </c>
      <c r="H9" s="58">
        <f t="shared" si="1"/>
        <v>45641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12923.0</v>
      </c>
      <c r="C10" s="61">
        <v>14186.0</v>
      </c>
      <c r="D10" s="61">
        <v>14927.0</v>
      </c>
      <c r="E10" s="61">
        <v>12951.0</v>
      </c>
      <c r="F10" s="61">
        <v>18901.0</v>
      </c>
      <c r="G10" s="61">
        <v>20203.0</v>
      </c>
      <c r="H10" s="61">
        <v>18938.0</v>
      </c>
      <c r="I10" s="62">
        <f>SUM(B10:H10)</f>
        <v>113029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13594.87</v>
      </c>
      <c r="C11" s="63">
        <v>15258.19</v>
      </c>
      <c r="D11" s="63">
        <v>14963.85</v>
      </c>
      <c r="E11" s="63">
        <v>18164.96</v>
      </c>
      <c r="F11" s="63">
        <v>20321.75</v>
      </c>
      <c r="G11" s="63">
        <v>23371.46</v>
      </c>
      <c r="H11" s="63">
        <v>20268.41</v>
      </c>
      <c r="I11" s="62">
        <f>if(B11="","", SUM(B11:H11))</f>
        <v>125943.49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671.87</v>
      </c>
      <c r="C12" s="103">
        <f t="shared" si="2"/>
        <v>1072.19</v>
      </c>
      <c r="D12" s="103">
        <f t="shared" si="2"/>
        <v>36.85</v>
      </c>
      <c r="E12" s="103">
        <f t="shared" si="2"/>
        <v>5213.96</v>
      </c>
      <c r="F12" s="103">
        <f t="shared" si="2"/>
        <v>1420.75</v>
      </c>
      <c r="G12" s="103">
        <f t="shared" si="2"/>
        <v>3168.46</v>
      </c>
      <c r="H12" s="103">
        <f t="shared" si="2"/>
        <v>1330.41</v>
      </c>
      <c r="I12" s="65">
        <f t="shared" si="2"/>
        <v>12914.49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170.75</v>
      </c>
      <c r="C14" s="68">
        <v>175.25</v>
      </c>
      <c r="D14" s="68">
        <v>182.25</v>
      </c>
      <c r="E14" s="68">
        <v>198.0</v>
      </c>
      <c r="F14" s="68">
        <v>238.25</v>
      </c>
      <c r="G14" s="68">
        <v>249.0</v>
      </c>
      <c r="H14" s="68">
        <v>219.25</v>
      </c>
      <c r="I14" s="69">
        <f>SUM(B14:H14)</f>
        <v>1432.75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165.34</v>
      </c>
      <c r="C15" s="105">
        <v>153.87</v>
      </c>
      <c r="D15" s="105">
        <v>173.37</v>
      </c>
      <c r="E15" s="105">
        <v>198.25</v>
      </c>
      <c r="F15" s="105">
        <v>213.39</v>
      </c>
      <c r="G15" s="105">
        <v>229.99</v>
      </c>
      <c r="H15" s="105">
        <v>202.77</v>
      </c>
      <c r="I15" s="98">
        <f>if(B15="","", SUM(B15:H15))</f>
        <v>1336.98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-5.41</v>
      </c>
      <c r="C16" s="106">
        <f t="shared" si="3"/>
        <v>-21.38</v>
      </c>
      <c r="D16" s="106">
        <f t="shared" si="3"/>
        <v>-8.88</v>
      </c>
      <c r="E16" s="106">
        <f t="shared" si="3"/>
        <v>0.25</v>
      </c>
      <c r="F16" s="106">
        <f t="shared" si="3"/>
        <v>-24.86</v>
      </c>
      <c r="G16" s="106">
        <f t="shared" si="3"/>
        <v>-19.01</v>
      </c>
      <c r="H16" s="106">
        <f t="shared" si="3"/>
        <v>-16.48</v>
      </c>
      <c r="I16" s="106">
        <f t="shared" si="3"/>
        <v>-95.77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1.78</v>
      </c>
      <c r="C17" s="107">
        <v>2.28</v>
      </c>
      <c r="D17" s="107">
        <v>2.08</v>
      </c>
      <c r="E17" s="107">
        <v>8.02</v>
      </c>
      <c r="F17" s="107">
        <v>17.35</v>
      </c>
      <c r="G17" s="107">
        <v>36.31</v>
      </c>
      <c r="H17" s="107">
        <v>106.52</v>
      </c>
      <c r="I17" s="101">
        <f>if(B17="","", SUM(B17:H17))</f>
        <v>174.34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17.89</v>
      </c>
      <c r="C20" s="109">
        <v>18.45</v>
      </c>
      <c r="D20" s="109">
        <v>17.4</v>
      </c>
      <c r="E20" s="109">
        <v>17.91</v>
      </c>
      <c r="F20" s="109">
        <v>19.06</v>
      </c>
      <c r="G20" s="109">
        <v>21.13</v>
      </c>
      <c r="H20" s="109">
        <v>20.17</v>
      </c>
      <c r="I20" s="62">
        <f>if(sum(B20:H20)=0,"", AVERAGE(B20:H20))</f>
        <v>18.85857143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-0.03</v>
      </c>
      <c r="C21" s="103">
        <f t="shared" si="4"/>
        <v>0.11</v>
      </c>
      <c r="D21" s="103">
        <f t="shared" si="4"/>
        <v>-0.34</v>
      </c>
      <c r="E21" s="103">
        <f t="shared" si="4"/>
        <v>-0.02</v>
      </c>
      <c r="F21" s="103">
        <f t="shared" si="4"/>
        <v>-0.26</v>
      </c>
      <c r="G21" s="103">
        <f t="shared" si="4"/>
        <v>1.17</v>
      </c>
      <c r="H21" s="103">
        <f t="shared" si="4"/>
        <v>-0.29</v>
      </c>
      <c r="I21" s="65">
        <f t="shared" si="4"/>
        <v>0.04857142857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0.2252</v>
      </c>
      <c r="C23" s="84">
        <v>0.2091</v>
      </c>
      <c r="D23" s="84">
        <v>0.2088</v>
      </c>
      <c r="E23" s="84">
        <v>0.2761</v>
      </c>
      <c r="F23" s="84">
        <v>0.2271</v>
      </c>
      <c r="G23" s="84">
        <v>0.2301</v>
      </c>
      <c r="H23" s="84">
        <v>0.2544</v>
      </c>
      <c r="I23" s="83">
        <f>AVERAGE(B23:H23)</f>
        <v>0.2329714286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0.2172</v>
      </c>
      <c r="C24" s="111">
        <v>0.1796</v>
      </c>
      <c r="D24" s="111">
        <v>0.2064</v>
      </c>
      <c r="E24" s="111">
        <v>0.197</v>
      </c>
      <c r="F24" s="111">
        <v>0.1949</v>
      </c>
      <c r="G24" s="111">
        <v>0.1879</v>
      </c>
      <c r="H24" s="112">
        <v>0.2233</v>
      </c>
      <c r="I24" s="83">
        <f>iferror(AVERAGE(B24:H24),"")</f>
        <v>0.2009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-0.008</v>
      </c>
      <c r="C25" s="110">
        <f t="shared" si="5"/>
        <v>-0.0295</v>
      </c>
      <c r="D25" s="110">
        <f t="shared" si="5"/>
        <v>-0.0024</v>
      </c>
      <c r="E25" s="110">
        <f t="shared" si="5"/>
        <v>-0.0791</v>
      </c>
      <c r="F25" s="110">
        <f t="shared" si="5"/>
        <v>-0.0322</v>
      </c>
      <c r="G25" s="110">
        <f t="shared" si="5"/>
        <v>-0.0422</v>
      </c>
      <c r="H25" s="110">
        <f t="shared" si="5"/>
        <v>-0.0311</v>
      </c>
      <c r="I25" s="83">
        <f t="shared" si="5"/>
        <v>-0.03207142857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322.0</v>
      </c>
      <c r="C27" s="113">
        <v>353.0</v>
      </c>
      <c r="D27" s="113">
        <v>382.0</v>
      </c>
      <c r="E27" s="113">
        <v>410.0</v>
      </c>
      <c r="F27" s="113">
        <v>504.0</v>
      </c>
      <c r="G27" s="113">
        <v>502.0</v>
      </c>
      <c r="H27" s="113">
        <v>446.0</v>
      </c>
      <c r="I27" s="87">
        <f>if(B27="","", SUM(B27:H27))</f>
        <v>2919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0.11944444444444445</v>
      </c>
      <c r="C30" s="136">
        <v>0.12569444444444444</v>
      </c>
      <c r="D30" s="136">
        <v>0.12291666666666666</v>
      </c>
      <c r="E30" s="136">
        <v>0.11041666666666666</v>
      </c>
      <c r="F30" s="136">
        <v>0.11458333333333333</v>
      </c>
      <c r="G30" s="136">
        <v>0.12013888888888889</v>
      </c>
      <c r="H30" s="136">
        <v>0.12569444444444444</v>
      </c>
      <c r="I30" s="136">
        <f>AVERAGE(B30:H30)</f>
        <v>0.1198412698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47</v>
      </c>
      <c r="C32" s="35" t="s">
        <v>47</v>
      </c>
      <c r="D32" s="35" t="s">
        <v>47</v>
      </c>
      <c r="E32" s="35" t="s">
        <v>47</v>
      </c>
      <c r="F32" s="35" t="s">
        <v>47</v>
      </c>
      <c r="G32" s="35" t="s">
        <v>47</v>
      </c>
      <c r="H32" s="35" t="s">
        <v>47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45642.0</v>
      </c>
      <c r="C9" s="58">
        <f t="shared" ref="C9:H9" si="1">B9+1</f>
        <v>45643</v>
      </c>
      <c r="D9" s="58">
        <f t="shared" si="1"/>
        <v>45644</v>
      </c>
      <c r="E9" s="58">
        <f t="shared" si="1"/>
        <v>45645</v>
      </c>
      <c r="F9" s="58">
        <f t="shared" si="1"/>
        <v>45646</v>
      </c>
      <c r="G9" s="58">
        <f t="shared" si="1"/>
        <v>45647</v>
      </c>
      <c r="H9" s="58">
        <f t="shared" si="1"/>
        <v>45648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13059.0</v>
      </c>
      <c r="C10" s="61">
        <v>14308.0</v>
      </c>
      <c r="D10" s="61">
        <v>14617.0</v>
      </c>
      <c r="E10" s="61">
        <v>14254.0</v>
      </c>
      <c r="F10" s="61">
        <v>20692.0</v>
      </c>
      <c r="G10" s="61">
        <v>21666.0</v>
      </c>
      <c r="H10" s="61">
        <v>19578.0</v>
      </c>
      <c r="I10" s="62">
        <f>SUM(B10:H10)</f>
        <v>118174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13247.0</v>
      </c>
      <c r="C11" s="63">
        <v>13936.04</v>
      </c>
      <c r="D11" s="63">
        <v>15026.62</v>
      </c>
      <c r="E11" s="63">
        <v>17870.43</v>
      </c>
      <c r="F11" s="63">
        <v>21289.77</v>
      </c>
      <c r="G11" s="63">
        <v>22035.42</v>
      </c>
      <c r="H11" s="63">
        <v>21838.13</v>
      </c>
      <c r="I11" s="62">
        <f>if(B11="","", SUM(B11:H11))</f>
        <v>125243.41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188</v>
      </c>
      <c r="C12" s="103">
        <f t="shared" si="2"/>
        <v>-371.96</v>
      </c>
      <c r="D12" s="103">
        <f t="shared" si="2"/>
        <v>409.62</v>
      </c>
      <c r="E12" s="103">
        <f t="shared" si="2"/>
        <v>3616.43</v>
      </c>
      <c r="F12" s="103">
        <f t="shared" si="2"/>
        <v>597.77</v>
      </c>
      <c r="G12" s="103">
        <f t="shared" si="2"/>
        <v>369.42</v>
      </c>
      <c r="H12" s="103">
        <f t="shared" si="2"/>
        <v>2260.13</v>
      </c>
      <c r="I12" s="65">
        <f t="shared" si="2"/>
        <v>7069.41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170.75</v>
      </c>
      <c r="C14" s="68">
        <v>175.25</v>
      </c>
      <c r="D14" s="68">
        <v>174.75</v>
      </c>
      <c r="E14" s="68">
        <v>198.0</v>
      </c>
      <c r="F14" s="68">
        <v>237.25</v>
      </c>
      <c r="G14" s="68">
        <v>241.5</v>
      </c>
      <c r="H14" s="68">
        <v>227.75</v>
      </c>
      <c r="I14" s="69">
        <f>SUM(B14:H14)</f>
        <v>1425.25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160.45</v>
      </c>
      <c r="C15" s="105">
        <v>171.55</v>
      </c>
      <c r="D15" s="105">
        <v>166.59</v>
      </c>
      <c r="E15" s="105">
        <v>187.75</v>
      </c>
      <c r="F15" s="105">
        <v>221.8</v>
      </c>
      <c r="G15" s="105">
        <v>207.17</v>
      </c>
      <c r="H15" s="105">
        <v>211.7</v>
      </c>
      <c r="I15" s="98">
        <f>if(B15="","", SUM(B15:H15))</f>
        <v>1327.01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-10.3</v>
      </c>
      <c r="C16" s="106">
        <f t="shared" si="3"/>
        <v>-3.7</v>
      </c>
      <c r="D16" s="106">
        <f t="shared" si="3"/>
        <v>-8.16</v>
      </c>
      <c r="E16" s="106">
        <f t="shared" si="3"/>
        <v>-10.25</v>
      </c>
      <c r="F16" s="106">
        <f t="shared" si="3"/>
        <v>-15.45</v>
      </c>
      <c r="G16" s="106">
        <f t="shared" si="3"/>
        <v>-34.33</v>
      </c>
      <c r="H16" s="106">
        <f t="shared" si="3"/>
        <v>-16.05</v>
      </c>
      <c r="I16" s="106">
        <f t="shared" si="3"/>
        <v>-98.24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2.43</v>
      </c>
      <c r="C17" s="107">
        <v>4.58</v>
      </c>
      <c r="D17" s="107">
        <v>3.03</v>
      </c>
      <c r="E17" s="107">
        <v>8.49</v>
      </c>
      <c r="F17" s="107">
        <v>17.73</v>
      </c>
      <c r="G17" s="107">
        <v>12.99</v>
      </c>
      <c r="H17" s="107">
        <v>87.08</v>
      </c>
      <c r="I17" s="101">
        <f>if(B17="","", SUM(B17:H17))</f>
        <v>136.33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17.36</v>
      </c>
      <c r="C20" s="109">
        <v>17.84</v>
      </c>
      <c r="D20" s="109">
        <v>18.93</v>
      </c>
      <c r="E20" s="109">
        <v>19.45</v>
      </c>
      <c r="F20" s="109">
        <v>19.71</v>
      </c>
      <c r="G20" s="109">
        <v>20.54</v>
      </c>
      <c r="H20" s="109">
        <v>21.02</v>
      </c>
      <c r="I20" s="62">
        <f>if(sum(B20:H20)=0,"", AVERAGE(B20:H20))</f>
        <v>19.26428571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-0.56</v>
      </c>
      <c r="C21" s="103">
        <f t="shared" si="4"/>
        <v>-0.5</v>
      </c>
      <c r="D21" s="103">
        <f t="shared" si="4"/>
        <v>1.19</v>
      </c>
      <c r="E21" s="103">
        <f t="shared" si="4"/>
        <v>1.52</v>
      </c>
      <c r="F21" s="103">
        <f t="shared" si="4"/>
        <v>0.39</v>
      </c>
      <c r="G21" s="103">
        <f t="shared" si="4"/>
        <v>0.58</v>
      </c>
      <c r="H21" s="103">
        <f t="shared" si="4"/>
        <v>0.56</v>
      </c>
      <c r="I21" s="65">
        <f t="shared" si="4"/>
        <v>0.4542857143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0.2233</v>
      </c>
      <c r="C23" s="84">
        <v>0.2076</v>
      </c>
      <c r="D23" s="84">
        <v>0.2027</v>
      </c>
      <c r="E23" s="84">
        <v>0.2509</v>
      </c>
      <c r="F23" s="84">
        <v>0.2058</v>
      </c>
      <c r="G23" s="84">
        <v>0.1976</v>
      </c>
      <c r="H23" s="84">
        <v>0.2599</v>
      </c>
      <c r="I23" s="83">
        <f>AVERAGE(B23:H23)</f>
        <v>0.2211142857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0.2172</v>
      </c>
      <c r="C24" s="111">
        <v>0.2204</v>
      </c>
      <c r="D24" s="111">
        <v>0.1974</v>
      </c>
      <c r="E24" s="111">
        <v>0.1882</v>
      </c>
      <c r="F24" s="111">
        <v>0.1931</v>
      </c>
      <c r="G24" s="111">
        <v>0.1712</v>
      </c>
      <c r="H24" s="112">
        <v>0.2065</v>
      </c>
      <c r="I24" s="83">
        <f>iferror(AVERAGE(B24:H24),"")</f>
        <v>0.1991428571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-0.0061</v>
      </c>
      <c r="C25" s="110">
        <f t="shared" si="5"/>
        <v>0.0128</v>
      </c>
      <c r="D25" s="110">
        <f t="shared" si="5"/>
        <v>-0.0053</v>
      </c>
      <c r="E25" s="110">
        <f t="shared" si="5"/>
        <v>-0.0627</v>
      </c>
      <c r="F25" s="110">
        <f t="shared" si="5"/>
        <v>-0.0127</v>
      </c>
      <c r="G25" s="110">
        <f t="shared" si="5"/>
        <v>-0.0264</v>
      </c>
      <c r="H25" s="110">
        <f t="shared" si="5"/>
        <v>-0.0534</v>
      </c>
      <c r="I25" s="83">
        <f t="shared" si="5"/>
        <v>-0.02197142857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377.0</v>
      </c>
      <c r="C27" s="113">
        <v>342.0</v>
      </c>
      <c r="D27" s="113">
        <v>352.0</v>
      </c>
      <c r="E27" s="113">
        <v>421.0</v>
      </c>
      <c r="F27" s="113">
        <v>491.0</v>
      </c>
      <c r="G27" s="113">
        <v>475.0</v>
      </c>
      <c r="H27" s="113">
        <v>427.0</v>
      </c>
      <c r="I27" s="87">
        <f>if(B27="","", SUM(B27:H27))</f>
        <v>2885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0.1375</v>
      </c>
      <c r="C30" s="136">
        <v>0.11805555555555555</v>
      </c>
      <c r="D30" s="136">
        <v>0.11388888888888889</v>
      </c>
      <c r="E30" s="136">
        <v>0.1076388888888889</v>
      </c>
      <c r="F30" s="136">
        <v>0.12083333333333333</v>
      </c>
      <c r="G30" s="136">
        <v>0.12152777777777778</v>
      </c>
      <c r="H30" s="136">
        <v>0.11666666666666667</v>
      </c>
      <c r="I30" s="136">
        <f>AVERAGE(B30:H30)</f>
        <v>0.1194444444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47</v>
      </c>
      <c r="C32" s="35" t="s">
        <v>47</v>
      </c>
      <c r="D32" s="35" t="s">
        <v>47</v>
      </c>
      <c r="E32" s="35" t="s">
        <v>47</v>
      </c>
      <c r="F32" s="35" t="s">
        <v>47</v>
      </c>
      <c r="G32" s="35" t="s">
        <v>47</v>
      </c>
      <c r="H32" s="35" t="s">
        <v>47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  <c r="N8" s="33">
        <v>14701.0</v>
      </c>
    </row>
    <row r="9" ht="21.0" customHeight="1">
      <c r="A9" s="57"/>
      <c r="B9" s="93">
        <v>45649.0</v>
      </c>
      <c r="C9" s="58">
        <f t="shared" ref="C9:H9" si="1">B9+1</f>
        <v>45650</v>
      </c>
      <c r="D9" s="58">
        <f t="shared" si="1"/>
        <v>45651</v>
      </c>
      <c r="E9" s="58">
        <f t="shared" si="1"/>
        <v>45652</v>
      </c>
      <c r="F9" s="58">
        <f t="shared" si="1"/>
        <v>45653</v>
      </c>
      <c r="G9" s="58">
        <f t="shared" si="1"/>
        <v>45654</v>
      </c>
      <c r="H9" s="58">
        <f t="shared" si="1"/>
        <v>45655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13335.0</v>
      </c>
      <c r="C10" s="61">
        <v>5500.0</v>
      </c>
      <c r="D10" s="61"/>
      <c r="E10" s="61">
        <v>15650.0</v>
      </c>
      <c r="F10" s="61">
        <v>20606.0</v>
      </c>
      <c r="G10" s="61">
        <v>22147.0</v>
      </c>
      <c r="H10" s="61">
        <v>19854.0</v>
      </c>
      <c r="I10" s="62">
        <f>SUM(B10:H10)</f>
        <v>97092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18720.21</v>
      </c>
      <c r="C11" s="63">
        <v>6730.55</v>
      </c>
      <c r="D11" s="63"/>
      <c r="E11" s="63">
        <v>15686.7</v>
      </c>
      <c r="F11" s="63">
        <v>18052.12</v>
      </c>
      <c r="G11" s="63">
        <v>21150.11</v>
      </c>
      <c r="H11" s="63">
        <v>19394.32</v>
      </c>
      <c r="I11" s="62">
        <f>if(B11="","", SUM(B11:H11))</f>
        <v>99734.01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5385.21</v>
      </c>
      <c r="C12" s="103">
        <f t="shared" si="2"/>
        <v>1230.55</v>
      </c>
      <c r="D12" s="103" t="str">
        <f t="shared" si="2"/>
        <v/>
      </c>
      <c r="E12" s="103">
        <f t="shared" si="2"/>
        <v>36.7</v>
      </c>
      <c r="F12" s="103">
        <f t="shared" si="2"/>
        <v>-2553.88</v>
      </c>
      <c r="G12" s="103">
        <f t="shared" si="2"/>
        <v>-996.89</v>
      </c>
      <c r="H12" s="103">
        <f t="shared" si="2"/>
        <v>-459.68</v>
      </c>
      <c r="I12" s="65">
        <f t="shared" si="2"/>
        <v>2642.01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191.75</v>
      </c>
      <c r="C14" s="68">
        <v>82.75</v>
      </c>
      <c r="D14" s="68">
        <v>0.0</v>
      </c>
      <c r="E14" s="68">
        <v>198.0</v>
      </c>
      <c r="F14" s="68">
        <v>237.25</v>
      </c>
      <c r="G14" s="68">
        <v>242.5</v>
      </c>
      <c r="H14" s="68">
        <v>227.75</v>
      </c>
      <c r="I14" s="69">
        <f>SUM(B14:H14)</f>
        <v>1180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182.97</v>
      </c>
      <c r="C15" s="105">
        <v>84.83</v>
      </c>
      <c r="D15" s="105"/>
      <c r="E15" s="105">
        <v>187.33</v>
      </c>
      <c r="F15" s="105">
        <v>210.94</v>
      </c>
      <c r="G15" s="105">
        <v>235.32</v>
      </c>
      <c r="H15" s="105">
        <v>195.49</v>
      </c>
      <c r="I15" s="98">
        <f>if(B15="","", SUM(B15:H15))</f>
        <v>1096.88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-8.78</v>
      </c>
      <c r="C16" s="106">
        <f t="shared" si="3"/>
        <v>2.08</v>
      </c>
      <c r="D16" s="106" t="str">
        <f t="shared" si="3"/>
        <v/>
      </c>
      <c r="E16" s="106">
        <f t="shared" si="3"/>
        <v>-10.67</v>
      </c>
      <c r="F16" s="106">
        <f t="shared" si="3"/>
        <v>-26.31</v>
      </c>
      <c r="G16" s="106">
        <f t="shared" si="3"/>
        <v>-7.18</v>
      </c>
      <c r="H16" s="106">
        <f t="shared" si="3"/>
        <v>-32.26</v>
      </c>
      <c r="I16" s="106">
        <f t="shared" si="3"/>
        <v>-83.12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3.76</v>
      </c>
      <c r="C17" s="107">
        <v>1.98</v>
      </c>
      <c r="D17" s="107"/>
      <c r="E17" s="107">
        <v>7.92</v>
      </c>
      <c r="F17" s="107">
        <v>15.61</v>
      </c>
      <c r="G17" s="107">
        <v>17.13</v>
      </c>
      <c r="H17" s="107">
        <v>15.58</v>
      </c>
      <c r="I17" s="101">
        <f>if(B17="","", SUM(B17:H17))</f>
        <v>61.98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0.0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16.27571429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20.53</v>
      </c>
      <c r="C20" s="109">
        <v>20.46</v>
      </c>
      <c r="D20" s="109"/>
      <c r="E20" s="109">
        <v>19.25</v>
      </c>
      <c r="F20" s="109">
        <v>18.78</v>
      </c>
      <c r="G20" s="109">
        <v>20.47</v>
      </c>
      <c r="H20" s="109">
        <v>21.29</v>
      </c>
      <c r="I20" s="62">
        <f>if(sum(B20:H20)=0,"", AVERAGE(B20:H20))</f>
        <v>20.13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2.61</v>
      </c>
      <c r="C21" s="103">
        <f t="shared" si="4"/>
        <v>2.12</v>
      </c>
      <c r="D21" s="103" t="str">
        <f t="shared" si="4"/>
        <v/>
      </c>
      <c r="E21" s="103">
        <f t="shared" si="4"/>
        <v>1.32</v>
      </c>
      <c r="F21" s="103">
        <f t="shared" si="4"/>
        <v>-0.54</v>
      </c>
      <c r="G21" s="103">
        <f t="shared" si="4"/>
        <v>0.51</v>
      </c>
      <c r="H21" s="103">
        <f t="shared" si="4"/>
        <v>0.83</v>
      </c>
      <c r="I21" s="65">
        <f t="shared" si="4"/>
        <v>3.854285714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0.2473</v>
      </c>
      <c r="C23" s="84">
        <v>0.2448</v>
      </c>
      <c r="D23" s="140">
        <v>0.0</v>
      </c>
      <c r="E23" s="84">
        <v>0.2285</v>
      </c>
      <c r="F23" s="84">
        <v>0.2067</v>
      </c>
      <c r="G23" s="84">
        <v>0.1941</v>
      </c>
      <c r="H23" s="84">
        <v>0.2114</v>
      </c>
      <c r="I23" s="83">
        <f>AVERAGE(B23:H23)</f>
        <v>0.1904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0.1747</v>
      </c>
      <c r="C24" s="111">
        <v>0.2248</v>
      </c>
      <c r="D24" s="111"/>
      <c r="E24" s="111">
        <v>0.2164</v>
      </c>
      <c r="F24" s="111">
        <v>0.2158</v>
      </c>
      <c r="G24" s="111">
        <v>0.2031</v>
      </c>
      <c r="H24" s="112">
        <v>0.186</v>
      </c>
      <c r="I24" s="83">
        <f>iferror(AVERAGE(B24:H24),"")</f>
        <v>0.2034666667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-0.0726</v>
      </c>
      <c r="C25" s="110">
        <f t="shared" si="5"/>
        <v>-0.02</v>
      </c>
      <c r="D25" s="110" t="str">
        <f t="shared" si="5"/>
        <v/>
      </c>
      <c r="E25" s="110">
        <f t="shared" si="5"/>
        <v>-0.0121</v>
      </c>
      <c r="F25" s="110">
        <f t="shared" si="5"/>
        <v>0.0091</v>
      </c>
      <c r="G25" s="110">
        <f t="shared" si="5"/>
        <v>0.009</v>
      </c>
      <c r="H25" s="110">
        <f t="shared" si="5"/>
        <v>-0.0254</v>
      </c>
      <c r="I25" s="83">
        <f t="shared" si="5"/>
        <v>0.01306666667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379.0</v>
      </c>
      <c r="C27" s="113">
        <v>137.0</v>
      </c>
      <c r="D27" s="113"/>
      <c r="E27" s="113">
        <v>343.0</v>
      </c>
      <c r="F27" s="113">
        <v>466.0</v>
      </c>
      <c r="G27" s="113">
        <v>459.0</v>
      </c>
      <c r="H27" s="113">
        <v>401.0</v>
      </c>
      <c r="I27" s="87">
        <f>if(B27="","", SUM(B27:H27))</f>
        <v>2185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0.13541666666666666</v>
      </c>
      <c r="C30" s="136">
        <v>0.1451388888888889</v>
      </c>
      <c r="D30" s="136"/>
      <c r="E30" s="136">
        <v>0.10833333333333334</v>
      </c>
      <c r="F30" s="136">
        <v>0.10486111111111111</v>
      </c>
      <c r="G30" s="137">
        <v>256.0</v>
      </c>
      <c r="H30" s="136">
        <v>0.12013888888888889</v>
      </c>
      <c r="I30" s="136">
        <f>AVERAGE(B30:H30)</f>
        <v>42.76898148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47</v>
      </c>
      <c r="C32" s="35" t="s">
        <v>47</v>
      </c>
      <c r="D32" s="35" t="s">
        <v>47</v>
      </c>
      <c r="E32" s="35" t="s">
        <v>47</v>
      </c>
      <c r="F32" s="35" t="s">
        <v>47</v>
      </c>
      <c r="G32" s="35" t="s">
        <v>47</v>
      </c>
      <c r="H32" s="35" t="s">
        <v>47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45656.0</v>
      </c>
      <c r="C9" s="58">
        <f t="shared" ref="C9:H9" si="1">B9+1</f>
        <v>45657</v>
      </c>
      <c r="D9" s="58">
        <f t="shared" si="1"/>
        <v>45658</v>
      </c>
      <c r="E9" s="58">
        <f t="shared" si="1"/>
        <v>45659</v>
      </c>
      <c r="F9" s="58">
        <f t="shared" si="1"/>
        <v>45660</v>
      </c>
      <c r="G9" s="58">
        <f t="shared" si="1"/>
        <v>45661</v>
      </c>
      <c r="H9" s="58">
        <f t="shared" si="1"/>
        <v>45662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13291.0</v>
      </c>
      <c r="C10" s="61">
        <v>5500.0</v>
      </c>
      <c r="D10" s="61">
        <v>14911.0</v>
      </c>
      <c r="E10" s="61">
        <v>16305.0</v>
      </c>
      <c r="F10" s="61">
        <v>20965.0</v>
      </c>
      <c r="G10" s="61">
        <v>22123.0</v>
      </c>
      <c r="H10" s="61">
        <v>20496.0</v>
      </c>
      <c r="I10" s="62">
        <f>SUM(B10:H10)</f>
        <v>113591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15660.03</v>
      </c>
      <c r="C11" s="63">
        <v>6261.46</v>
      </c>
      <c r="D11" s="63">
        <v>18292.66</v>
      </c>
      <c r="E11" s="63">
        <v>14807.42</v>
      </c>
      <c r="F11" s="63">
        <v>18843.0</v>
      </c>
      <c r="G11" s="63">
        <v>19727.89</v>
      </c>
      <c r="H11" s="63">
        <v>18844.86</v>
      </c>
      <c r="I11" s="62">
        <f>if(B11="","", SUM(B11:H11))</f>
        <v>112437.32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2369.03</v>
      </c>
      <c r="C12" s="103">
        <f t="shared" si="2"/>
        <v>761.46</v>
      </c>
      <c r="D12" s="103">
        <f t="shared" si="2"/>
        <v>3381.66</v>
      </c>
      <c r="E12" s="103">
        <f t="shared" si="2"/>
        <v>-1497.58</v>
      </c>
      <c r="F12" s="103">
        <f t="shared" si="2"/>
        <v>-2122</v>
      </c>
      <c r="G12" s="103">
        <f t="shared" si="2"/>
        <v>-2395.11</v>
      </c>
      <c r="H12" s="103">
        <f t="shared" si="2"/>
        <v>-1651.14</v>
      </c>
      <c r="I12" s="65">
        <f t="shared" si="2"/>
        <v>-1153.68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184.0</v>
      </c>
      <c r="C14" s="68">
        <v>90.25</v>
      </c>
      <c r="D14" s="68">
        <v>166.0</v>
      </c>
      <c r="E14" s="68">
        <v>198.0</v>
      </c>
      <c r="F14" s="68">
        <v>237.25</v>
      </c>
      <c r="G14" s="68">
        <v>242.5</v>
      </c>
      <c r="H14" s="68">
        <v>227.75</v>
      </c>
      <c r="I14" s="69">
        <f>SUM(B14:H14)</f>
        <v>1345.75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177.42</v>
      </c>
      <c r="C15" s="105">
        <v>85.3</v>
      </c>
      <c r="D15" s="105">
        <v>145.14</v>
      </c>
      <c r="E15" s="105">
        <v>189.21</v>
      </c>
      <c r="F15" s="105">
        <v>206.62</v>
      </c>
      <c r="G15" s="105">
        <v>223.76</v>
      </c>
      <c r="H15" s="105">
        <v>194.84</v>
      </c>
      <c r="I15" s="98">
        <f>if(B15="","", SUM(B15:H15))</f>
        <v>1222.29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-6.58</v>
      </c>
      <c r="C16" s="106">
        <f t="shared" si="3"/>
        <v>-4.95</v>
      </c>
      <c r="D16" s="106">
        <f t="shared" si="3"/>
        <v>-20.86</v>
      </c>
      <c r="E16" s="106">
        <f t="shared" si="3"/>
        <v>-8.79</v>
      </c>
      <c r="F16" s="106">
        <f t="shared" si="3"/>
        <v>-30.63</v>
      </c>
      <c r="G16" s="106">
        <f t="shared" si="3"/>
        <v>-18.74</v>
      </c>
      <c r="H16" s="106">
        <f t="shared" si="3"/>
        <v>-32.91</v>
      </c>
      <c r="I16" s="106">
        <f t="shared" si="3"/>
        <v>-123.46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14.73</v>
      </c>
      <c r="C17" s="107">
        <v>2.36</v>
      </c>
      <c r="D17" s="107">
        <v>1.38</v>
      </c>
      <c r="E17" s="107">
        <v>6.11</v>
      </c>
      <c r="F17" s="107">
        <v>17.69</v>
      </c>
      <c r="G17" s="107">
        <v>15.13</v>
      </c>
      <c r="H17" s="107">
        <v>54.45</v>
      </c>
      <c r="I17" s="101">
        <f>if(B17="","", SUM(B17:H17))</f>
        <v>111.85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19.03</v>
      </c>
      <c r="C20" s="109">
        <v>19.45</v>
      </c>
      <c r="D20" s="109">
        <v>20.46</v>
      </c>
      <c r="E20" s="109">
        <v>18.86</v>
      </c>
      <c r="F20" s="109">
        <v>20.28</v>
      </c>
      <c r="G20" s="109">
        <v>19.83</v>
      </c>
      <c r="H20" s="109">
        <v>19.96</v>
      </c>
      <c r="I20" s="62">
        <f>if(sum(B20:H20)=0,"", AVERAGE(B20:H20))</f>
        <v>19.69571429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1.11</v>
      </c>
      <c r="C21" s="103">
        <f t="shared" si="4"/>
        <v>1.11</v>
      </c>
      <c r="D21" s="103">
        <f t="shared" si="4"/>
        <v>2.72</v>
      </c>
      <c r="E21" s="103">
        <f t="shared" si="4"/>
        <v>0.93</v>
      </c>
      <c r="F21" s="103">
        <f t="shared" si="4"/>
        <v>0.96</v>
      </c>
      <c r="G21" s="103">
        <f t="shared" si="4"/>
        <v>-0.13</v>
      </c>
      <c r="H21" s="103">
        <f t="shared" si="4"/>
        <v>-0.5</v>
      </c>
      <c r="I21" s="65">
        <f t="shared" si="4"/>
        <v>0.8857142857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0.237</v>
      </c>
      <c r="C23" s="84">
        <v>0.267</v>
      </c>
      <c r="D23" s="84">
        <v>0.188</v>
      </c>
      <c r="E23" s="84">
        <v>0.2193</v>
      </c>
      <c r="F23" s="84">
        <v>0.2031</v>
      </c>
      <c r="G23" s="84">
        <v>0.1964</v>
      </c>
      <c r="H23" s="84">
        <v>0.2283</v>
      </c>
      <c r="I23" s="83">
        <f>AVERAGE(B23:H23)</f>
        <v>0.2198714286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0.2093</v>
      </c>
      <c r="C24" s="111">
        <v>0.2436</v>
      </c>
      <c r="D24" s="111">
        <v>0.1387</v>
      </c>
      <c r="E24" s="111">
        <v>0.2287</v>
      </c>
      <c r="F24" s="111">
        <v>0.2027</v>
      </c>
      <c r="G24" s="111">
        <v>0.2054</v>
      </c>
      <c r="H24" s="112">
        <v>0.2081</v>
      </c>
      <c r="I24" s="83">
        <f>iferror(AVERAGE(B24:H24),"")</f>
        <v>0.2052142857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-0.0277</v>
      </c>
      <c r="C25" s="110">
        <f t="shared" si="5"/>
        <v>-0.0234</v>
      </c>
      <c r="D25" s="110">
        <f t="shared" si="5"/>
        <v>-0.0493</v>
      </c>
      <c r="E25" s="110">
        <f t="shared" si="5"/>
        <v>0.0094</v>
      </c>
      <c r="F25" s="110">
        <f t="shared" si="5"/>
        <v>-0.0004</v>
      </c>
      <c r="G25" s="110">
        <f t="shared" si="5"/>
        <v>0.009</v>
      </c>
      <c r="H25" s="110">
        <f t="shared" si="5"/>
        <v>-0.0202</v>
      </c>
      <c r="I25" s="83">
        <f t="shared" si="5"/>
        <v>-0.01465714286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396.0</v>
      </c>
      <c r="C27" s="113">
        <v>122.0</v>
      </c>
      <c r="D27" s="113">
        <v>370.0</v>
      </c>
      <c r="E27" s="113">
        <v>355.0</v>
      </c>
      <c r="F27" s="113">
        <v>429.0</v>
      </c>
      <c r="G27" s="113">
        <v>460.0</v>
      </c>
      <c r="H27" s="113">
        <v>397.0</v>
      </c>
      <c r="I27" s="87">
        <f>if(B27="","", SUM(B27:H27))</f>
        <v>2529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0.1111111111111111</v>
      </c>
      <c r="C30" s="136">
        <v>0.1284722222222222</v>
      </c>
      <c r="D30" s="136">
        <v>0.14375</v>
      </c>
      <c r="E30" s="136">
        <v>0.11388888888888889</v>
      </c>
      <c r="F30" s="136">
        <v>0.10902777777777778</v>
      </c>
      <c r="G30" s="136">
        <v>0.12222222222222222</v>
      </c>
      <c r="H30" s="136">
        <v>0.11805555555555555</v>
      </c>
      <c r="I30" s="136">
        <f>AVERAGE(B30:H30)</f>
        <v>0.1209325397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47</v>
      </c>
      <c r="C32" s="35" t="s">
        <v>47</v>
      </c>
      <c r="D32" s="35" t="s">
        <v>47</v>
      </c>
      <c r="E32" s="35" t="s">
        <v>47</v>
      </c>
      <c r="F32" s="35" t="s">
        <v>47</v>
      </c>
      <c r="G32" s="35" t="s">
        <v>47</v>
      </c>
      <c r="H32" s="35" t="s">
        <v>47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45663.0</v>
      </c>
      <c r="C9" s="58">
        <f t="shared" ref="C9:H9" si="1">B9+1</f>
        <v>45664</v>
      </c>
      <c r="D9" s="58">
        <f t="shared" si="1"/>
        <v>45665</v>
      </c>
      <c r="E9" s="58">
        <f t="shared" si="1"/>
        <v>45666</v>
      </c>
      <c r="F9" s="58">
        <f t="shared" si="1"/>
        <v>45667</v>
      </c>
      <c r="G9" s="58">
        <f t="shared" si="1"/>
        <v>45668</v>
      </c>
      <c r="H9" s="58">
        <f t="shared" si="1"/>
        <v>45669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14886.0</v>
      </c>
      <c r="C10" s="61">
        <v>12440.0</v>
      </c>
      <c r="D10" s="61">
        <v>14920.0</v>
      </c>
      <c r="E10" s="61">
        <v>15901.0</v>
      </c>
      <c r="F10" s="61">
        <v>20087.0</v>
      </c>
      <c r="G10" s="61">
        <v>21671.0</v>
      </c>
      <c r="H10" s="61">
        <v>19959.0</v>
      </c>
      <c r="I10" s="62">
        <f>SUM(B10:H10)</f>
        <v>119864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12526.29</v>
      </c>
      <c r="C11" s="63">
        <v>13241.14</v>
      </c>
      <c r="D11" s="63">
        <v>13681.45</v>
      </c>
      <c r="E11" s="63">
        <v>14050.96</v>
      </c>
      <c r="F11" s="63">
        <v>18547.54</v>
      </c>
      <c r="G11" s="63">
        <v>20416.89</v>
      </c>
      <c r="H11" s="63">
        <v>17341.87</v>
      </c>
      <c r="I11" s="62">
        <f>if(B11="","", SUM(B11:H11))</f>
        <v>109806.14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-2359.71</v>
      </c>
      <c r="C12" s="103">
        <f t="shared" si="2"/>
        <v>801.14</v>
      </c>
      <c r="D12" s="103">
        <f t="shared" si="2"/>
        <v>-1238.55</v>
      </c>
      <c r="E12" s="103">
        <f t="shared" si="2"/>
        <v>-1850.04</v>
      </c>
      <c r="F12" s="103">
        <f t="shared" si="2"/>
        <v>-1539.46</v>
      </c>
      <c r="G12" s="103">
        <f t="shared" si="2"/>
        <v>-1254.11</v>
      </c>
      <c r="H12" s="103">
        <f t="shared" si="2"/>
        <v>-2617.13</v>
      </c>
      <c r="I12" s="65">
        <f t="shared" si="2"/>
        <v>-10057.86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163.0</v>
      </c>
      <c r="C14" s="68">
        <v>169.0</v>
      </c>
      <c r="D14" s="68">
        <v>168.0</v>
      </c>
      <c r="E14" s="68">
        <v>198.0</v>
      </c>
      <c r="F14" s="68">
        <v>221.0</v>
      </c>
      <c r="G14" s="68">
        <v>219.0</v>
      </c>
      <c r="H14" s="68">
        <v>212.0</v>
      </c>
      <c r="I14" s="69">
        <f>SUM(B14:H14)</f>
        <v>1350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154.24</v>
      </c>
      <c r="C15" s="105">
        <v>155.08</v>
      </c>
      <c r="D15" s="105">
        <v>163.43</v>
      </c>
      <c r="E15" s="105">
        <v>194.2</v>
      </c>
      <c r="F15" s="105">
        <v>207.02</v>
      </c>
      <c r="G15" s="105">
        <v>202.54</v>
      </c>
      <c r="H15" s="105">
        <v>189.84</v>
      </c>
      <c r="I15" s="98">
        <f>if(B15="","", SUM(B15:H15))</f>
        <v>1266.35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-8.76</v>
      </c>
      <c r="C16" s="106">
        <f t="shared" si="3"/>
        <v>-13.92</v>
      </c>
      <c r="D16" s="106">
        <f t="shared" si="3"/>
        <v>-4.57</v>
      </c>
      <c r="E16" s="106">
        <f t="shared" si="3"/>
        <v>-3.8</v>
      </c>
      <c r="F16" s="106">
        <f t="shared" si="3"/>
        <v>-13.98</v>
      </c>
      <c r="G16" s="106">
        <f t="shared" si="3"/>
        <v>-16.46</v>
      </c>
      <c r="H16" s="106">
        <f t="shared" si="3"/>
        <v>-22.16</v>
      </c>
      <c r="I16" s="106">
        <f t="shared" si="3"/>
        <v>-83.65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2.7</v>
      </c>
      <c r="C17" s="107">
        <v>1.49</v>
      </c>
      <c r="D17" s="107">
        <v>2.97</v>
      </c>
      <c r="E17" s="107">
        <v>6.88</v>
      </c>
      <c r="F17" s="107">
        <v>17.4</v>
      </c>
      <c r="G17" s="107">
        <v>27.57</v>
      </c>
      <c r="H17" s="107">
        <v>89.42</v>
      </c>
      <c r="I17" s="101">
        <f>if(B17="","", SUM(B17:H17))</f>
        <v>148.43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17.59</v>
      </c>
      <c r="C20" s="109">
        <v>16.49</v>
      </c>
      <c r="D20" s="109">
        <v>18.72</v>
      </c>
      <c r="E20" s="109">
        <v>18.81</v>
      </c>
      <c r="F20" s="109">
        <v>18.72</v>
      </c>
      <c r="G20" s="109">
        <v>21.01</v>
      </c>
      <c r="H20" s="109">
        <v>19.75</v>
      </c>
      <c r="I20" s="62">
        <f>if(sum(B20:H20)=0,"", AVERAGE(B20:H20))</f>
        <v>18.72714286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-0.33</v>
      </c>
      <c r="C21" s="103">
        <f t="shared" si="4"/>
        <v>-1.85</v>
      </c>
      <c r="D21" s="103">
        <f t="shared" si="4"/>
        <v>0.98</v>
      </c>
      <c r="E21" s="103">
        <f t="shared" si="4"/>
        <v>0.88</v>
      </c>
      <c r="F21" s="103">
        <f t="shared" si="4"/>
        <v>-0.6</v>
      </c>
      <c r="G21" s="103">
        <f t="shared" si="4"/>
        <v>1.05</v>
      </c>
      <c r="H21" s="103">
        <f t="shared" si="4"/>
        <v>-0.71</v>
      </c>
      <c r="I21" s="65">
        <f t="shared" si="4"/>
        <v>-0.08285714286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0.186</v>
      </c>
      <c r="C23" s="84">
        <v>0.2283</v>
      </c>
      <c r="D23" s="84">
        <v>0.1897</v>
      </c>
      <c r="E23" s="84">
        <v>0.2252</v>
      </c>
      <c r="F23" s="84">
        <v>0.1971</v>
      </c>
      <c r="G23" s="84">
        <v>0.1827</v>
      </c>
      <c r="H23" s="84">
        <v>0.2386</v>
      </c>
      <c r="I23" s="83">
        <f>AVERAGE(B23:H23)</f>
        <v>0.2068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0.2205</v>
      </c>
      <c r="C24" s="111">
        <v>0.2075</v>
      </c>
      <c r="D24" s="111">
        <v>0.2112</v>
      </c>
      <c r="E24" s="111">
        <v>0.2497</v>
      </c>
      <c r="F24" s="111">
        <v>0.2081</v>
      </c>
      <c r="G24" s="111">
        <v>0.1848</v>
      </c>
      <c r="H24" s="112">
        <v>0.2384</v>
      </c>
      <c r="I24" s="83">
        <f>iferror(AVERAGE(B24:H24),"")</f>
        <v>0.2171714286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0.0345</v>
      </c>
      <c r="C25" s="110">
        <f t="shared" si="5"/>
        <v>-0.0208</v>
      </c>
      <c r="D25" s="110">
        <f t="shared" si="5"/>
        <v>0.0215</v>
      </c>
      <c r="E25" s="110">
        <f t="shared" si="5"/>
        <v>0.0245</v>
      </c>
      <c r="F25" s="110">
        <f t="shared" si="5"/>
        <v>0.011</v>
      </c>
      <c r="G25" s="110">
        <f t="shared" si="5"/>
        <v>0.0021</v>
      </c>
      <c r="H25" s="110">
        <f t="shared" si="5"/>
        <v>-0.0002</v>
      </c>
      <c r="I25" s="83">
        <f t="shared" si="5"/>
        <v>0.01037142857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296.0</v>
      </c>
      <c r="C27" s="113">
        <v>341.0</v>
      </c>
      <c r="D27" s="113">
        <v>341.0</v>
      </c>
      <c r="E27" s="113">
        <v>320.0</v>
      </c>
      <c r="F27" s="113">
        <v>452.0</v>
      </c>
      <c r="G27" s="113">
        <v>419.0</v>
      </c>
      <c r="H27" s="113">
        <v>381.0</v>
      </c>
      <c r="I27" s="87">
        <f>if(B27="","", SUM(B27:H27))</f>
        <v>2550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0.10416666666666667</v>
      </c>
      <c r="C30" s="136">
        <v>0.1125</v>
      </c>
      <c r="D30" s="136">
        <v>0.1284722222222222</v>
      </c>
      <c r="E30" s="136">
        <v>0.10833333333333334</v>
      </c>
      <c r="F30" s="136">
        <v>0.11597222222222223</v>
      </c>
      <c r="G30" s="136">
        <v>0.1361111111111111</v>
      </c>
      <c r="H30" s="136">
        <v>0.10902777777777778</v>
      </c>
      <c r="I30" s="136">
        <f>AVERAGE(B30:H30)</f>
        <v>0.1163690476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47</v>
      </c>
      <c r="C32" s="35" t="s">
        <v>47</v>
      </c>
      <c r="D32" s="35" t="s">
        <v>47</v>
      </c>
      <c r="E32" s="35" t="s">
        <v>47</v>
      </c>
      <c r="F32" s="35" t="s">
        <v>47</v>
      </c>
      <c r="G32" s="35" t="s">
        <v>47</v>
      </c>
      <c r="H32" s="35" t="s">
        <v>47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45670.0</v>
      </c>
      <c r="C9" s="58">
        <f t="shared" ref="C9:H9" si="1">B9+1</f>
        <v>45671</v>
      </c>
      <c r="D9" s="58">
        <f t="shared" si="1"/>
        <v>45672</v>
      </c>
      <c r="E9" s="58">
        <f t="shared" si="1"/>
        <v>45673</v>
      </c>
      <c r="F9" s="58">
        <f t="shared" si="1"/>
        <v>45674</v>
      </c>
      <c r="G9" s="58">
        <f t="shared" si="1"/>
        <v>45675</v>
      </c>
      <c r="H9" s="58">
        <f t="shared" si="1"/>
        <v>45676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14644.0</v>
      </c>
      <c r="C10" s="61">
        <v>11035.0</v>
      </c>
      <c r="D10" s="61">
        <v>15769.0</v>
      </c>
      <c r="E10" s="61">
        <v>15518.0</v>
      </c>
      <c r="F10" s="61">
        <v>19722.0</v>
      </c>
      <c r="G10" s="61">
        <v>20966.0</v>
      </c>
      <c r="H10" s="61">
        <v>19399.0</v>
      </c>
      <c r="I10" s="62">
        <f>SUM(B10:H10)</f>
        <v>117053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12796.04</v>
      </c>
      <c r="C11" s="63">
        <v>12018.1</v>
      </c>
      <c r="D11" s="63">
        <v>11030.53</v>
      </c>
      <c r="E11" s="63">
        <v>13479.91</v>
      </c>
      <c r="F11" s="63">
        <v>18159.56</v>
      </c>
      <c r="G11" s="63">
        <v>19315.74</v>
      </c>
      <c r="H11" s="63">
        <v>17641.15</v>
      </c>
      <c r="I11" s="62">
        <f>if(B11="","", SUM(B11:H11))</f>
        <v>104441.03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-1847.96</v>
      </c>
      <c r="C12" s="103">
        <f t="shared" si="2"/>
        <v>983.1</v>
      </c>
      <c r="D12" s="103">
        <f t="shared" si="2"/>
        <v>-4738.47</v>
      </c>
      <c r="E12" s="103">
        <f t="shared" si="2"/>
        <v>-2038.09</v>
      </c>
      <c r="F12" s="103">
        <f t="shared" si="2"/>
        <v>-1562.44</v>
      </c>
      <c r="G12" s="103">
        <f t="shared" si="2"/>
        <v>-1650.26</v>
      </c>
      <c r="H12" s="103">
        <f t="shared" si="2"/>
        <v>-1757.85</v>
      </c>
      <c r="I12" s="65">
        <f t="shared" si="2"/>
        <v>-12611.97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167.0</v>
      </c>
      <c r="C14" s="68">
        <v>172.0</v>
      </c>
      <c r="D14" s="68">
        <v>170.0</v>
      </c>
      <c r="E14" s="68">
        <v>198.0</v>
      </c>
      <c r="F14" s="68">
        <v>238.0</v>
      </c>
      <c r="G14" s="68">
        <v>243.0</v>
      </c>
      <c r="H14" s="68">
        <v>228.0</v>
      </c>
      <c r="I14" s="69">
        <f>SUM(B14:H14)</f>
        <v>1416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161.46</v>
      </c>
      <c r="C15" s="105">
        <v>155.8</v>
      </c>
      <c r="D15" s="105">
        <v>155.98</v>
      </c>
      <c r="E15" s="105">
        <v>191.12</v>
      </c>
      <c r="F15" s="105">
        <v>199.91</v>
      </c>
      <c r="G15" s="105">
        <v>219.07</v>
      </c>
      <c r="H15" s="105">
        <v>198.99</v>
      </c>
      <c r="I15" s="98">
        <f>if(B15="","", SUM(B15:H15))</f>
        <v>1282.33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-5.54</v>
      </c>
      <c r="C16" s="106">
        <f t="shared" si="3"/>
        <v>-16.2</v>
      </c>
      <c r="D16" s="106">
        <f t="shared" si="3"/>
        <v>-14.02</v>
      </c>
      <c r="E16" s="106">
        <f t="shared" si="3"/>
        <v>-6.88</v>
      </c>
      <c r="F16" s="106">
        <f t="shared" si="3"/>
        <v>-38.09</v>
      </c>
      <c r="G16" s="106">
        <f t="shared" si="3"/>
        <v>-23.93</v>
      </c>
      <c r="H16" s="106">
        <f t="shared" si="3"/>
        <v>-29.01</v>
      </c>
      <c r="I16" s="106">
        <f t="shared" si="3"/>
        <v>-133.67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3.25</v>
      </c>
      <c r="C17" s="107">
        <v>1.12</v>
      </c>
      <c r="D17" s="107">
        <v>2.97</v>
      </c>
      <c r="E17" s="107">
        <v>6.31</v>
      </c>
      <c r="F17" s="107">
        <v>16.32</v>
      </c>
      <c r="G17" s="107">
        <v>14.99</v>
      </c>
      <c r="H17" s="107">
        <v>75.24</v>
      </c>
      <c r="I17" s="101">
        <f>if(B17="","", SUM(B17:H17))</f>
        <v>120.2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17.08</v>
      </c>
      <c r="C20" s="109">
        <v>17.22</v>
      </c>
      <c r="D20" s="109">
        <v>17.21</v>
      </c>
      <c r="E20" s="109">
        <v>17.97</v>
      </c>
      <c r="F20" s="109">
        <v>18.49</v>
      </c>
      <c r="G20" s="109">
        <v>20.31</v>
      </c>
      <c r="H20" s="109">
        <v>20.02</v>
      </c>
      <c r="I20" s="62">
        <f>if(sum(B20:H20)=0,"", AVERAGE(B20:H20))</f>
        <v>18.32857143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-0.84</v>
      </c>
      <c r="C21" s="103">
        <f t="shared" si="4"/>
        <v>-1.12</v>
      </c>
      <c r="D21" s="103">
        <f t="shared" si="4"/>
        <v>-0.53</v>
      </c>
      <c r="E21" s="103">
        <f t="shared" si="4"/>
        <v>0.04</v>
      </c>
      <c r="F21" s="103">
        <f t="shared" si="4"/>
        <v>-0.83</v>
      </c>
      <c r="G21" s="103">
        <f t="shared" si="4"/>
        <v>0.35</v>
      </c>
      <c r="H21" s="103">
        <f t="shared" si="4"/>
        <v>-0.44</v>
      </c>
      <c r="I21" s="65">
        <f t="shared" si="4"/>
        <v>-0.4814285714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0.1945</v>
      </c>
      <c r="C23" s="84">
        <v>0.2627</v>
      </c>
      <c r="D23" s="84">
        <v>0.1825</v>
      </c>
      <c r="E23" s="84">
        <v>0.2305</v>
      </c>
      <c r="F23" s="84">
        <v>0.2159</v>
      </c>
      <c r="G23" s="84">
        <v>0.2051</v>
      </c>
      <c r="H23" s="84">
        <v>0.261</v>
      </c>
      <c r="I23" s="83">
        <f>AVERAGE(B23:H23)</f>
        <v>0.2217428571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0.2258</v>
      </c>
      <c r="C24" s="111">
        <v>0.2283</v>
      </c>
      <c r="D24" s="111">
        <v>0.2508</v>
      </c>
      <c r="E24" s="111">
        <v>0.2554</v>
      </c>
      <c r="F24" s="111">
        <v>0.2059</v>
      </c>
      <c r="G24" s="111">
        <v>0.2125</v>
      </c>
      <c r="H24" s="112">
        <v>0.2447</v>
      </c>
      <c r="I24" s="83">
        <f>iferror(AVERAGE(B24:H24),"")</f>
        <v>0.2319142857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0.0313</v>
      </c>
      <c r="C25" s="110">
        <f t="shared" si="5"/>
        <v>-0.0344</v>
      </c>
      <c r="D25" s="110">
        <f t="shared" si="5"/>
        <v>0.0683</v>
      </c>
      <c r="E25" s="110">
        <f t="shared" si="5"/>
        <v>0.0249</v>
      </c>
      <c r="F25" s="110">
        <f t="shared" si="5"/>
        <v>-0.01</v>
      </c>
      <c r="G25" s="110">
        <f t="shared" si="5"/>
        <v>0.0074</v>
      </c>
      <c r="H25" s="110">
        <f t="shared" si="5"/>
        <v>-0.0163</v>
      </c>
      <c r="I25" s="83">
        <f t="shared" si="5"/>
        <v>0.01017142857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321.0</v>
      </c>
      <c r="C27" s="113">
        <v>317.0</v>
      </c>
      <c r="D27" s="113">
        <v>310.0</v>
      </c>
      <c r="E27" s="113">
        <v>352.0</v>
      </c>
      <c r="F27" s="113">
        <v>472.0</v>
      </c>
      <c r="G27" s="113">
        <v>397.0</v>
      </c>
      <c r="H27" s="113"/>
      <c r="I27" s="87">
        <f>if(B27="","", SUM(B27:H27))</f>
        <v>2169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0.10972222222222222</v>
      </c>
      <c r="C30" s="136">
        <v>0.11944444444444445</v>
      </c>
      <c r="D30" s="136">
        <v>0.11666666666666667</v>
      </c>
      <c r="E30" s="136">
        <v>0.09930555555555555</v>
      </c>
      <c r="F30" s="136">
        <v>0.09930555555555555</v>
      </c>
      <c r="G30" s="136">
        <v>0.10902777777777778</v>
      </c>
      <c r="H30" s="136"/>
      <c r="I30" s="136">
        <f>AVERAGE(B30:H30)</f>
        <v>0.108912037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47</v>
      </c>
      <c r="C32" s="35" t="s">
        <v>47</v>
      </c>
      <c r="D32" s="35" t="s">
        <v>47</v>
      </c>
      <c r="E32" s="35" t="s">
        <v>47</v>
      </c>
      <c r="F32" s="35" t="s">
        <v>47</v>
      </c>
      <c r="G32" s="35" t="s">
        <v>47</v>
      </c>
      <c r="H32" s="35" t="s">
        <v>47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45677.0</v>
      </c>
      <c r="C9" s="58">
        <f t="shared" ref="C9:H9" si="1">B9+1</f>
        <v>45678</v>
      </c>
      <c r="D9" s="58">
        <f t="shared" si="1"/>
        <v>45679</v>
      </c>
      <c r="E9" s="58">
        <f t="shared" si="1"/>
        <v>45680</v>
      </c>
      <c r="F9" s="58">
        <f t="shared" si="1"/>
        <v>45681</v>
      </c>
      <c r="G9" s="58">
        <f t="shared" si="1"/>
        <v>45682</v>
      </c>
      <c r="H9" s="58">
        <f t="shared" si="1"/>
        <v>45683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13647.0</v>
      </c>
      <c r="C10" s="61">
        <v>12052.0</v>
      </c>
      <c r="D10" s="61">
        <v>14523.0</v>
      </c>
      <c r="E10" s="61">
        <v>14927.0</v>
      </c>
      <c r="F10" s="61">
        <v>19148.0</v>
      </c>
      <c r="G10" s="61">
        <v>20413.0</v>
      </c>
      <c r="H10" s="61">
        <v>18434.0</v>
      </c>
      <c r="I10" s="62">
        <f>SUM(B10:H10)</f>
        <v>113144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12877.75</v>
      </c>
      <c r="C11" s="63">
        <v>12594.7</v>
      </c>
      <c r="D11" s="63">
        <v>12495.63</v>
      </c>
      <c r="E11" s="63">
        <v>14798.2</v>
      </c>
      <c r="F11" s="63">
        <v>19213.14</v>
      </c>
      <c r="G11" s="63">
        <v>20256.66</v>
      </c>
      <c r="H11" s="63">
        <v>16712.32</v>
      </c>
      <c r="I11" s="62">
        <f>if(B11="","", SUM(B11:H11))</f>
        <v>108948.4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-769.25</v>
      </c>
      <c r="C12" s="103">
        <f t="shared" si="2"/>
        <v>542.7</v>
      </c>
      <c r="D12" s="103">
        <f t="shared" si="2"/>
        <v>-2027.37</v>
      </c>
      <c r="E12" s="103">
        <f t="shared" si="2"/>
        <v>-128.8</v>
      </c>
      <c r="F12" s="103">
        <f t="shared" si="2"/>
        <v>65.14</v>
      </c>
      <c r="G12" s="103">
        <f t="shared" si="2"/>
        <v>-156.34</v>
      </c>
      <c r="H12" s="103">
        <f t="shared" si="2"/>
        <v>-1721.68</v>
      </c>
      <c r="I12" s="65">
        <f t="shared" si="2"/>
        <v>-4195.6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170.75</v>
      </c>
      <c r="C14" s="68">
        <v>175.25</v>
      </c>
      <c r="D14" s="68">
        <v>173.75</v>
      </c>
      <c r="E14" s="68">
        <v>190.5</v>
      </c>
      <c r="F14" s="68">
        <v>249.25</v>
      </c>
      <c r="G14" s="68">
        <v>242.5</v>
      </c>
      <c r="H14" s="68">
        <v>227.75</v>
      </c>
      <c r="I14" s="69">
        <f>SUM(B14:H14)</f>
        <v>1429.75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154.43</v>
      </c>
      <c r="C15" s="105">
        <v>167.74</v>
      </c>
      <c r="D15" s="105">
        <v>162.22</v>
      </c>
      <c r="E15" s="105">
        <v>179.91</v>
      </c>
      <c r="F15" s="105">
        <v>216.17</v>
      </c>
      <c r="G15" s="105">
        <v>204.1</v>
      </c>
      <c r="H15" s="105">
        <v>198.43</v>
      </c>
      <c r="I15" s="98">
        <f>if(B15="","", SUM(B15:H15))</f>
        <v>1283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-16.32</v>
      </c>
      <c r="C16" s="106">
        <f t="shared" si="3"/>
        <v>-7.51</v>
      </c>
      <c r="D16" s="106">
        <f t="shared" si="3"/>
        <v>-11.53</v>
      </c>
      <c r="E16" s="106">
        <f t="shared" si="3"/>
        <v>-10.59</v>
      </c>
      <c r="F16" s="106">
        <f t="shared" si="3"/>
        <v>-33.08</v>
      </c>
      <c r="G16" s="106">
        <f t="shared" si="3"/>
        <v>-38.4</v>
      </c>
      <c r="H16" s="106">
        <f t="shared" si="3"/>
        <v>-29.32</v>
      </c>
      <c r="I16" s="106">
        <f t="shared" si="3"/>
        <v>-146.75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2.54</v>
      </c>
      <c r="C17" s="107">
        <v>1.63</v>
      </c>
      <c r="D17" s="107">
        <v>0.3</v>
      </c>
      <c r="E17" s="107">
        <v>5.08</v>
      </c>
      <c r="F17" s="107">
        <v>25.98</v>
      </c>
      <c r="G17" s="107">
        <v>19.1</v>
      </c>
      <c r="H17" s="107">
        <v>70.98</v>
      </c>
      <c r="I17" s="101">
        <f>if(B17="","", SUM(B17:H17))</f>
        <v>125.61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18.14</v>
      </c>
      <c r="C20" s="109">
        <v>16.64</v>
      </c>
      <c r="D20" s="109">
        <v>18.27</v>
      </c>
      <c r="E20" s="109">
        <v>18.25</v>
      </c>
      <c r="F20" s="109">
        <v>19.49</v>
      </c>
      <c r="G20" s="109">
        <v>20.3</v>
      </c>
      <c r="H20" s="109">
        <v>20.98</v>
      </c>
      <c r="I20" s="62">
        <f>if(sum(B20:H20)=0,"", AVERAGE(B20:H20))</f>
        <v>18.86714286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0.22</v>
      </c>
      <c r="C21" s="103">
        <f t="shared" si="4"/>
        <v>-1.7</v>
      </c>
      <c r="D21" s="103">
        <f t="shared" si="4"/>
        <v>0.53</v>
      </c>
      <c r="E21" s="103">
        <f t="shared" si="4"/>
        <v>0.32</v>
      </c>
      <c r="F21" s="103">
        <f t="shared" si="4"/>
        <v>0.17</v>
      </c>
      <c r="G21" s="103">
        <f t="shared" si="4"/>
        <v>0.34</v>
      </c>
      <c r="H21" s="103">
        <f t="shared" si="4"/>
        <v>0.52</v>
      </c>
      <c r="I21" s="65">
        <f t="shared" si="4"/>
        <v>0.05714285714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0.2174</v>
      </c>
      <c r="C23" s="84">
        <v>0.2516</v>
      </c>
      <c r="D23" s="84">
        <v>0.207</v>
      </c>
      <c r="E23" s="84">
        <v>0.2349</v>
      </c>
      <c r="F23" s="84">
        <v>0.2265</v>
      </c>
      <c r="G23" s="84">
        <v>0.2172</v>
      </c>
      <c r="H23" s="84">
        <v>0.279</v>
      </c>
      <c r="I23" s="83">
        <f>AVERAGE(B23:H23)</f>
        <v>0.2333714286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0.2209</v>
      </c>
      <c r="C24" s="111">
        <v>0.2421</v>
      </c>
      <c r="D24" s="111">
        <v>0.2366</v>
      </c>
      <c r="E24" s="111">
        <v>0.2241</v>
      </c>
      <c r="F24" s="111">
        <v>0.2178</v>
      </c>
      <c r="G24" s="111">
        <v>0.1918</v>
      </c>
      <c r="H24" s="112">
        <v>0.2547</v>
      </c>
      <c r="I24" s="83">
        <f>iferror(AVERAGE(B24:H24),"")</f>
        <v>0.2268571429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0.0035</v>
      </c>
      <c r="C25" s="110">
        <f t="shared" si="5"/>
        <v>-0.0095</v>
      </c>
      <c r="D25" s="110">
        <f t="shared" si="5"/>
        <v>0.0296</v>
      </c>
      <c r="E25" s="110">
        <f t="shared" si="5"/>
        <v>-0.0108</v>
      </c>
      <c r="F25" s="110">
        <f t="shared" si="5"/>
        <v>-0.0087</v>
      </c>
      <c r="G25" s="110">
        <f t="shared" si="5"/>
        <v>-0.0254</v>
      </c>
      <c r="H25" s="110">
        <f t="shared" si="5"/>
        <v>-0.0243</v>
      </c>
      <c r="I25" s="83">
        <f t="shared" si="5"/>
        <v>-0.006514285714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310.0</v>
      </c>
      <c r="C27" s="113">
        <v>354.0</v>
      </c>
      <c r="D27" s="113">
        <v>303.0</v>
      </c>
      <c r="E27" s="113">
        <v>355.0</v>
      </c>
      <c r="F27" s="113">
        <v>467.0</v>
      </c>
      <c r="G27" s="113">
        <v>471.0</v>
      </c>
      <c r="H27" s="113">
        <v>371.0</v>
      </c>
      <c r="I27" s="87">
        <f>if(B27="","", SUM(B27:H27))</f>
        <v>2631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0.12152777777777778</v>
      </c>
      <c r="C30" s="136">
        <v>0.10902777777777778</v>
      </c>
      <c r="D30" s="136">
        <v>0.11180555555555556</v>
      </c>
      <c r="E30" s="136">
        <v>0.10555555555555556</v>
      </c>
      <c r="F30" s="136">
        <v>0.13333333333333333</v>
      </c>
      <c r="G30" s="136">
        <v>0.11180555555555556</v>
      </c>
      <c r="H30" s="136">
        <v>0.11736111111111111</v>
      </c>
      <c r="I30" s="136">
        <f>AVERAGE(B30:H30)</f>
        <v>0.1157738095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47</v>
      </c>
      <c r="C32" s="35" t="s">
        <v>47</v>
      </c>
      <c r="D32" s="35" t="s">
        <v>47</v>
      </c>
      <c r="E32" s="35" t="s">
        <v>47</v>
      </c>
      <c r="F32" s="35" t="s">
        <v>47</v>
      </c>
      <c r="G32" s="35" t="s">
        <v>47</v>
      </c>
      <c r="H32" s="35" t="s">
        <v>47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45684.0</v>
      </c>
      <c r="C9" s="58">
        <f t="shared" ref="C9:H9" si="1">B9+1</f>
        <v>45685</v>
      </c>
      <c r="D9" s="58">
        <f t="shared" si="1"/>
        <v>45686</v>
      </c>
      <c r="E9" s="58">
        <f t="shared" si="1"/>
        <v>45687</v>
      </c>
      <c r="F9" s="58">
        <f t="shared" si="1"/>
        <v>45688</v>
      </c>
      <c r="G9" s="58">
        <f t="shared" si="1"/>
        <v>45689</v>
      </c>
      <c r="H9" s="58">
        <f t="shared" si="1"/>
        <v>45690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13025.0</v>
      </c>
      <c r="C10" s="61">
        <v>12074.0</v>
      </c>
      <c r="D10" s="61">
        <v>13112.0</v>
      </c>
      <c r="E10" s="61">
        <v>14298.0</v>
      </c>
      <c r="F10" s="61">
        <v>18634.0</v>
      </c>
      <c r="G10" s="61">
        <v>19798.0</v>
      </c>
      <c r="H10" s="61">
        <v>17995.0</v>
      </c>
      <c r="I10" s="62">
        <f>SUM(B10:H10)</f>
        <v>108936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11173.85</v>
      </c>
      <c r="C11" s="63">
        <v>12650.64</v>
      </c>
      <c r="D11" s="63">
        <v>12946.51</v>
      </c>
      <c r="E11" s="63">
        <v>14564.84</v>
      </c>
      <c r="F11" s="63">
        <v>18864.61</v>
      </c>
      <c r="G11" s="63">
        <v>21160.79</v>
      </c>
      <c r="H11" s="63">
        <v>17516.15</v>
      </c>
      <c r="I11" s="62">
        <f>if(B11="","", SUM(B11:H11))</f>
        <v>108877.39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-1851.15</v>
      </c>
      <c r="C12" s="103">
        <f t="shared" si="2"/>
        <v>576.64</v>
      </c>
      <c r="D12" s="103">
        <f t="shared" si="2"/>
        <v>-165.49</v>
      </c>
      <c r="E12" s="103">
        <f t="shared" si="2"/>
        <v>266.84</v>
      </c>
      <c r="F12" s="103">
        <f t="shared" si="2"/>
        <v>230.61</v>
      </c>
      <c r="G12" s="103">
        <f t="shared" si="2"/>
        <v>1362.79</v>
      </c>
      <c r="H12" s="103">
        <f t="shared" si="2"/>
        <v>-478.85</v>
      </c>
      <c r="I12" s="65">
        <f t="shared" si="2"/>
        <v>-58.61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168.0</v>
      </c>
      <c r="C14" s="68">
        <v>167.0</v>
      </c>
      <c r="D14" s="68">
        <v>172.0</v>
      </c>
      <c r="E14" s="68">
        <v>191.0</v>
      </c>
      <c r="F14" s="68">
        <v>234.0</v>
      </c>
      <c r="G14" s="68">
        <v>234.0</v>
      </c>
      <c r="H14" s="68">
        <v>219.0</v>
      </c>
      <c r="I14" s="69">
        <f>SUM(B14:H14)</f>
        <v>1385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158.45</v>
      </c>
      <c r="C15" s="105">
        <v>145.39</v>
      </c>
      <c r="D15" s="105">
        <v>164.68</v>
      </c>
      <c r="E15" s="105">
        <v>171.96</v>
      </c>
      <c r="F15" s="105">
        <v>210.15</v>
      </c>
      <c r="G15" s="105">
        <v>214.99</v>
      </c>
      <c r="H15" s="105">
        <v>199.31</v>
      </c>
      <c r="I15" s="98">
        <f>if(B15="","", SUM(B15:H15))</f>
        <v>1264.93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-9.55</v>
      </c>
      <c r="C16" s="106">
        <f t="shared" si="3"/>
        <v>-21.61</v>
      </c>
      <c r="D16" s="106">
        <f t="shared" si="3"/>
        <v>-7.32</v>
      </c>
      <c r="E16" s="106">
        <f t="shared" si="3"/>
        <v>-19.04</v>
      </c>
      <c r="F16" s="106">
        <f t="shared" si="3"/>
        <v>-23.85</v>
      </c>
      <c r="G16" s="106">
        <f t="shared" si="3"/>
        <v>-19.01</v>
      </c>
      <c r="H16" s="106">
        <f t="shared" si="3"/>
        <v>-19.69</v>
      </c>
      <c r="I16" s="106">
        <f t="shared" si="3"/>
        <v>-120.07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0.68</v>
      </c>
      <c r="C17" s="107">
        <v>1.02</v>
      </c>
      <c r="D17" s="107">
        <v>2.98</v>
      </c>
      <c r="E17" s="107">
        <v>3.93</v>
      </c>
      <c r="F17" s="107">
        <v>15.5</v>
      </c>
      <c r="G17" s="107">
        <v>13.65</v>
      </c>
      <c r="H17" s="107">
        <v>76.39</v>
      </c>
      <c r="I17" s="101">
        <f>if(B17="","", SUM(B17:H17))</f>
        <v>114.15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16.63</v>
      </c>
      <c r="C20" s="109">
        <v>16.78</v>
      </c>
      <c r="D20" s="109">
        <v>17.86</v>
      </c>
      <c r="E20" s="109">
        <v>18.05</v>
      </c>
      <c r="F20" s="109">
        <v>19.02</v>
      </c>
      <c r="G20" s="109">
        <v>20.99</v>
      </c>
      <c r="H20" s="109">
        <v>20.18</v>
      </c>
      <c r="I20" s="62">
        <f>if(sum(B20:H20)=0,"", AVERAGE(B20:H20))</f>
        <v>18.50142857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-1.29</v>
      </c>
      <c r="C21" s="103">
        <f t="shared" si="4"/>
        <v>-1.56</v>
      </c>
      <c r="D21" s="103">
        <f t="shared" si="4"/>
        <v>0.12</v>
      </c>
      <c r="E21" s="103">
        <f t="shared" si="4"/>
        <v>0.12</v>
      </c>
      <c r="F21" s="103">
        <f t="shared" si="4"/>
        <v>-0.3</v>
      </c>
      <c r="G21" s="103">
        <f t="shared" si="4"/>
        <v>1.03</v>
      </c>
      <c r="H21" s="103">
        <f t="shared" si="4"/>
        <v>-0.28</v>
      </c>
      <c r="I21" s="65">
        <f t="shared" si="4"/>
        <v>-0.3085714286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0.2234</v>
      </c>
      <c r="C23" s="84">
        <v>0.2378</v>
      </c>
      <c r="D23" s="84">
        <v>0.2263</v>
      </c>
      <c r="E23" s="84">
        <v>0.2452</v>
      </c>
      <c r="F23" s="84">
        <v>0.2184</v>
      </c>
      <c r="G23" s="84">
        <v>0.2134</v>
      </c>
      <c r="H23" s="84">
        <v>0.2752</v>
      </c>
      <c r="I23" s="83">
        <f>AVERAGE(B23:H23)</f>
        <v>0.2342428571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0.2601</v>
      </c>
      <c r="C24" s="111">
        <v>0.2089</v>
      </c>
      <c r="D24" s="111">
        <v>0.2324</v>
      </c>
      <c r="E24" s="111">
        <v>0.2178</v>
      </c>
      <c r="F24" s="111">
        <v>0.2116</v>
      </c>
      <c r="G24" s="111">
        <v>0.1893</v>
      </c>
      <c r="H24" s="112">
        <v>0.2467</v>
      </c>
      <c r="I24" s="83">
        <f>iferror(AVERAGE(B24:H24),"")</f>
        <v>0.2238285714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0.0367</v>
      </c>
      <c r="C25" s="110">
        <f t="shared" si="5"/>
        <v>-0.0289</v>
      </c>
      <c r="D25" s="110">
        <f t="shared" si="5"/>
        <v>0.0061</v>
      </c>
      <c r="E25" s="110">
        <f t="shared" si="5"/>
        <v>-0.0274</v>
      </c>
      <c r="F25" s="110">
        <f t="shared" si="5"/>
        <v>-0.0068</v>
      </c>
      <c r="G25" s="110">
        <f t="shared" si="5"/>
        <v>-0.0241</v>
      </c>
      <c r="H25" s="110">
        <f t="shared" si="5"/>
        <v>-0.0285</v>
      </c>
      <c r="I25" s="83">
        <f t="shared" si="5"/>
        <v>-0.01041428571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325.0</v>
      </c>
      <c r="C27" s="113">
        <v>347.0</v>
      </c>
      <c r="D27" s="113">
        <v>328.0</v>
      </c>
      <c r="E27" s="113">
        <v>344.0</v>
      </c>
      <c r="F27" s="113">
        <v>448.0</v>
      </c>
      <c r="G27" s="113">
        <v>451.0</v>
      </c>
      <c r="H27" s="113">
        <v>370.0</v>
      </c>
      <c r="I27" s="87">
        <f>if(B27="","", SUM(B27:H27))</f>
        <v>2613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0.11875</v>
      </c>
      <c r="C30" s="136">
        <v>0.10902777777777778</v>
      </c>
      <c r="D30" s="136">
        <v>0.10902777777777778</v>
      </c>
      <c r="E30" s="136">
        <v>0.11041666666666666</v>
      </c>
      <c r="F30" s="136">
        <v>0.12222222222222222</v>
      </c>
      <c r="G30" s="136">
        <v>0.11527777777777778</v>
      </c>
      <c r="H30" s="136">
        <v>0.12222222222222222</v>
      </c>
      <c r="I30" s="136">
        <f>AVERAGE(B30:H30)</f>
        <v>0.1152777778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47</v>
      </c>
      <c r="C32" s="35" t="s">
        <v>47</v>
      </c>
      <c r="D32" s="35" t="s">
        <v>47</v>
      </c>
      <c r="E32" s="35" t="s">
        <v>47</v>
      </c>
      <c r="F32" s="35" t="s">
        <v>47</v>
      </c>
      <c r="G32" s="35" t="s">
        <v>47</v>
      </c>
      <c r="H32" s="35" t="s">
        <v>47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45691.0</v>
      </c>
      <c r="C9" s="58">
        <f t="shared" ref="C9:H9" si="1">B9+1</f>
        <v>45692</v>
      </c>
      <c r="D9" s="58">
        <f t="shared" si="1"/>
        <v>45693</v>
      </c>
      <c r="E9" s="58">
        <f t="shared" si="1"/>
        <v>45694</v>
      </c>
      <c r="F9" s="58">
        <f t="shared" si="1"/>
        <v>45695</v>
      </c>
      <c r="G9" s="58">
        <f t="shared" si="1"/>
        <v>45696</v>
      </c>
      <c r="H9" s="58">
        <f t="shared" si="1"/>
        <v>45697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12733.0</v>
      </c>
      <c r="C10" s="61">
        <v>12189.0</v>
      </c>
      <c r="D10" s="61">
        <v>12765.0</v>
      </c>
      <c r="E10" s="61">
        <v>14251.0</v>
      </c>
      <c r="F10" s="61">
        <v>18600.0</v>
      </c>
      <c r="G10" s="61">
        <v>19661.0</v>
      </c>
      <c r="H10" s="61">
        <v>17491.0</v>
      </c>
      <c r="I10" s="62">
        <f>SUM(B10:H10)</f>
        <v>107690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13982.29</v>
      </c>
      <c r="C11" s="63">
        <v>13878.32</v>
      </c>
      <c r="D11" s="63">
        <v>13656.51</v>
      </c>
      <c r="E11" s="63">
        <v>14651.26</v>
      </c>
      <c r="F11" s="63">
        <v>19328.98</v>
      </c>
      <c r="G11" s="63">
        <v>20841.16</v>
      </c>
      <c r="H11" s="63">
        <v>14917.75</v>
      </c>
      <c r="I11" s="62">
        <f>if(B11="","", SUM(B11:H11))</f>
        <v>111256.27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1249.29</v>
      </c>
      <c r="C12" s="103">
        <f t="shared" si="2"/>
        <v>1689.32</v>
      </c>
      <c r="D12" s="103">
        <f t="shared" si="2"/>
        <v>891.51</v>
      </c>
      <c r="E12" s="103">
        <f t="shared" si="2"/>
        <v>400.26</v>
      </c>
      <c r="F12" s="103">
        <f t="shared" si="2"/>
        <v>728.98</v>
      </c>
      <c r="G12" s="103">
        <f t="shared" si="2"/>
        <v>1180.16</v>
      </c>
      <c r="H12" s="103">
        <f t="shared" si="2"/>
        <v>-2573.25</v>
      </c>
      <c r="I12" s="65">
        <f t="shared" si="2"/>
        <v>3566.27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164.0</v>
      </c>
      <c r="C14" s="68">
        <v>169.0</v>
      </c>
      <c r="D14" s="68">
        <v>175.0</v>
      </c>
      <c r="E14" s="68">
        <v>185.0</v>
      </c>
      <c r="F14" s="68">
        <v>228.0</v>
      </c>
      <c r="G14" s="68">
        <v>234.0</v>
      </c>
      <c r="H14" s="68">
        <v>213.0</v>
      </c>
      <c r="I14" s="69">
        <f>SUM(B14:H14)</f>
        <v>1368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150.91</v>
      </c>
      <c r="C15" s="105">
        <v>159.28</v>
      </c>
      <c r="D15" s="105">
        <v>159.9</v>
      </c>
      <c r="E15" s="105">
        <v>171.91</v>
      </c>
      <c r="F15" s="105">
        <v>207.85</v>
      </c>
      <c r="G15" s="105">
        <v>212.8</v>
      </c>
      <c r="H15" s="105">
        <v>173.13</v>
      </c>
      <c r="I15" s="98">
        <f>if(B15="","", SUM(B15:H15))</f>
        <v>1235.78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-13.09</v>
      </c>
      <c r="C16" s="106">
        <f t="shared" si="3"/>
        <v>-9.72</v>
      </c>
      <c r="D16" s="106">
        <f t="shared" si="3"/>
        <v>-15.1</v>
      </c>
      <c r="E16" s="106">
        <f t="shared" si="3"/>
        <v>-13.09</v>
      </c>
      <c r="F16" s="106">
        <f t="shared" si="3"/>
        <v>-20.15</v>
      </c>
      <c r="G16" s="106">
        <f t="shared" si="3"/>
        <v>-21.2</v>
      </c>
      <c r="H16" s="106">
        <f t="shared" si="3"/>
        <v>-39.87</v>
      </c>
      <c r="I16" s="106">
        <f t="shared" si="3"/>
        <v>-132.22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1.81</v>
      </c>
      <c r="C17" s="107">
        <v>1.11</v>
      </c>
      <c r="D17" s="107">
        <v>1.83</v>
      </c>
      <c r="E17" s="107">
        <v>6.66</v>
      </c>
      <c r="F17" s="107">
        <v>14.1</v>
      </c>
      <c r="G17" s="107">
        <v>14.38</v>
      </c>
      <c r="H17" s="107">
        <v>65.16</v>
      </c>
      <c r="I17" s="101">
        <f>if(B17="","", SUM(B17:H17))</f>
        <v>105.05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17.95</v>
      </c>
      <c r="C20" s="109">
        <v>17.24</v>
      </c>
      <c r="D20" s="109">
        <v>17.55</v>
      </c>
      <c r="E20" s="109">
        <v>18.5</v>
      </c>
      <c r="F20" s="109">
        <v>19.1</v>
      </c>
      <c r="G20" s="109">
        <v>20.92</v>
      </c>
      <c r="H20" s="109">
        <v>20.0</v>
      </c>
      <c r="I20" s="62">
        <f>if(sum(B20:H20)=0,"", AVERAGE(B20:H20))</f>
        <v>18.75142857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0.03</v>
      </c>
      <c r="C21" s="103">
        <f t="shared" si="4"/>
        <v>-1.1</v>
      </c>
      <c r="D21" s="103">
        <f t="shared" si="4"/>
        <v>-0.19</v>
      </c>
      <c r="E21" s="103">
        <f t="shared" si="4"/>
        <v>0.57</v>
      </c>
      <c r="F21" s="103">
        <f t="shared" si="4"/>
        <v>-0.22</v>
      </c>
      <c r="G21" s="103">
        <f t="shared" si="4"/>
        <v>0.96</v>
      </c>
      <c r="H21" s="103">
        <f t="shared" si="4"/>
        <v>-0.46</v>
      </c>
      <c r="I21" s="65">
        <f t="shared" si="4"/>
        <v>-0.05857142857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0.2243</v>
      </c>
      <c r="C23" s="84">
        <v>0.2394</v>
      </c>
      <c r="D23" s="84">
        <v>0.2394</v>
      </c>
      <c r="E23" s="84">
        <v>0.2395</v>
      </c>
      <c r="F23" s="84">
        <v>0.2249</v>
      </c>
      <c r="G23" s="84">
        <v>0.2148</v>
      </c>
      <c r="H23" s="84">
        <v>0.2737</v>
      </c>
      <c r="I23" s="83">
        <f>AVERAGE(B23:H23)</f>
        <v>0.2365714286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0.1988</v>
      </c>
      <c r="C24" s="111">
        <v>0.2084</v>
      </c>
      <c r="D24" s="111">
        <v>0.2123</v>
      </c>
      <c r="E24" s="111">
        <v>0.2167</v>
      </c>
      <c r="F24" s="111">
        <v>0.2042</v>
      </c>
      <c r="G24" s="111">
        <v>0.1907</v>
      </c>
      <c r="H24" s="112">
        <v>0.2475</v>
      </c>
      <c r="I24" s="83">
        <f>iferror(AVERAGE(B24:H24),"")</f>
        <v>0.2112285714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-0.0255</v>
      </c>
      <c r="C25" s="110">
        <f t="shared" si="5"/>
        <v>-0.031</v>
      </c>
      <c r="D25" s="110">
        <f t="shared" si="5"/>
        <v>-0.0271</v>
      </c>
      <c r="E25" s="110">
        <f t="shared" si="5"/>
        <v>-0.0228</v>
      </c>
      <c r="F25" s="110">
        <f t="shared" si="5"/>
        <v>-0.0207</v>
      </c>
      <c r="G25" s="110">
        <f t="shared" si="5"/>
        <v>-0.0241</v>
      </c>
      <c r="H25" s="110">
        <f t="shared" si="5"/>
        <v>-0.0262</v>
      </c>
      <c r="I25" s="83">
        <f t="shared" si="5"/>
        <v>-0.02534285714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327.0</v>
      </c>
      <c r="C27" s="113">
        <v>360.0</v>
      </c>
      <c r="D27" s="113">
        <v>393.0</v>
      </c>
      <c r="E27" s="113">
        <v>342.0</v>
      </c>
      <c r="F27" s="113">
        <v>456.0</v>
      </c>
      <c r="G27" s="113">
        <v>427.0</v>
      </c>
      <c r="H27" s="113">
        <v>329.0</v>
      </c>
      <c r="I27" s="87">
        <f>if(B27="","", SUM(B27:H27))</f>
        <v>2634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0.10416666666666667</v>
      </c>
      <c r="C30" s="136">
        <v>0.11666666666666667</v>
      </c>
      <c r="D30" s="136">
        <v>0.11944444444444445</v>
      </c>
      <c r="E30" s="136">
        <v>0.11736111111111111</v>
      </c>
      <c r="F30" s="136">
        <v>0.11736111111111111</v>
      </c>
      <c r="G30" s="136">
        <v>0.12361111111111112</v>
      </c>
      <c r="H30" s="136">
        <v>0.12291666666666666</v>
      </c>
      <c r="I30" s="136">
        <f>AVERAGE(B30:H30)</f>
        <v>0.1173611111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47</v>
      </c>
      <c r="C32" s="35" t="s">
        <v>47</v>
      </c>
      <c r="D32" s="35" t="s">
        <v>47</v>
      </c>
      <c r="E32" s="35" t="s">
        <v>47</v>
      </c>
      <c r="F32" s="35" t="s">
        <v>47</v>
      </c>
      <c r="G32" s="35" t="s">
        <v>47</v>
      </c>
      <c r="H32" s="35" t="s">
        <v>47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45698.0</v>
      </c>
      <c r="C9" s="58">
        <f t="shared" ref="C9:H9" si="1">B9+1</f>
        <v>45699</v>
      </c>
      <c r="D9" s="58">
        <f t="shared" si="1"/>
        <v>45700</v>
      </c>
      <c r="E9" s="58">
        <f t="shared" si="1"/>
        <v>45701</v>
      </c>
      <c r="F9" s="58">
        <f t="shared" si="1"/>
        <v>45702</v>
      </c>
      <c r="G9" s="58">
        <f t="shared" si="1"/>
        <v>45703</v>
      </c>
      <c r="H9" s="58">
        <f t="shared" si="1"/>
        <v>45704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12107.0</v>
      </c>
      <c r="C10" s="61">
        <v>12269.0</v>
      </c>
      <c r="D10" s="61">
        <v>12799.0</v>
      </c>
      <c r="E10" s="61">
        <v>14282.0</v>
      </c>
      <c r="F10" s="61">
        <v>18642.0</v>
      </c>
      <c r="G10" s="61">
        <v>19956.0</v>
      </c>
      <c r="H10" s="61">
        <v>17553.0</v>
      </c>
      <c r="I10" s="62">
        <f>SUM(B10:H10)</f>
        <v>107608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12883.11</v>
      </c>
      <c r="C11" s="63">
        <v>12919.2</v>
      </c>
      <c r="D11" s="63">
        <v>13470.01</v>
      </c>
      <c r="E11" s="63">
        <v>15005.13</v>
      </c>
      <c r="F11" s="63">
        <v>20205.5</v>
      </c>
      <c r="G11" s="63">
        <v>22919.92</v>
      </c>
      <c r="H11" s="63">
        <v>18565.28</v>
      </c>
      <c r="I11" s="62">
        <f>if(B11="","", SUM(B11:H11))</f>
        <v>115968.15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776.11</v>
      </c>
      <c r="C12" s="103">
        <f t="shared" si="2"/>
        <v>650.2</v>
      </c>
      <c r="D12" s="103">
        <f t="shared" si="2"/>
        <v>671.01</v>
      </c>
      <c r="E12" s="103">
        <f t="shared" si="2"/>
        <v>723.13</v>
      </c>
      <c r="F12" s="103">
        <f t="shared" si="2"/>
        <v>1563.5</v>
      </c>
      <c r="G12" s="103">
        <f t="shared" si="2"/>
        <v>2963.92</v>
      </c>
      <c r="H12" s="103">
        <f t="shared" si="2"/>
        <v>1012.28</v>
      </c>
      <c r="I12" s="65">
        <f t="shared" si="2"/>
        <v>8360.15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162.75</v>
      </c>
      <c r="C14" s="68">
        <v>166.75</v>
      </c>
      <c r="D14" s="68">
        <v>173.25</v>
      </c>
      <c r="E14" s="68">
        <v>191.0</v>
      </c>
      <c r="F14" s="68">
        <v>222.75</v>
      </c>
      <c r="G14" s="68">
        <v>233.5</v>
      </c>
      <c r="H14" s="68">
        <v>219.25</v>
      </c>
      <c r="I14" s="69">
        <f>SUM(B14:H14)</f>
        <v>1369.25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150.84</v>
      </c>
      <c r="C15" s="105">
        <v>159.4</v>
      </c>
      <c r="D15" s="105">
        <v>165.85</v>
      </c>
      <c r="E15" s="105">
        <v>172.92</v>
      </c>
      <c r="F15" s="105">
        <v>200.18</v>
      </c>
      <c r="G15" s="105">
        <v>212.74</v>
      </c>
      <c r="H15" s="105">
        <v>186.74</v>
      </c>
      <c r="I15" s="98">
        <f>if(B15="","", SUM(B15:H15))</f>
        <v>1248.67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-11.91</v>
      </c>
      <c r="C16" s="106">
        <f t="shared" si="3"/>
        <v>-7.35</v>
      </c>
      <c r="D16" s="106">
        <f t="shared" si="3"/>
        <v>-7.4</v>
      </c>
      <c r="E16" s="106">
        <f t="shared" si="3"/>
        <v>-18.08</v>
      </c>
      <c r="F16" s="106">
        <f t="shared" si="3"/>
        <v>-22.57</v>
      </c>
      <c r="G16" s="106">
        <f t="shared" si="3"/>
        <v>-20.76</v>
      </c>
      <c r="H16" s="106">
        <f t="shared" si="3"/>
        <v>-32.51</v>
      </c>
      <c r="I16" s="106">
        <f t="shared" si="3"/>
        <v>-120.58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1.24</v>
      </c>
      <c r="C17" s="107">
        <v>1.02</v>
      </c>
      <c r="D17" s="107">
        <v>7.1</v>
      </c>
      <c r="E17" s="107">
        <v>5.76</v>
      </c>
      <c r="F17" s="107">
        <v>14.61</v>
      </c>
      <c r="G17" s="107">
        <v>19.86</v>
      </c>
      <c r="H17" s="107">
        <v>55.0</v>
      </c>
      <c r="I17" s="101">
        <f>if(B17="","", SUM(B17:H17))</f>
        <v>104.59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17.75</v>
      </c>
      <c r="C20" s="109">
        <v>17.09</v>
      </c>
      <c r="D20" s="109">
        <v>18.1</v>
      </c>
      <c r="E20" s="109">
        <v>18.21</v>
      </c>
      <c r="F20" s="109">
        <v>19.47</v>
      </c>
      <c r="G20" s="109">
        <v>20.89</v>
      </c>
      <c r="H20" s="109">
        <v>21.12</v>
      </c>
      <c r="I20" s="62">
        <f>if(sum(B20:H20)=0,"", AVERAGE(B20:H20))</f>
        <v>18.94714286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-0.17</v>
      </c>
      <c r="C21" s="103">
        <f t="shared" si="4"/>
        <v>-1.25</v>
      </c>
      <c r="D21" s="103">
        <f t="shared" si="4"/>
        <v>0.36</v>
      </c>
      <c r="E21" s="103">
        <f t="shared" si="4"/>
        <v>0.28</v>
      </c>
      <c r="F21" s="103">
        <f t="shared" si="4"/>
        <v>0.15</v>
      </c>
      <c r="G21" s="103">
        <f t="shared" si="4"/>
        <v>0.93</v>
      </c>
      <c r="H21" s="103">
        <f t="shared" si="4"/>
        <v>0.66</v>
      </c>
      <c r="I21" s="65">
        <f t="shared" si="4"/>
        <v>0.1371428571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0.2338</v>
      </c>
      <c r="C23" s="84">
        <v>0.234</v>
      </c>
      <c r="D23" s="84">
        <v>0.2338</v>
      </c>
      <c r="E23" s="84">
        <v>0.2395</v>
      </c>
      <c r="F23" s="84">
        <v>0.2456</v>
      </c>
      <c r="G23" s="84">
        <v>0.2056</v>
      </c>
      <c r="H23" s="84">
        <v>0.2114</v>
      </c>
      <c r="I23" s="83">
        <f>AVERAGE(B23:H23)</f>
        <v>0.2291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0.2162</v>
      </c>
      <c r="C24" s="111">
        <v>0.2242</v>
      </c>
      <c r="D24" s="111">
        <v>0.226</v>
      </c>
      <c r="E24" s="111">
        <v>0.2133</v>
      </c>
      <c r="F24" s="111">
        <v>0.1887</v>
      </c>
      <c r="G24" s="111">
        <v>0.1754</v>
      </c>
      <c r="H24" s="112">
        <v>0.2086</v>
      </c>
      <c r="I24" s="83">
        <f>iferror(AVERAGE(B24:H24),"")</f>
        <v>0.2074857143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-0.0176</v>
      </c>
      <c r="C25" s="110">
        <f t="shared" si="5"/>
        <v>-0.0098</v>
      </c>
      <c r="D25" s="110">
        <f t="shared" si="5"/>
        <v>-0.0078</v>
      </c>
      <c r="E25" s="110">
        <f t="shared" si="5"/>
        <v>-0.0262</v>
      </c>
      <c r="F25" s="110">
        <f t="shared" si="5"/>
        <v>-0.0569</v>
      </c>
      <c r="G25" s="110">
        <f t="shared" si="5"/>
        <v>-0.0302</v>
      </c>
      <c r="H25" s="110">
        <f t="shared" si="5"/>
        <v>-0.0028</v>
      </c>
      <c r="I25" s="83">
        <f t="shared" si="5"/>
        <v>-0.02161428571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41">
        <v>0.15208333333333332</v>
      </c>
      <c r="C27" s="113">
        <v>349.0</v>
      </c>
      <c r="D27" s="113">
        <v>335.0</v>
      </c>
      <c r="E27" s="113">
        <v>394.0</v>
      </c>
      <c r="F27" s="113">
        <v>473.0</v>
      </c>
      <c r="G27" s="113">
        <v>427.0</v>
      </c>
      <c r="H27" s="113">
        <v>349.0</v>
      </c>
      <c r="I27" s="87">
        <f>if(B27="","", SUM(B27:H27))</f>
        <v>2327.152083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0.11736111111111111</v>
      </c>
      <c r="C30" s="136">
        <v>0.12569444444444444</v>
      </c>
      <c r="D30" s="136">
        <v>0.12152777777777778</v>
      </c>
      <c r="E30" s="136">
        <v>0.10833333333333334</v>
      </c>
      <c r="F30" s="136">
        <v>0.12291666666666666</v>
      </c>
      <c r="G30" s="136">
        <v>0.11527777777777778</v>
      </c>
      <c r="H30" s="136">
        <v>0.11319444444444444</v>
      </c>
      <c r="I30" s="136">
        <f>AVERAGE(B30:H30)</f>
        <v>0.1177579365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47</v>
      </c>
      <c r="C32" s="35" t="s">
        <v>47</v>
      </c>
      <c r="D32" s="35" t="s">
        <v>47</v>
      </c>
      <c r="E32" s="35" t="s">
        <v>47</v>
      </c>
      <c r="F32" s="35" t="s">
        <v>47</v>
      </c>
      <c r="G32" s="35" t="s">
        <v>47</v>
      </c>
      <c r="H32" s="35" t="s">
        <v>47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45705.0</v>
      </c>
      <c r="C9" s="58">
        <f t="shared" ref="C9:H9" si="1">B9+1</f>
        <v>45706</v>
      </c>
      <c r="D9" s="58">
        <f t="shared" si="1"/>
        <v>45707</v>
      </c>
      <c r="E9" s="58">
        <f t="shared" si="1"/>
        <v>45708</v>
      </c>
      <c r="F9" s="58">
        <f t="shared" si="1"/>
        <v>45709</v>
      </c>
      <c r="G9" s="58">
        <f t="shared" si="1"/>
        <v>45710</v>
      </c>
      <c r="H9" s="58">
        <f t="shared" si="1"/>
        <v>45711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12587.0</v>
      </c>
      <c r="C10" s="61">
        <v>12701.0</v>
      </c>
      <c r="D10" s="61">
        <v>13001.0</v>
      </c>
      <c r="E10" s="61">
        <v>14273.0</v>
      </c>
      <c r="F10" s="61">
        <v>17682.0</v>
      </c>
      <c r="G10" s="61">
        <v>19985.0</v>
      </c>
      <c r="H10" s="61">
        <v>16896.0</v>
      </c>
      <c r="I10" s="62">
        <f>SUM(B10:H10)</f>
        <v>107125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13248.88</v>
      </c>
      <c r="C11" s="63">
        <v>12376.28</v>
      </c>
      <c r="D11" s="63">
        <v>12090.82</v>
      </c>
      <c r="E11" s="63">
        <v>15533.89</v>
      </c>
      <c r="F11" s="63">
        <v>21185.45</v>
      </c>
      <c r="G11" s="63">
        <v>21500.75</v>
      </c>
      <c r="H11" s="63">
        <v>18973.35</v>
      </c>
      <c r="I11" s="62">
        <f>if(B11="","", SUM(B11:H11))</f>
        <v>114909.42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661.88</v>
      </c>
      <c r="C12" s="103">
        <f t="shared" si="2"/>
        <v>-324.72</v>
      </c>
      <c r="D12" s="103">
        <f t="shared" si="2"/>
        <v>-910.18</v>
      </c>
      <c r="E12" s="103">
        <f t="shared" si="2"/>
        <v>1260.89</v>
      </c>
      <c r="F12" s="103">
        <f t="shared" si="2"/>
        <v>3503.45</v>
      </c>
      <c r="G12" s="103">
        <f t="shared" si="2"/>
        <v>1515.75</v>
      </c>
      <c r="H12" s="103">
        <f t="shared" si="2"/>
        <v>2077.35</v>
      </c>
      <c r="I12" s="65">
        <f t="shared" si="2"/>
        <v>7784.42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160.25</v>
      </c>
      <c r="C14" s="68">
        <v>162.75</v>
      </c>
      <c r="D14" s="68">
        <v>172.75</v>
      </c>
      <c r="E14" s="68">
        <v>190.51</v>
      </c>
      <c r="F14" s="68">
        <v>223.25</v>
      </c>
      <c r="G14" s="68">
        <v>235.0</v>
      </c>
      <c r="H14" s="68">
        <v>207.25</v>
      </c>
      <c r="I14" s="69">
        <f>SUM(B14:H14)</f>
        <v>1351.76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151.84</v>
      </c>
      <c r="C15" s="105">
        <v>150.17</v>
      </c>
      <c r="D15" s="105">
        <v>162.65</v>
      </c>
      <c r="E15" s="105">
        <v>175.72</v>
      </c>
      <c r="F15" s="105">
        <v>203.84</v>
      </c>
      <c r="G15" s="105">
        <v>208.89</v>
      </c>
      <c r="H15" s="105">
        <v>179.09</v>
      </c>
      <c r="I15" s="98">
        <f>if(B15="","", SUM(B15:H15))</f>
        <v>1232.2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-8.41</v>
      </c>
      <c r="C16" s="106">
        <f t="shared" si="3"/>
        <v>-12.58</v>
      </c>
      <c r="D16" s="106">
        <f t="shared" si="3"/>
        <v>-10.1</v>
      </c>
      <c r="E16" s="106">
        <f t="shared" si="3"/>
        <v>-14.79</v>
      </c>
      <c r="F16" s="106">
        <f t="shared" si="3"/>
        <v>-19.41</v>
      </c>
      <c r="G16" s="106">
        <f t="shared" si="3"/>
        <v>-26.11</v>
      </c>
      <c r="H16" s="106">
        <f t="shared" si="3"/>
        <v>-28.16</v>
      </c>
      <c r="I16" s="106">
        <f t="shared" si="3"/>
        <v>-119.56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0.84</v>
      </c>
      <c r="C17" s="107">
        <v>1.89</v>
      </c>
      <c r="D17" s="107">
        <v>2.47</v>
      </c>
      <c r="E17" s="107">
        <v>6.69</v>
      </c>
      <c r="F17" s="107">
        <v>23.37</v>
      </c>
      <c r="G17" s="107">
        <v>40.28</v>
      </c>
      <c r="H17" s="107">
        <v>84.94</v>
      </c>
      <c r="I17" s="101">
        <f>if(B17="","", SUM(B17:H17))</f>
        <v>160.48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18.66</v>
      </c>
      <c r="C20" s="109">
        <v>17.0</v>
      </c>
      <c r="D20" s="109">
        <v>17.5</v>
      </c>
      <c r="E20" s="109">
        <v>19.2</v>
      </c>
      <c r="F20" s="109">
        <v>19.97</v>
      </c>
      <c r="G20" s="109">
        <v>19.95</v>
      </c>
      <c r="H20" s="109">
        <v>21.27</v>
      </c>
      <c r="I20" s="62">
        <f>if(sum(B20:H20)=0,"", AVERAGE(B20:H20))</f>
        <v>19.07857143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0.74</v>
      </c>
      <c r="C21" s="103">
        <f t="shared" si="4"/>
        <v>-1.34</v>
      </c>
      <c r="D21" s="103">
        <f t="shared" si="4"/>
        <v>-0.24</v>
      </c>
      <c r="E21" s="103">
        <f t="shared" si="4"/>
        <v>1.27</v>
      </c>
      <c r="F21" s="103">
        <f t="shared" si="4"/>
        <v>0.65</v>
      </c>
      <c r="G21" s="103">
        <f t="shared" si="4"/>
        <v>-0.01</v>
      </c>
      <c r="H21" s="103">
        <f t="shared" si="4"/>
        <v>0.81</v>
      </c>
      <c r="I21" s="65">
        <f t="shared" si="4"/>
        <v>0.2685714286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0.221</v>
      </c>
      <c r="C23" s="84">
        <v>0.219</v>
      </c>
      <c r="D23" s="84">
        <v>0.229</v>
      </c>
      <c r="E23" s="84">
        <v>0.236</v>
      </c>
      <c r="F23" s="84">
        <v>0.233</v>
      </c>
      <c r="G23" s="84">
        <v>0.2195</v>
      </c>
      <c r="H23" s="84">
        <v>0.2655</v>
      </c>
      <c r="I23" s="83">
        <f>AVERAGE(B23:H23)</f>
        <v>0.2318571429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0.2081</v>
      </c>
      <c r="C24" s="111">
        <v>0.2204</v>
      </c>
      <c r="D24" s="111">
        <v>0.2422</v>
      </c>
      <c r="E24" s="111">
        <v>0.2082</v>
      </c>
      <c r="F24" s="111">
        <v>0.1848</v>
      </c>
      <c r="G24" s="111">
        <v>0.1616</v>
      </c>
      <c r="H24" s="112">
        <v>0.2041</v>
      </c>
      <c r="I24" s="83">
        <f>iferror(AVERAGE(B24:H24),"")</f>
        <v>0.2042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-0.0129</v>
      </c>
      <c r="C25" s="110">
        <f t="shared" si="5"/>
        <v>0.0014</v>
      </c>
      <c r="D25" s="110">
        <f t="shared" si="5"/>
        <v>0.0132</v>
      </c>
      <c r="E25" s="110">
        <f t="shared" si="5"/>
        <v>-0.0278</v>
      </c>
      <c r="F25" s="110">
        <f t="shared" si="5"/>
        <v>-0.0482</v>
      </c>
      <c r="G25" s="110">
        <f t="shared" si="5"/>
        <v>-0.0579</v>
      </c>
      <c r="H25" s="110">
        <f t="shared" si="5"/>
        <v>-0.0614</v>
      </c>
      <c r="I25" s="83">
        <f t="shared" si="5"/>
        <v>-0.02765714286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304.0</v>
      </c>
      <c r="C27" s="113">
        <v>323.0</v>
      </c>
      <c r="D27" s="113">
        <v>299.0</v>
      </c>
      <c r="E27" s="113">
        <v>351.0</v>
      </c>
      <c r="F27" s="113">
        <v>474.0</v>
      </c>
      <c r="G27" s="113">
        <v>458.0</v>
      </c>
      <c r="H27" s="113">
        <v>362.0</v>
      </c>
      <c r="I27" s="87">
        <f>if(B27="","", SUM(B27:H27))</f>
        <v>2571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44</v>
      </c>
      <c r="C29" s="35" t="s">
        <v>44</v>
      </c>
      <c r="D29" s="35" t="s">
        <v>44</v>
      </c>
      <c r="E29" s="35" t="s">
        <v>44</v>
      </c>
      <c r="F29" s="35" t="s">
        <v>44</v>
      </c>
      <c r="G29" s="35" t="s">
        <v>44</v>
      </c>
      <c r="H29" s="35" t="s">
        <v>44</v>
      </c>
      <c r="I29" s="35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0.11458333333333333</v>
      </c>
      <c r="C30" s="136">
        <v>0.11666666666666667</v>
      </c>
      <c r="D30" s="136">
        <v>0.12291666666666666</v>
      </c>
      <c r="E30" s="136">
        <v>0.11597222222222223</v>
      </c>
      <c r="F30" s="136">
        <v>0.12291666666666666</v>
      </c>
      <c r="G30" s="136">
        <v>0.13472222222222222</v>
      </c>
      <c r="H30" s="136">
        <v>0.12569444444444444</v>
      </c>
      <c r="I30" s="136">
        <f>AVERAGE(B30:H30)</f>
        <v>0.1219246032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47</v>
      </c>
      <c r="C32" s="35" t="s">
        <v>47</v>
      </c>
      <c r="D32" s="35" t="s">
        <v>47</v>
      </c>
      <c r="E32" s="35" t="s">
        <v>47</v>
      </c>
      <c r="F32" s="35" t="s">
        <v>47</v>
      </c>
      <c r="G32" s="35" t="s">
        <v>47</v>
      </c>
      <c r="H32" s="35" t="s">
        <v>47</v>
      </c>
      <c r="I32" s="3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45712.0</v>
      </c>
      <c r="C9" s="58">
        <f t="shared" ref="C9:H9" si="1">B9+1</f>
        <v>45713</v>
      </c>
      <c r="D9" s="58">
        <f t="shared" si="1"/>
        <v>45714</v>
      </c>
      <c r="E9" s="58">
        <f t="shared" si="1"/>
        <v>45715</v>
      </c>
      <c r="F9" s="58">
        <f t="shared" si="1"/>
        <v>45716</v>
      </c>
      <c r="G9" s="58">
        <f t="shared" si="1"/>
        <v>45717</v>
      </c>
      <c r="H9" s="58">
        <f t="shared" si="1"/>
        <v>45718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12575.0</v>
      </c>
      <c r="C10" s="61">
        <v>12783.0</v>
      </c>
      <c r="D10" s="61">
        <v>13155.0</v>
      </c>
      <c r="E10" s="61">
        <v>14502.0</v>
      </c>
      <c r="F10" s="61">
        <v>19128.0</v>
      </c>
      <c r="G10" s="61">
        <v>20645.0</v>
      </c>
      <c r="H10" s="61">
        <v>17608.0</v>
      </c>
      <c r="I10" s="62">
        <f>SUM(B10:H10)</f>
        <v>110396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13586.6</v>
      </c>
      <c r="C11" s="63">
        <v>13830.95</v>
      </c>
      <c r="D11" s="63">
        <v>14445.23</v>
      </c>
      <c r="E11" s="63">
        <v>15340.63</v>
      </c>
      <c r="F11" s="63">
        <v>21535.31</v>
      </c>
      <c r="G11" s="63">
        <v>20437.53</v>
      </c>
      <c r="H11" s="63">
        <v>19578.01</v>
      </c>
      <c r="I11" s="62">
        <f>if(B11="","", SUM(B11:H11))</f>
        <v>118754.26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1011.6</v>
      </c>
      <c r="C12" s="103">
        <f t="shared" si="2"/>
        <v>1047.95</v>
      </c>
      <c r="D12" s="103">
        <f t="shared" si="2"/>
        <v>1290.23</v>
      </c>
      <c r="E12" s="103">
        <f t="shared" si="2"/>
        <v>838.63</v>
      </c>
      <c r="F12" s="103">
        <f t="shared" si="2"/>
        <v>2407.31</v>
      </c>
      <c r="G12" s="103">
        <f t="shared" si="2"/>
        <v>-207.47</v>
      </c>
      <c r="H12" s="103">
        <f t="shared" si="2"/>
        <v>1970.01</v>
      </c>
      <c r="I12" s="65">
        <f t="shared" si="2"/>
        <v>8358.26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159.0</v>
      </c>
      <c r="C14" s="68">
        <v>166.0</v>
      </c>
      <c r="D14" s="68">
        <v>180.0</v>
      </c>
      <c r="E14" s="68">
        <v>188.0</v>
      </c>
      <c r="F14" s="68">
        <v>202.0</v>
      </c>
      <c r="G14" s="68">
        <v>211.0</v>
      </c>
      <c r="H14" s="68">
        <v>202.0</v>
      </c>
      <c r="I14" s="69">
        <f>SUM(B14:H14)</f>
        <v>1308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149.7</v>
      </c>
      <c r="C15" s="105">
        <v>153.0</v>
      </c>
      <c r="D15" s="105">
        <v>178.28</v>
      </c>
      <c r="E15" s="105">
        <v>171.9</v>
      </c>
      <c r="F15" s="105">
        <v>209.48</v>
      </c>
      <c r="G15" s="105">
        <v>196.22</v>
      </c>
      <c r="H15" s="105">
        <v>184.14</v>
      </c>
      <c r="I15" s="98">
        <f>if(B15="","", SUM(B15:H15))</f>
        <v>1242.72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-9.3</v>
      </c>
      <c r="C16" s="106">
        <f t="shared" si="3"/>
        <v>-13</v>
      </c>
      <c r="D16" s="106">
        <f t="shared" si="3"/>
        <v>-1.72</v>
      </c>
      <c r="E16" s="106">
        <f t="shared" si="3"/>
        <v>-16.1</v>
      </c>
      <c r="F16" s="106">
        <f t="shared" si="3"/>
        <v>7.48</v>
      </c>
      <c r="G16" s="106">
        <f t="shared" si="3"/>
        <v>-14.78</v>
      </c>
      <c r="H16" s="106">
        <f t="shared" si="3"/>
        <v>-17.86</v>
      </c>
      <c r="I16" s="106">
        <f t="shared" si="3"/>
        <v>-65.28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2.85</v>
      </c>
      <c r="C17" s="107">
        <v>0.86</v>
      </c>
      <c r="D17" s="107">
        <v>1.72</v>
      </c>
      <c r="E17" s="107">
        <v>8.11</v>
      </c>
      <c r="F17" s="107">
        <v>19.33</v>
      </c>
      <c r="G17" s="107">
        <v>35.08</v>
      </c>
      <c r="H17" s="107">
        <v>84.9</v>
      </c>
      <c r="I17" s="101">
        <f>if(B17="","", SUM(B17:H17))</f>
        <v>152.85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18.34</v>
      </c>
      <c r="C20" s="109">
        <v>17.25</v>
      </c>
      <c r="D20" s="109">
        <v>17.94</v>
      </c>
      <c r="E20" s="109">
        <v>18.5</v>
      </c>
      <c r="F20" s="109">
        <v>20.03</v>
      </c>
      <c r="G20" s="109">
        <v>19.94</v>
      </c>
      <c r="H20" s="109">
        <v>21.3</v>
      </c>
      <c r="I20" s="62">
        <f>if(sum(B20:H20)=0,"", AVERAGE(B20:H20))</f>
        <v>19.04285714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0.42</v>
      </c>
      <c r="C21" s="103">
        <f t="shared" si="4"/>
        <v>-1.09</v>
      </c>
      <c r="D21" s="103">
        <f t="shared" si="4"/>
        <v>0.2</v>
      </c>
      <c r="E21" s="103">
        <f t="shared" si="4"/>
        <v>0.57</v>
      </c>
      <c r="F21" s="103">
        <f t="shared" si="4"/>
        <v>0.71</v>
      </c>
      <c r="G21" s="103">
        <f t="shared" si="4"/>
        <v>-0.02</v>
      </c>
      <c r="H21" s="103">
        <f t="shared" si="4"/>
        <v>0.84</v>
      </c>
      <c r="I21" s="65">
        <f t="shared" si="4"/>
        <v>0.2328571429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0.2163</v>
      </c>
      <c r="C23" s="84">
        <v>0.2231</v>
      </c>
      <c r="D23" s="84">
        <v>0.2476</v>
      </c>
      <c r="E23" s="84">
        <v>0.2375</v>
      </c>
      <c r="F23" s="84">
        <v>0.2007</v>
      </c>
      <c r="G23" s="84">
        <v>0.2043</v>
      </c>
      <c r="H23" s="84">
        <v>0.2714</v>
      </c>
      <c r="I23" s="83">
        <f>AVERAGE(B23:H23)</f>
        <v>0.2287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0.2112</v>
      </c>
      <c r="C24" s="111">
        <v>0.2008</v>
      </c>
      <c r="D24" s="111">
        <v>0.2255</v>
      </c>
      <c r="E24" s="111">
        <v>0.208</v>
      </c>
      <c r="F24" s="111">
        <v>0.1836</v>
      </c>
      <c r="G24" s="111">
        <v>0.1899</v>
      </c>
      <c r="H24" s="112">
        <v>0.209</v>
      </c>
      <c r="I24" s="83">
        <f>iferror(AVERAGE(B24:H24),"")</f>
        <v>0.204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-0.0051</v>
      </c>
      <c r="C25" s="110">
        <f t="shared" si="5"/>
        <v>-0.0223</v>
      </c>
      <c r="D25" s="110">
        <f t="shared" si="5"/>
        <v>-0.0221</v>
      </c>
      <c r="E25" s="110">
        <f t="shared" si="5"/>
        <v>-0.0295</v>
      </c>
      <c r="F25" s="110">
        <f t="shared" si="5"/>
        <v>-0.0171</v>
      </c>
      <c r="G25" s="110">
        <f t="shared" si="5"/>
        <v>-0.0144</v>
      </c>
      <c r="H25" s="110">
        <f t="shared" si="5"/>
        <v>-0.0624</v>
      </c>
      <c r="I25" s="83">
        <f t="shared" si="5"/>
        <v>-0.0247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315.0</v>
      </c>
      <c r="C27" s="113">
        <v>351.0</v>
      </c>
      <c r="D27" s="113">
        <v>367.0</v>
      </c>
      <c r="E27" s="113">
        <v>373.0</v>
      </c>
      <c r="F27" s="113">
        <v>462.0</v>
      </c>
      <c r="G27" s="113">
        <v>475.0</v>
      </c>
      <c r="H27" s="113">
        <v>358.0</v>
      </c>
      <c r="I27" s="87">
        <f>if(B27="","", SUM(B27:H27))</f>
        <v>2701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151</v>
      </c>
      <c r="C29" s="35" t="s">
        <v>151</v>
      </c>
      <c r="D29" s="35" t="s">
        <v>151</v>
      </c>
      <c r="E29" s="35" t="s">
        <v>151</v>
      </c>
      <c r="F29" s="35" t="s">
        <v>151</v>
      </c>
      <c r="G29" s="35" t="s">
        <v>151</v>
      </c>
      <c r="H29" s="35" t="s">
        <v>151</v>
      </c>
      <c r="I29" s="35" t="s">
        <v>151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0.12291666666666666</v>
      </c>
      <c r="C30" s="136">
        <v>0.12986111111111112</v>
      </c>
      <c r="D30" s="136">
        <v>0.1125</v>
      </c>
      <c r="E30" s="136">
        <v>0.11319444444444444</v>
      </c>
      <c r="F30" s="136">
        <v>0.12013888888888889</v>
      </c>
      <c r="G30" s="136">
        <v>0.11736111111111111</v>
      </c>
      <c r="H30" s="136">
        <v>0.11944444444444445</v>
      </c>
      <c r="I30" s="136">
        <f>AVERAGE(B30:H30)</f>
        <v>0.1193452381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45719.0</v>
      </c>
      <c r="C9" s="58">
        <f t="shared" ref="C9:H9" si="1">B9+1</f>
        <v>45720</v>
      </c>
      <c r="D9" s="58">
        <f t="shared" si="1"/>
        <v>45721</v>
      </c>
      <c r="E9" s="58">
        <f t="shared" si="1"/>
        <v>45722</v>
      </c>
      <c r="F9" s="58">
        <f t="shared" si="1"/>
        <v>45723</v>
      </c>
      <c r="G9" s="58">
        <f t="shared" si="1"/>
        <v>45724</v>
      </c>
      <c r="H9" s="58">
        <f t="shared" si="1"/>
        <v>45725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12722.0</v>
      </c>
      <c r="C10" s="61">
        <v>12669.0</v>
      </c>
      <c r="D10" s="61">
        <v>12926.0</v>
      </c>
      <c r="E10" s="61">
        <v>14846.0</v>
      </c>
      <c r="F10" s="61">
        <v>19825.0</v>
      </c>
      <c r="G10" s="61">
        <v>20825.0</v>
      </c>
      <c r="H10" s="61">
        <v>18249.0</v>
      </c>
      <c r="I10" s="62">
        <f>SUM(B10:H10)</f>
        <v>112062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13362.56</v>
      </c>
      <c r="C11" s="63">
        <v>12504.89</v>
      </c>
      <c r="D11" s="63">
        <v>13462.3</v>
      </c>
      <c r="E11" s="63">
        <v>15160.3</v>
      </c>
      <c r="F11" s="63">
        <v>17572.12</v>
      </c>
      <c r="G11" s="63">
        <v>21027.78</v>
      </c>
      <c r="H11" s="63">
        <v>18206.68</v>
      </c>
      <c r="I11" s="62">
        <f>if(B11="","", SUM(B11:H11))</f>
        <v>111296.63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640.56</v>
      </c>
      <c r="C12" s="103">
        <f t="shared" si="2"/>
        <v>-164.11</v>
      </c>
      <c r="D12" s="103">
        <f t="shared" si="2"/>
        <v>536.3</v>
      </c>
      <c r="E12" s="103">
        <f t="shared" si="2"/>
        <v>314.3</v>
      </c>
      <c r="F12" s="103">
        <f t="shared" si="2"/>
        <v>-2252.88</v>
      </c>
      <c r="G12" s="103">
        <f t="shared" si="2"/>
        <v>202.78</v>
      </c>
      <c r="H12" s="103">
        <f t="shared" si="2"/>
        <v>-42.32</v>
      </c>
      <c r="I12" s="65">
        <f t="shared" si="2"/>
        <v>-765.37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158.75</v>
      </c>
      <c r="C14" s="68">
        <v>158.25</v>
      </c>
      <c r="D14" s="68">
        <v>172.25</v>
      </c>
      <c r="E14" s="68">
        <v>194.5</v>
      </c>
      <c r="F14" s="68">
        <v>227.75</v>
      </c>
      <c r="G14" s="68">
        <v>216.0</v>
      </c>
      <c r="H14" s="68">
        <v>199.25</v>
      </c>
      <c r="I14" s="69">
        <f>SUM(B14:H14)</f>
        <v>1326.75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154.04</v>
      </c>
      <c r="C15" s="105">
        <v>139.0</v>
      </c>
      <c r="D15" s="105">
        <v>168.7</v>
      </c>
      <c r="E15" s="105">
        <v>186.06</v>
      </c>
      <c r="F15" s="105">
        <v>217.14</v>
      </c>
      <c r="G15" s="105">
        <v>216.95</v>
      </c>
      <c r="H15" s="105">
        <v>186.56</v>
      </c>
      <c r="I15" s="98">
        <f>if(B15="","", SUM(B15:H15))</f>
        <v>1268.45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-4.71</v>
      </c>
      <c r="C16" s="106">
        <f t="shared" si="3"/>
        <v>-19.25</v>
      </c>
      <c r="D16" s="106">
        <f t="shared" si="3"/>
        <v>-3.55</v>
      </c>
      <c r="E16" s="106">
        <f t="shared" si="3"/>
        <v>-8.44</v>
      </c>
      <c r="F16" s="106">
        <f t="shared" si="3"/>
        <v>-10.61</v>
      </c>
      <c r="G16" s="106">
        <f t="shared" si="3"/>
        <v>0.95</v>
      </c>
      <c r="H16" s="106">
        <f t="shared" si="3"/>
        <v>-12.69</v>
      </c>
      <c r="I16" s="106">
        <f t="shared" si="3"/>
        <v>-58.3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1.06</v>
      </c>
      <c r="C17" s="107">
        <v>3.89</v>
      </c>
      <c r="D17" s="107">
        <v>2.12</v>
      </c>
      <c r="E17" s="107">
        <v>8.99</v>
      </c>
      <c r="F17" s="107">
        <v>22.85</v>
      </c>
      <c r="G17" s="107">
        <v>33.81</v>
      </c>
      <c r="H17" s="107">
        <v>108.25</v>
      </c>
      <c r="I17" s="101">
        <f>if(B17="","", SUM(B17:H17))</f>
        <v>180.97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17.68</v>
      </c>
      <c r="C20" s="109">
        <v>16.58</v>
      </c>
      <c r="D20" s="109">
        <v>17.85</v>
      </c>
      <c r="E20" s="109">
        <v>17.69</v>
      </c>
      <c r="F20" s="109">
        <v>18.79</v>
      </c>
      <c r="G20" s="109">
        <v>20.3</v>
      </c>
      <c r="H20" s="109">
        <v>20.71</v>
      </c>
      <c r="I20" s="62">
        <f>if(sum(B20:H20)=0,"", AVERAGE(B20:H20))</f>
        <v>18.51428571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-0.24</v>
      </c>
      <c r="C21" s="103">
        <f t="shared" si="4"/>
        <v>-1.76</v>
      </c>
      <c r="D21" s="103">
        <f t="shared" si="4"/>
        <v>0.11</v>
      </c>
      <c r="E21" s="103">
        <f t="shared" si="4"/>
        <v>-0.24</v>
      </c>
      <c r="F21" s="103">
        <f t="shared" si="4"/>
        <v>-0.53</v>
      </c>
      <c r="G21" s="103">
        <f t="shared" si="4"/>
        <v>0.34</v>
      </c>
      <c r="H21" s="103">
        <f t="shared" si="4"/>
        <v>0.25</v>
      </c>
      <c r="I21" s="65">
        <f t="shared" si="4"/>
        <v>-0.2957142857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0.2244</v>
      </c>
      <c r="C23" s="84">
        <v>0.2252</v>
      </c>
      <c r="D23" s="84">
        <v>0.2265</v>
      </c>
      <c r="E23" s="84">
        <v>0.2296</v>
      </c>
      <c r="F23" s="84">
        <v>0.2089</v>
      </c>
      <c r="G23" s="84">
        <v>0.1887</v>
      </c>
      <c r="H23" s="84">
        <v>0.2449</v>
      </c>
      <c r="I23" s="83">
        <f>AVERAGE(B23:H23)</f>
        <v>0.2211714286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0.2217</v>
      </c>
      <c r="C24" s="111">
        <v>0.2159</v>
      </c>
      <c r="D24" s="111">
        <v>0.2252</v>
      </c>
      <c r="E24" s="111">
        <v>0.2271</v>
      </c>
      <c r="F24" s="111">
        <v>0.2361</v>
      </c>
      <c r="G24" s="111">
        <v>0.2002</v>
      </c>
      <c r="H24" s="112">
        <v>0.2399</v>
      </c>
      <c r="I24" s="83">
        <f>iferror(AVERAGE(B24:H24),"")</f>
        <v>0.2237285714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-0.0027</v>
      </c>
      <c r="C25" s="110">
        <f t="shared" si="5"/>
        <v>-0.0093</v>
      </c>
      <c r="D25" s="110">
        <f t="shared" si="5"/>
        <v>-0.0013</v>
      </c>
      <c r="E25" s="110">
        <f t="shared" si="5"/>
        <v>-0.0025</v>
      </c>
      <c r="F25" s="110">
        <f t="shared" si="5"/>
        <v>0.0272</v>
      </c>
      <c r="G25" s="110">
        <f t="shared" si="5"/>
        <v>0.0115</v>
      </c>
      <c r="H25" s="110">
        <f t="shared" si="5"/>
        <v>-0.005</v>
      </c>
      <c r="I25" s="83">
        <f t="shared" si="5"/>
        <v>0.002557142857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342.0</v>
      </c>
      <c r="C27" s="113">
        <v>329.0</v>
      </c>
      <c r="D27" s="113">
        <v>359.0</v>
      </c>
      <c r="E27" s="113">
        <v>406.0</v>
      </c>
      <c r="F27" s="113">
        <v>443.0</v>
      </c>
      <c r="G27" s="113">
        <v>407.0</v>
      </c>
      <c r="H27" s="113">
        <v>346.0</v>
      </c>
      <c r="I27" s="87">
        <f>if(B27="","", SUM(B27:H27))</f>
        <v>2632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151</v>
      </c>
      <c r="C29" s="35" t="s">
        <v>151</v>
      </c>
      <c r="D29" s="35" t="s">
        <v>151</v>
      </c>
      <c r="E29" s="35" t="s">
        <v>151</v>
      </c>
      <c r="F29" s="35" t="s">
        <v>151</v>
      </c>
      <c r="G29" s="35" t="s">
        <v>151</v>
      </c>
      <c r="H29" s="35" t="s">
        <v>151</v>
      </c>
      <c r="I29" s="35" t="s">
        <v>151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0.12638888888888888</v>
      </c>
      <c r="C30" s="136">
        <v>0.10347222222222222</v>
      </c>
      <c r="D30" s="136">
        <v>0.12083333333333333</v>
      </c>
      <c r="E30" s="136">
        <v>0.11458333333333333</v>
      </c>
      <c r="F30" s="136">
        <v>0.10833333333333334</v>
      </c>
      <c r="G30" s="136">
        <v>0.12708333333333333</v>
      </c>
      <c r="H30" s="136">
        <v>0.12152777777777778</v>
      </c>
      <c r="I30" s="136">
        <f>AVERAGE(B30:H30)</f>
        <v>0.1174603175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93">
        <v>45726.0</v>
      </c>
      <c r="C9" s="58">
        <f t="shared" ref="C9:H9" si="1">B9+1</f>
        <v>45727</v>
      </c>
      <c r="D9" s="58">
        <f t="shared" si="1"/>
        <v>45728</v>
      </c>
      <c r="E9" s="58">
        <f t="shared" si="1"/>
        <v>45729</v>
      </c>
      <c r="F9" s="58">
        <f t="shared" si="1"/>
        <v>45730</v>
      </c>
      <c r="G9" s="58">
        <f t="shared" si="1"/>
        <v>45731</v>
      </c>
      <c r="H9" s="58">
        <f t="shared" si="1"/>
        <v>45732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12993.0</v>
      </c>
      <c r="C10" s="61">
        <v>13087.0</v>
      </c>
      <c r="D10" s="61">
        <v>13513.0</v>
      </c>
      <c r="E10" s="61">
        <v>15002.0</v>
      </c>
      <c r="F10" s="61">
        <v>20277.0</v>
      </c>
      <c r="G10" s="61">
        <v>20649.0</v>
      </c>
      <c r="H10" s="61">
        <v>18642.0</v>
      </c>
      <c r="I10" s="62">
        <f>SUM(B10:H10)</f>
        <v>114163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12268.92</v>
      </c>
      <c r="C11" s="63">
        <v>12665.97</v>
      </c>
      <c r="D11" s="63">
        <v>12812.73</v>
      </c>
      <c r="E11" s="63">
        <v>14584.89</v>
      </c>
      <c r="F11" s="63">
        <v>18406.61</v>
      </c>
      <c r="G11" s="63">
        <v>22166.57</v>
      </c>
      <c r="H11" s="63">
        <v>19253.69</v>
      </c>
      <c r="I11" s="62">
        <f>if(B11="","", SUM(B11:H11))</f>
        <v>112159.38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-724.08</v>
      </c>
      <c r="C12" s="103">
        <f t="shared" si="2"/>
        <v>-421.03</v>
      </c>
      <c r="D12" s="103">
        <f t="shared" si="2"/>
        <v>-700.27</v>
      </c>
      <c r="E12" s="103">
        <f t="shared" si="2"/>
        <v>-417.11</v>
      </c>
      <c r="F12" s="103">
        <f t="shared" si="2"/>
        <v>-1870.39</v>
      </c>
      <c r="G12" s="103">
        <f t="shared" si="2"/>
        <v>1517.57</v>
      </c>
      <c r="H12" s="103">
        <f t="shared" si="2"/>
        <v>611.69</v>
      </c>
      <c r="I12" s="65">
        <f t="shared" si="2"/>
        <v>-2003.62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161.0</v>
      </c>
      <c r="C14" s="68">
        <v>158.0</v>
      </c>
      <c r="D14" s="68">
        <v>180.0</v>
      </c>
      <c r="E14" s="68">
        <v>186.0</v>
      </c>
      <c r="F14" s="68">
        <v>213.0</v>
      </c>
      <c r="G14" s="68">
        <v>226.0</v>
      </c>
      <c r="H14" s="68">
        <v>202.0</v>
      </c>
      <c r="I14" s="69">
        <f>SUM(B14:H14)</f>
        <v>1326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155.33</v>
      </c>
      <c r="C15" s="105">
        <v>156.07</v>
      </c>
      <c r="D15" s="105">
        <v>170.01</v>
      </c>
      <c r="E15" s="105">
        <v>185.03</v>
      </c>
      <c r="F15" s="105">
        <v>205.75</v>
      </c>
      <c r="G15" s="105">
        <v>221.87</v>
      </c>
      <c r="H15" s="105">
        <v>189.72</v>
      </c>
      <c r="I15" s="98">
        <f>if(B15="","", SUM(B15:H15))</f>
        <v>1283.78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E16" si="3">if(B15="","",B15-B14)</f>
        <v>-5.67</v>
      </c>
      <c r="C16" s="106">
        <f t="shared" si="3"/>
        <v>-1.93</v>
      </c>
      <c r="D16" s="106">
        <f t="shared" si="3"/>
        <v>-9.99</v>
      </c>
      <c r="E16" s="106">
        <f t="shared" si="3"/>
        <v>-0.97</v>
      </c>
      <c r="F16" s="105">
        <v>23.23</v>
      </c>
      <c r="G16" s="106">
        <f t="shared" ref="G16:I16" si="4">if(G15="","",G15-G14)</f>
        <v>-4.13</v>
      </c>
      <c r="H16" s="106">
        <f t="shared" si="4"/>
        <v>-12.28</v>
      </c>
      <c r="I16" s="106">
        <f t="shared" si="4"/>
        <v>-42.22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1.27</v>
      </c>
      <c r="C17" s="107">
        <v>4.51</v>
      </c>
      <c r="D17" s="107">
        <v>3.67</v>
      </c>
      <c r="E17" s="107">
        <v>7.98</v>
      </c>
      <c r="F17" s="107">
        <v>23.23</v>
      </c>
      <c r="G17" s="107">
        <v>25.55</v>
      </c>
      <c r="H17" s="107">
        <v>113.58</v>
      </c>
      <c r="I17" s="101">
        <f>if(B17="","", SUM(B17:H17))</f>
        <v>179.79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17.63</v>
      </c>
      <c r="C20" s="109">
        <v>17.3</v>
      </c>
      <c r="D20" s="109">
        <v>17.55</v>
      </c>
      <c r="E20" s="109">
        <v>17.98</v>
      </c>
      <c r="F20" s="109">
        <v>19.17</v>
      </c>
      <c r="G20" s="109">
        <v>21.05</v>
      </c>
      <c r="H20" s="109">
        <v>21.11</v>
      </c>
      <c r="I20" s="62">
        <f>if(sum(B20:H20)=0,"", AVERAGE(B20:H20))</f>
        <v>18.82714286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5">if(B20="","",B20-B19)</f>
        <v>-0.29</v>
      </c>
      <c r="C21" s="103">
        <f t="shared" si="5"/>
        <v>-1.04</v>
      </c>
      <c r="D21" s="103">
        <f t="shared" si="5"/>
        <v>-0.19</v>
      </c>
      <c r="E21" s="103">
        <f t="shared" si="5"/>
        <v>0.05</v>
      </c>
      <c r="F21" s="103">
        <f t="shared" si="5"/>
        <v>-0.15</v>
      </c>
      <c r="G21" s="103">
        <f t="shared" si="5"/>
        <v>1.09</v>
      </c>
      <c r="H21" s="103">
        <f t="shared" si="5"/>
        <v>0.65</v>
      </c>
      <c r="I21" s="65">
        <f t="shared" si="5"/>
        <v>0.01714285714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0.2115</v>
      </c>
      <c r="C23" s="84">
        <v>0.2051</v>
      </c>
      <c r="D23" s="84">
        <v>0.2294</v>
      </c>
      <c r="E23" s="84">
        <v>0.226</v>
      </c>
      <c r="F23" s="84">
        <v>0.1921</v>
      </c>
      <c r="G23" s="84">
        <v>0.198</v>
      </c>
      <c r="H23" s="84">
        <v>0.2445</v>
      </c>
      <c r="I23" s="83">
        <f>AVERAGE(B23:H23)</f>
        <v>0.2152285714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0.2294</v>
      </c>
      <c r="C24" s="111">
        <v>0.2243</v>
      </c>
      <c r="D24" s="111">
        <v>0.2412</v>
      </c>
      <c r="E24" s="111">
        <v>0.233</v>
      </c>
      <c r="F24" s="111">
        <v>0.2146</v>
      </c>
      <c r="G24" s="111">
        <v>0.1905</v>
      </c>
      <c r="H24" s="112">
        <v>0.2163</v>
      </c>
      <c r="I24" s="83">
        <f>iferror(AVERAGE(B24:H24),"")</f>
        <v>0.2213285714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6">if(B24="","",B24-B23)</f>
        <v>0.0179</v>
      </c>
      <c r="C25" s="110">
        <f t="shared" si="6"/>
        <v>0.0192</v>
      </c>
      <c r="D25" s="110">
        <f t="shared" si="6"/>
        <v>0.0118</v>
      </c>
      <c r="E25" s="110">
        <f t="shared" si="6"/>
        <v>0.007</v>
      </c>
      <c r="F25" s="110">
        <f t="shared" si="6"/>
        <v>0.0225</v>
      </c>
      <c r="G25" s="110">
        <f t="shared" si="6"/>
        <v>-0.0075</v>
      </c>
      <c r="H25" s="110">
        <f t="shared" si="6"/>
        <v>-0.0282</v>
      </c>
      <c r="I25" s="83">
        <f t="shared" si="6"/>
        <v>0.0061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298.0</v>
      </c>
      <c r="C27" s="113">
        <v>323.0</v>
      </c>
      <c r="D27" s="113">
        <v>350.0</v>
      </c>
      <c r="E27" s="113">
        <v>345.0</v>
      </c>
      <c r="F27" s="113">
        <v>478.0</v>
      </c>
      <c r="G27" s="113">
        <v>473.0</v>
      </c>
      <c r="H27" s="113">
        <v>387.0</v>
      </c>
      <c r="I27" s="87">
        <f>if(B27="","", SUM(B27:H27))</f>
        <v>2654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151</v>
      </c>
      <c r="C29" s="35" t="s">
        <v>151</v>
      </c>
      <c r="D29" s="35" t="s">
        <v>151</v>
      </c>
      <c r="E29" s="35" t="s">
        <v>151</v>
      </c>
      <c r="F29" s="35" t="s">
        <v>151</v>
      </c>
      <c r="G29" s="35" t="s">
        <v>151</v>
      </c>
      <c r="H29" s="35" t="s">
        <v>151</v>
      </c>
      <c r="I29" s="35" t="s">
        <v>151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0.13402777777777777</v>
      </c>
      <c r="C30" s="136">
        <v>0.11805555555555555</v>
      </c>
      <c r="D30" s="136">
        <v>0.11180555555555556</v>
      </c>
      <c r="E30" s="136">
        <v>0.11875</v>
      </c>
      <c r="F30" s="136">
        <v>0.11180555555555556</v>
      </c>
      <c r="G30" s="136">
        <v>0.12708333333333333</v>
      </c>
      <c r="H30" s="136">
        <v>0.11944444444444445</v>
      </c>
      <c r="I30" s="136">
        <f>AVERAGE(B30:H30)</f>
        <v>0.1201388889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2">
        <v>45733.0</v>
      </c>
      <c r="C9" s="58">
        <f t="shared" ref="C9:H9" si="1">B9+1</f>
        <v>45734</v>
      </c>
      <c r="D9" s="58">
        <f t="shared" si="1"/>
        <v>45735</v>
      </c>
      <c r="E9" s="58">
        <f t="shared" si="1"/>
        <v>45736</v>
      </c>
      <c r="F9" s="58">
        <f t="shared" si="1"/>
        <v>45737</v>
      </c>
      <c r="G9" s="58">
        <f t="shared" si="1"/>
        <v>45738</v>
      </c>
      <c r="H9" s="58">
        <f t="shared" si="1"/>
        <v>45739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13030.0</v>
      </c>
      <c r="C10" s="61">
        <v>12873.0</v>
      </c>
      <c r="D10" s="61">
        <v>13461.0</v>
      </c>
      <c r="E10" s="61">
        <v>14938.0</v>
      </c>
      <c r="F10" s="61">
        <v>19302.0</v>
      </c>
      <c r="G10" s="61">
        <v>20500.0</v>
      </c>
      <c r="H10" s="61">
        <v>18375.0</v>
      </c>
      <c r="I10" s="62">
        <f>SUM(B10:H10)</f>
        <v>112479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13045.1</v>
      </c>
      <c r="C11" s="63">
        <v>12999.93</v>
      </c>
      <c r="D11" s="63">
        <v>12906.93</v>
      </c>
      <c r="E11" s="63">
        <v>16039.01</v>
      </c>
      <c r="F11" s="63">
        <v>17945.15</v>
      </c>
      <c r="G11" s="63">
        <v>22489.0</v>
      </c>
      <c r="H11" s="63">
        <v>19530.46</v>
      </c>
      <c r="I11" s="62">
        <f>if(B11="","", SUM(B11:H11))</f>
        <v>114955.58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15.1</v>
      </c>
      <c r="C12" s="103">
        <f t="shared" si="2"/>
        <v>126.93</v>
      </c>
      <c r="D12" s="103">
        <f t="shared" si="2"/>
        <v>-554.07</v>
      </c>
      <c r="E12" s="103">
        <f t="shared" si="2"/>
        <v>1101.01</v>
      </c>
      <c r="F12" s="103">
        <f t="shared" si="2"/>
        <v>-1356.85</v>
      </c>
      <c r="G12" s="103">
        <f t="shared" si="2"/>
        <v>1989</v>
      </c>
      <c r="H12" s="103">
        <f t="shared" si="2"/>
        <v>1155.46</v>
      </c>
      <c r="I12" s="65">
        <f t="shared" si="2"/>
        <v>2476.58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158.0</v>
      </c>
      <c r="C14" s="68">
        <v>163.0</v>
      </c>
      <c r="D14" s="68">
        <v>180.0</v>
      </c>
      <c r="E14" s="68">
        <v>185.0</v>
      </c>
      <c r="F14" s="68">
        <v>208.0</v>
      </c>
      <c r="G14" s="68">
        <v>210.0</v>
      </c>
      <c r="H14" s="68">
        <v>179.0</v>
      </c>
      <c r="I14" s="69">
        <f>SUM(B14:H14)</f>
        <v>1283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160.15</v>
      </c>
      <c r="C15" s="105">
        <v>159.4</v>
      </c>
      <c r="D15" s="105">
        <v>166.74</v>
      </c>
      <c r="E15" s="105">
        <v>169.89</v>
      </c>
      <c r="F15" s="105">
        <v>192.14</v>
      </c>
      <c r="G15" s="105">
        <v>200.8</v>
      </c>
      <c r="H15" s="105">
        <v>180.21</v>
      </c>
      <c r="I15" s="98">
        <f>if(B15="","", SUM(B15:H15))</f>
        <v>1229.33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2.15</v>
      </c>
      <c r="C16" s="106">
        <f t="shared" si="3"/>
        <v>-3.6</v>
      </c>
      <c r="D16" s="106">
        <f t="shared" si="3"/>
        <v>-13.26</v>
      </c>
      <c r="E16" s="106">
        <f t="shared" si="3"/>
        <v>-15.11</v>
      </c>
      <c r="F16" s="106">
        <f t="shared" si="3"/>
        <v>-15.86</v>
      </c>
      <c r="G16" s="106">
        <f t="shared" si="3"/>
        <v>-9.2</v>
      </c>
      <c r="H16" s="106">
        <f t="shared" si="3"/>
        <v>1.21</v>
      </c>
      <c r="I16" s="106">
        <f t="shared" si="3"/>
        <v>-53.67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3.41</v>
      </c>
      <c r="C17" s="107">
        <v>1.69</v>
      </c>
      <c r="D17" s="107">
        <v>4.8</v>
      </c>
      <c r="E17" s="107">
        <v>11.88</v>
      </c>
      <c r="F17" s="107">
        <v>20.45</v>
      </c>
      <c r="G17" s="107">
        <v>46.63</v>
      </c>
      <c r="H17" s="107">
        <v>91.92</v>
      </c>
      <c r="I17" s="101">
        <f>if(B17="","", SUM(B17:H17))</f>
        <v>180.78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17.37</v>
      </c>
      <c r="C20" s="109">
        <v>16.73</v>
      </c>
      <c r="D20" s="109">
        <v>16.73</v>
      </c>
      <c r="E20" s="109">
        <v>18.39</v>
      </c>
      <c r="F20" s="109">
        <v>19.11</v>
      </c>
      <c r="G20" s="109">
        <v>20.9</v>
      </c>
      <c r="H20" s="109">
        <v>21.53</v>
      </c>
      <c r="I20" s="62">
        <f>if(sum(B20:H20)=0,"", AVERAGE(B20:H20))</f>
        <v>18.68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-0.55</v>
      </c>
      <c r="C21" s="103">
        <f t="shared" si="4"/>
        <v>-1.61</v>
      </c>
      <c r="D21" s="103">
        <f t="shared" si="4"/>
        <v>-1.01</v>
      </c>
      <c r="E21" s="103">
        <f t="shared" si="4"/>
        <v>0.46</v>
      </c>
      <c r="F21" s="103">
        <f t="shared" si="4"/>
        <v>-0.21</v>
      </c>
      <c r="G21" s="103">
        <f t="shared" si="4"/>
        <v>0.94</v>
      </c>
      <c r="H21" s="103">
        <f t="shared" si="4"/>
        <v>1.07</v>
      </c>
      <c r="I21" s="65">
        <f t="shared" si="4"/>
        <v>-0.13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0.2181</v>
      </c>
      <c r="C23" s="84">
        <v>0.2158</v>
      </c>
      <c r="D23" s="84">
        <v>0.2338</v>
      </c>
      <c r="E23" s="84">
        <v>0.2165</v>
      </c>
      <c r="F23" s="84">
        <v>0.1981</v>
      </c>
      <c r="G23" s="84">
        <v>0.1975</v>
      </c>
      <c r="H23" s="84">
        <v>0.2225</v>
      </c>
      <c r="I23" s="83">
        <f>AVERAGE(B23:H23)</f>
        <v>0.2146142857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0.2241</v>
      </c>
      <c r="C24" s="111">
        <v>0.2216</v>
      </c>
      <c r="D24" s="111">
        <v>0.2383</v>
      </c>
      <c r="E24" s="111">
        <v>0.1979</v>
      </c>
      <c r="F24" s="111">
        <v>0.2062</v>
      </c>
      <c r="G24" s="111">
        <v>0.1805</v>
      </c>
      <c r="H24" s="112">
        <v>0.2104</v>
      </c>
      <c r="I24" s="83">
        <f>iferror(AVERAGE(B24:H24),"")</f>
        <v>0.2112857143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0.006</v>
      </c>
      <c r="C25" s="110">
        <f t="shared" si="5"/>
        <v>0.0058</v>
      </c>
      <c r="D25" s="110">
        <f t="shared" si="5"/>
        <v>0.0045</v>
      </c>
      <c r="E25" s="110">
        <f t="shared" si="5"/>
        <v>-0.0186</v>
      </c>
      <c r="F25" s="110">
        <f t="shared" si="5"/>
        <v>0.0081</v>
      </c>
      <c r="G25" s="110">
        <f t="shared" si="5"/>
        <v>-0.017</v>
      </c>
      <c r="H25" s="110">
        <f t="shared" si="5"/>
        <v>-0.0121</v>
      </c>
      <c r="I25" s="83">
        <f t="shared" si="5"/>
        <v>-0.003328571429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331.0</v>
      </c>
      <c r="C27" s="113">
        <v>323.0</v>
      </c>
      <c r="D27" s="113">
        <v>321.0</v>
      </c>
      <c r="E27" s="113">
        <v>354.0</v>
      </c>
      <c r="F27" s="113">
        <v>441.0</v>
      </c>
      <c r="G27" s="113">
        <v>444.0</v>
      </c>
      <c r="H27" s="113">
        <v>387.0</v>
      </c>
      <c r="I27" s="87">
        <f>if(B27="","", SUM(B27:H27))</f>
        <v>2601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0.11736111111111111</v>
      </c>
      <c r="C30" s="136">
        <v>0.10833333333333334</v>
      </c>
      <c r="D30" s="136">
        <v>0.12222222222222222</v>
      </c>
      <c r="E30" s="136">
        <v>0.11597222222222223</v>
      </c>
      <c r="F30" s="136">
        <v>0.12986111111111112</v>
      </c>
      <c r="G30" s="136">
        <v>0.12083333333333333</v>
      </c>
      <c r="H30" s="136">
        <v>0.11944444444444445</v>
      </c>
      <c r="I30" s="136">
        <f>AVERAGE(B30:H30)</f>
        <v>0.1191468254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2">
        <v>45740.0</v>
      </c>
      <c r="C9" s="58">
        <f t="shared" ref="C9:H9" si="1">B9+1</f>
        <v>45741</v>
      </c>
      <c r="D9" s="58">
        <f t="shared" si="1"/>
        <v>45742</v>
      </c>
      <c r="E9" s="58">
        <f t="shared" si="1"/>
        <v>45743</v>
      </c>
      <c r="F9" s="58">
        <f t="shared" si="1"/>
        <v>45744</v>
      </c>
      <c r="G9" s="58">
        <f t="shared" si="1"/>
        <v>45745</v>
      </c>
      <c r="H9" s="58">
        <f t="shared" si="1"/>
        <v>45746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12731.0</v>
      </c>
      <c r="C10" s="61">
        <v>12813.0</v>
      </c>
      <c r="D10" s="61">
        <v>13303.0</v>
      </c>
      <c r="E10" s="61">
        <v>14842.0</v>
      </c>
      <c r="F10" s="61">
        <v>19169.0</v>
      </c>
      <c r="G10" s="61">
        <v>20952.0</v>
      </c>
      <c r="H10" s="61">
        <v>18720.0</v>
      </c>
      <c r="I10" s="62">
        <f>SUM(B10:H10)</f>
        <v>112530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12951.15</v>
      </c>
      <c r="C11" s="63">
        <v>13156.6</v>
      </c>
      <c r="D11" s="63">
        <v>11804.47</v>
      </c>
      <c r="E11" s="63">
        <v>13941.61</v>
      </c>
      <c r="F11" s="63">
        <v>17793.69</v>
      </c>
      <c r="G11" s="63">
        <v>20719.14</v>
      </c>
      <c r="H11" s="63">
        <v>17736.01</v>
      </c>
      <c r="I11" s="62">
        <f>if(B11="","", SUM(B11:H11))</f>
        <v>108102.67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220.15</v>
      </c>
      <c r="C12" s="103">
        <f t="shared" si="2"/>
        <v>343.6</v>
      </c>
      <c r="D12" s="103">
        <f t="shared" si="2"/>
        <v>-1498.53</v>
      </c>
      <c r="E12" s="103">
        <f t="shared" si="2"/>
        <v>-900.39</v>
      </c>
      <c r="F12" s="103">
        <f t="shared" si="2"/>
        <v>-1375.31</v>
      </c>
      <c r="G12" s="103">
        <f t="shared" si="2"/>
        <v>-232.86</v>
      </c>
      <c r="H12" s="103">
        <f t="shared" si="2"/>
        <v>-983.99</v>
      </c>
      <c r="I12" s="65">
        <f t="shared" si="2"/>
        <v>-4427.33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177.75</v>
      </c>
      <c r="C14" s="68">
        <v>167.75</v>
      </c>
      <c r="D14" s="68">
        <v>185.0</v>
      </c>
      <c r="E14" s="68">
        <v>179.5</v>
      </c>
      <c r="F14" s="68">
        <v>218.25</v>
      </c>
      <c r="G14" s="68">
        <v>233.5</v>
      </c>
      <c r="H14" s="68">
        <v>203.25</v>
      </c>
      <c r="I14" s="69">
        <f>SUM(B14:H14)</f>
        <v>1365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151.64</v>
      </c>
      <c r="C15" s="105">
        <v>163.82</v>
      </c>
      <c r="D15" s="105">
        <v>174.0</v>
      </c>
      <c r="E15" s="105">
        <v>181.48</v>
      </c>
      <c r="F15" s="105">
        <v>216.47</v>
      </c>
      <c r="G15" s="105">
        <v>224.9</v>
      </c>
      <c r="H15" s="105">
        <v>194.58</v>
      </c>
      <c r="I15" s="98">
        <f>if(B15="","", SUM(B15:H15))</f>
        <v>1306.89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-26.11</v>
      </c>
      <c r="C16" s="106">
        <f t="shared" si="3"/>
        <v>-3.93</v>
      </c>
      <c r="D16" s="106">
        <f t="shared" si="3"/>
        <v>-11</v>
      </c>
      <c r="E16" s="106">
        <f t="shared" si="3"/>
        <v>1.98</v>
      </c>
      <c r="F16" s="106">
        <f t="shared" si="3"/>
        <v>-1.78</v>
      </c>
      <c r="G16" s="106">
        <f t="shared" si="3"/>
        <v>-8.6</v>
      </c>
      <c r="H16" s="106">
        <f t="shared" si="3"/>
        <v>-8.67</v>
      </c>
      <c r="I16" s="106">
        <f t="shared" si="3"/>
        <v>-58.11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1.64</v>
      </c>
      <c r="C17" s="107">
        <v>2.5</v>
      </c>
      <c r="D17" s="107">
        <v>3.01</v>
      </c>
      <c r="E17" s="107">
        <v>8.8</v>
      </c>
      <c r="F17" s="107">
        <v>26.53</v>
      </c>
      <c r="G17" s="107">
        <v>58.95</v>
      </c>
      <c r="H17" s="107">
        <v>116.24</v>
      </c>
      <c r="I17" s="101">
        <f>if(B17="","", SUM(B17:H17))</f>
        <v>217.67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18.37</v>
      </c>
      <c r="C20" s="109">
        <v>17.61</v>
      </c>
      <c r="D20" s="109">
        <v>17.49</v>
      </c>
      <c r="E20" s="109">
        <v>17.81</v>
      </c>
      <c r="F20" s="109">
        <v>19.34</v>
      </c>
      <c r="G20" s="109">
        <v>20.29</v>
      </c>
      <c r="H20" s="109">
        <v>20.32</v>
      </c>
      <c r="I20" s="62">
        <f>if(sum(B20:H20)=0,"", AVERAGE(B20:H20))</f>
        <v>18.74714286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0.45</v>
      </c>
      <c r="C21" s="103">
        <f t="shared" si="4"/>
        <v>-0.73</v>
      </c>
      <c r="D21" s="103">
        <f t="shared" si="4"/>
        <v>-0.25</v>
      </c>
      <c r="E21" s="103">
        <f t="shared" si="4"/>
        <v>-0.12</v>
      </c>
      <c r="F21" s="103">
        <f t="shared" si="4"/>
        <v>0.02</v>
      </c>
      <c r="G21" s="103">
        <f t="shared" si="4"/>
        <v>0.33</v>
      </c>
      <c r="H21" s="103">
        <f t="shared" si="4"/>
        <v>-0.14</v>
      </c>
      <c r="I21" s="65">
        <f t="shared" si="4"/>
        <v>-0.06285714286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0.2372</v>
      </c>
      <c r="C23" s="84">
        <v>0.2211</v>
      </c>
      <c r="D23" s="84">
        <v>0.2395</v>
      </c>
      <c r="E23" s="84">
        <v>0.2194</v>
      </c>
      <c r="F23" s="84">
        <v>0.2047</v>
      </c>
      <c r="G23" s="84">
        <v>0.2093</v>
      </c>
      <c r="H23" s="84">
        <v>0.2429</v>
      </c>
      <c r="I23" s="83">
        <f>AVERAGE(B23:H23)</f>
        <v>0.2248714286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0.2112</v>
      </c>
      <c r="C24" s="111">
        <v>0.223</v>
      </c>
      <c r="D24" s="111">
        <v>0.2649</v>
      </c>
      <c r="E24" s="111">
        <v>0.2381</v>
      </c>
      <c r="F24" s="111">
        <v>0.2288</v>
      </c>
      <c r="G24" s="111">
        <v>0.2184</v>
      </c>
      <c r="H24" s="112">
        <v>0.2544</v>
      </c>
      <c r="I24" s="83">
        <f>iferror(AVERAGE(B24:H24),"")</f>
        <v>0.2341142857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-0.026</v>
      </c>
      <c r="C25" s="110">
        <f t="shared" si="5"/>
        <v>0.0019</v>
      </c>
      <c r="D25" s="110">
        <f t="shared" si="5"/>
        <v>0.0254</v>
      </c>
      <c r="E25" s="110">
        <f t="shared" si="5"/>
        <v>0.0187</v>
      </c>
      <c r="F25" s="110">
        <f t="shared" si="5"/>
        <v>0.0241</v>
      </c>
      <c r="G25" s="110">
        <f t="shared" si="5"/>
        <v>0.0091</v>
      </c>
      <c r="H25" s="110">
        <f t="shared" si="5"/>
        <v>0.0115</v>
      </c>
      <c r="I25" s="83">
        <f t="shared" si="5"/>
        <v>0.009242857143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342.0</v>
      </c>
      <c r="C27" s="113">
        <v>341.0</v>
      </c>
      <c r="D27" s="113">
        <v>309.0</v>
      </c>
      <c r="E27" s="113">
        <v>350.0</v>
      </c>
      <c r="F27" s="113">
        <v>426.0</v>
      </c>
      <c r="G27" s="113">
        <v>443.0</v>
      </c>
      <c r="H27" s="113">
        <v>392.0</v>
      </c>
      <c r="I27" s="87">
        <f>if(B27="","", SUM(B27:H27))</f>
        <v>2603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0.13125</v>
      </c>
      <c r="C30" s="136">
        <v>0.11319444444444444</v>
      </c>
      <c r="D30" s="136">
        <v>0.12291666666666666</v>
      </c>
      <c r="E30" s="136">
        <v>0.11527777777777778</v>
      </c>
      <c r="F30" s="136">
        <v>0.12013888888888889</v>
      </c>
      <c r="G30" s="136">
        <v>0.12361111111111112</v>
      </c>
      <c r="H30" s="136">
        <v>0.13402777777777777</v>
      </c>
      <c r="I30" s="136">
        <f>AVERAGE(B30:H30)</f>
        <v>0.1229166667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2">
        <v>45747.0</v>
      </c>
      <c r="C9" s="58">
        <f t="shared" ref="C9:H9" si="1">B9+1</f>
        <v>45748</v>
      </c>
      <c r="D9" s="58">
        <f t="shared" si="1"/>
        <v>45749</v>
      </c>
      <c r="E9" s="58">
        <f t="shared" si="1"/>
        <v>45750</v>
      </c>
      <c r="F9" s="58">
        <f t="shared" si="1"/>
        <v>45751</v>
      </c>
      <c r="G9" s="58">
        <f t="shared" si="1"/>
        <v>45752</v>
      </c>
      <c r="H9" s="58">
        <f t="shared" si="1"/>
        <v>45753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12892.0</v>
      </c>
      <c r="C10" s="61">
        <v>12973.0</v>
      </c>
      <c r="D10" s="61">
        <v>13341.0</v>
      </c>
      <c r="E10" s="61">
        <v>15289.0</v>
      </c>
      <c r="F10" s="61">
        <v>19077.0</v>
      </c>
      <c r="G10" s="61">
        <v>21261.0</v>
      </c>
      <c r="H10" s="61">
        <v>18970.0</v>
      </c>
      <c r="I10" s="62">
        <f>SUM(B10:H10)</f>
        <v>113803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13236.0</v>
      </c>
      <c r="C11" s="63">
        <v>13649.53</v>
      </c>
      <c r="D11" s="63">
        <v>13028.67</v>
      </c>
      <c r="E11" s="63">
        <v>15765.61</v>
      </c>
      <c r="F11" s="63">
        <v>18664.02</v>
      </c>
      <c r="G11" s="63">
        <v>21327.49</v>
      </c>
      <c r="H11" s="63">
        <v>17713.88</v>
      </c>
      <c r="I11" s="62">
        <f>if(B11="","", SUM(B11:H11))</f>
        <v>113385.2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344</v>
      </c>
      <c r="C12" s="103">
        <f t="shared" si="2"/>
        <v>676.53</v>
      </c>
      <c r="D12" s="103">
        <f t="shared" si="2"/>
        <v>-312.33</v>
      </c>
      <c r="E12" s="103">
        <f t="shared" si="2"/>
        <v>476.61</v>
      </c>
      <c r="F12" s="103">
        <f t="shared" si="2"/>
        <v>-412.98</v>
      </c>
      <c r="G12" s="103">
        <f t="shared" si="2"/>
        <v>66.49</v>
      </c>
      <c r="H12" s="103">
        <f t="shared" si="2"/>
        <v>-1256.12</v>
      </c>
      <c r="I12" s="65">
        <f t="shared" si="2"/>
        <v>-417.8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177.25</v>
      </c>
      <c r="C14" s="68">
        <v>159.75</v>
      </c>
      <c r="D14" s="68">
        <v>167.25</v>
      </c>
      <c r="E14" s="68">
        <v>175.5</v>
      </c>
      <c r="F14" s="68">
        <v>226.75</v>
      </c>
      <c r="G14" s="68">
        <v>234.0</v>
      </c>
      <c r="H14" s="68">
        <v>203.0</v>
      </c>
      <c r="I14" s="69">
        <f>SUM(B14:H14)</f>
        <v>1343.5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162.06</v>
      </c>
      <c r="C15" s="105">
        <v>149.31</v>
      </c>
      <c r="D15" s="105">
        <v>160.01</v>
      </c>
      <c r="E15" s="105">
        <v>159.81</v>
      </c>
      <c r="F15" s="105">
        <v>211.85</v>
      </c>
      <c r="G15" s="105">
        <v>229.64</v>
      </c>
      <c r="H15" s="105">
        <v>182.12</v>
      </c>
      <c r="I15" s="98">
        <f>if(B15="","", SUM(B15:H15))</f>
        <v>1254.8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-15.19</v>
      </c>
      <c r="C16" s="106">
        <f t="shared" si="3"/>
        <v>-10.44</v>
      </c>
      <c r="D16" s="106">
        <f t="shared" si="3"/>
        <v>-7.24</v>
      </c>
      <c r="E16" s="106">
        <f t="shared" si="3"/>
        <v>-15.69</v>
      </c>
      <c r="F16" s="106">
        <f t="shared" si="3"/>
        <v>-14.9</v>
      </c>
      <c r="G16" s="106">
        <f t="shared" si="3"/>
        <v>-4.36</v>
      </c>
      <c r="H16" s="106">
        <f t="shared" si="3"/>
        <v>-20.88</v>
      </c>
      <c r="I16" s="106">
        <f t="shared" si="3"/>
        <v>-88.7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1.8</v>
      </c>
      <c r="C17" s="105">
        <v>10.37</v>
      </c>
      <c r="D17" s="107">
        <v>2.2</v>
      </c>
      <c r="E17" s="107">
        <v>9.75</v>
      </c>
      <c r="F17" s="107">
        <v>26.01</v>
      </c>
      <c r="G17" s="107">
        <v>24.68</v>
      </c>
      <c r="H17" s="107">
        <v>78.7</v>
      </c>
      <c r="I17" s="101">
        <f>if(B17="","", SUM(B17:H17))</f>
        <v>153.51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18.28</v>
      </c>
      <c r="C20" s="109">
        <v>17.15</v>
      </c>
      <c r="D20" s="109">
        <v>17.9</v>
      </c>
      <c r="E20" s="109">
        <v>18.18</v>
      </c>
      <c r="F20" s="109">
        <v>19.44</v>
      </c>
      <c r="G20" s="109">
        <v>20.03</v>
      </c>
      <c r="H20" s="109">
        <v>20.06</v>
      </c>
      <c r="I20" s="62">
        <f>if(sum(B20:H20)=0,"", AVERAGE(B20:H20))</f>
        <v>18.72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0.36</v>
      </c>
      <c r="C21" s="103">
        <f t="shared" si="4"/>
        <v>-1.19</v>
      </c>
      <c r="D21" s="103">
        <f t="shared" si="4"/>
        <v>0.16</v>
      </c>
      <c r="E21" s="103">
        <f t="shared" si="4"/>
        <v>0.25</v>
      </c>
      <c r="F21" s="103">
        <f t="shared" si="4"/>
        <v>0.12</v>
      </c>
      <c r="G21" s="103">
        <f t="shared" si="4"/>
        <v>0.07</v>
      </c>
      <c r="H21" s="103">
        <f t="shared" si="4"/>
        <v>-0.4</v>
      </c>
      <c r="I21" s="65">
        <f t="shared" si="4"/>
        <v>-0.09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0.2337</v>
      </c>
      <c r="C23" s="84">
        <v>0.208</v>
      </c>
      <c r="D23" s="84">
        <v>0.2119</v>
      </c>
      <c r="E23" s="84">
        <v>0.2076</v>
      </c>
      <c r="F23" s="84">
        <v>0.2141</v>
      </c>
      <c r="G23" s="84">
        <v>0.1961</v>
      </c>
      <c r="H23" s="84">
        <v>0.2409</v>
      </c>
      <c r="I23" s="83">
        <f>AVERAGE(B23:H23)</f>
        <v>0.2160428571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0.2208</v>
      </c>
      <c r="C24" s="111">
        <v>0.2021</v>
      </c>
      <c r="D24" s="111">
        <v>0.2232</v>
      </c>
      <c r="E24" s="111">
        <v>0.1889</v>
      </c>
      <c r="F24" s="111">
        <v>0.216</v>
      </c>
      <c r="G24" s="111">
        <v>0.2019</v>
      </c>
      <c r="H24" s="112">
        <v>0.224</v>
      </c>
      <c r="I24" s="83">
        <f>iferror(AVERAGE(B24:H24),"")</f>
        <v>0.2109857143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-0.0129</v>
      </c>
      <c r="C25" s="110">
        <f t="shared" si="5"/>
        <v>-0.0059</v>
      </c>
      <c r="D25" s="110">
        <f t="shared" si="5"/>
        <v>0.0113</v>
      </c>
      <c r="E25" s="110">
        <f t="shared" si="5"/>
        <v>-0.0187</v>
      </c>
      <c r="F25" s="110">
        <f t="shared" si="5"/>
        <v>0.0019</v>
      </c>
      <c r="G25" s="110">
        <f t="shared" si="5"/>
        <v>0.0058</v>
      </c>
      <c r="H25" s="110">
        <f t="shared" si="5"/>
        <v>-0.0169</v>
      </c>
      <c r="I25" s="83">
        <f t="shared" si="5"/>
        <v>-0.005057142857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339.0</v>
      </c>
      <c r="C27" s="113">
        <v>325.0</v>
      </c>
      <c r="D27" s="113">
        <v>325.0</v>
      </c>
      <c r="E27" s="113">
        <v>384.0</v>
      </c>
      <c r="F27" s="113">
        <v>447.0</v>
      </c>
      <c r="G27" s="113">
        <v>456.0</v>
      </c>
      <c r="H27" s="113">
        <v>377.0</v>
      </c>
      <c r="I27" s="87">
        <f>if(B27="","", SUM(B27:H27))</f>
        <v>2653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0.12013888888888889</v>
      </c>
      <c r="C30" s="136">
        <v>0.1125</v>
      </c>
      <c r="D30" s="136">
        <v>0.12291666666666666</v>
      </c>
      <c r="E30" s="136">
        <v>0.12430555555555556</v>
      </c>
      <c r="F30" s="136">
        <v>0.12986111111111112</v>
      </c>
      <c r="G30" s="136">
        <v>0.11597222222222223</v>
      </c>
      <c r="H30" s="136">
        <v>0.12430555555555556</v>
      </c>
      <c r="I30" s="136">
        <f>AVERAGE(B30:H30)</f>
        <v>0.1214285714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2">
        <v>45754.0</v>
      </c>
      <c r="C9" s="58">
        <f t="shared" ref="C9:H9" si="1">B9+1</f>
        <v>45755</v>
      </c>
      <c r="D9" s="58">
        <f t="shared" si="1"/>
        <v>45756</v>
      </c>
      <c r="E9" s="58">
        <f t="shared" si="1"/>
        <v>45757</v>
      </c>
      <c r="F9" s="58">
        <f t="shared" si="1"/>
        <v>45758</v>
      </c>
      <c r="G9" s="58">
        <f t="shared" si="1"/>
        <v>45759</v>
      </c>
      <c r="H9" s="58">
        <f t="shared" si="1"/>
        <v>45760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12918.0</v>
      </c>
      <c r="C10" s="61">
        <v>13011.0</v>
      </c>
      <c r="D10" s="61">
        <v>12991.0</v>
      </c>
      <c r="E10" s="61">
        <v>14876.0</v>
      </c>
      <c r="F10" s="61">
        <v>18928.0</v>
      </c>
      <c r="G10" s="61">
        <v>21007.0</v>
      </c>
      <c r="H10" s="61">
        <v>18686.0</v>
      </c>
      <c r="I10" s="62">
        <f>SUM(B10:H10)</f>
        <v>112417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11819.06</v>
      </c>
      <c r="C11" s="63">
        <v>12815.02</v>
      </c>
      <c r="D11" s="63">
        <v>13872.53</v>
      </c>
      <c r="E11" s="63">
        <v>14106.89</v>
      </c>
      <c r="F11" s="63">
        <v>18492.05</v>
      </c>
      <c r="G11" s="63">
        <v>21987.46</v>
      </c>
      <c r="H11" s="63">
        <v>18824.63</v>
      </c>
      <c r="I11" s="62">
        <f>if(B11="","", SUM(B11:H11))</f>
        <v>111917.64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64" t="s">
        <v>14</v>
      </c>
      <c r="B12" s="103">
        <f t="shared" ref="B12:I12" si="2">if(B11="","",B11-B10)</f>
        <v>-1098.94</v>
      </c>
      <c r="C12" s="103">
        <f t="shared" si="2"/>
        <v>-195.98</v>
      </c>
      <c r="D12" s="103">
        <f t="shared" si="2"/>
        <v>881.53</v>
      </c>
      <c r="E12" s="103">
        <f t="shared" si="2"/>
        <v>-769.11</v>
      </c>
      <c r="F12" s="103">
        <f t="shared" si="2"/>
        <v>-435.95</v>
      </c>
      <c r="G12" s="103">
        <f t="shared" si="2"/>
        <v>980.46</v>
      </c>
      <c r="H12" s="103">
        <f t="shared" si="2"/>
        <v>138.63</v>
      </c>
      <c r="I12" s="65">
        <f t="shared" si="2"/>
        <v>-499.36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166.75</v>
      </c>
      <c r="C14" s="68">
        <v>148.5</v>
      </c>
      <c r="D14" s="68">
        <v>155.0</v>
      </c>
      <c r="E14" s="68">
        <v>174.0</v>
      </c>
      <c r="F14" s="68">
        <v>236.25</v>
      </c>
      <c r="G14" s="68">
        <v>241.75</v>
      </c>
      <c r="H14" s="68">
        <v>208.75</v>
      </c>
      <c r="I14" s="69">
        <f>SUM(B14:H14)</f>
        <v>1331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163.47</v>
      </c>
      <c r="C15" s="105">
        <v>149.75</v>
      </c>
      <c r="D15" s="105">
        <v>168.94</v>
      </c>
      <c r="E15" s="105">
        <v>165.42</v>
      </c>
      <c r="F15" s="105">
        <v>218.75</v>
      </c>
      <c r="G15" s="105">
        <v>214.65</v>
      </c>
      <c r="H15" s="105">
        <v>186.78</v>
      </c>
      <c r="I15" s="98">
        <f>if(B15="","", SUM(B15:H15))</f>
        <v>1267.76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-3.28</v>
      </c>
      <c r="C16" s="106">
        <f t="shared" si="3"/>
        <v>1.25</v>
      </c>
      <c r="D16" s="106">
        <f t="shared" si="3"/>
        <v>13.94</v>
      </c>
      <c r="E16" s="106">
        <f t="shared" si="3"/>
        <v>-8.58</v>
      </c>
      <c r="F16" s="106">
        <f t="shared" si="3"/>
        <v>-17.5</v>
      </c>
      <c r="G16" s="106">
        <f t="shared" si="3"/>
        <v>-27.1</v>
      </c>
      <c r="H16" s="106">
        <f t="shared" si="3"/>
        <v>-21.97</v>
      </c>
      <c r="I16" s="106">
        <f t="shared" si="3"/>
        <v>-63.24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3.67</v>
      </c>
      <c r="C17" s="105">
        <v>2.75</v>
      </c>
      <c r="D17" s="107">
        <v>3.59</v>
      </c>
      <c r="E17" s="107">
        <v>9.47</v>
      </c>
      <c r="F17" s="107">
        <v>22.8</v>
      </c>
      <c r="G17" s="107">
        <v>42.34</v>
      </c>
      <c r="H17" s="107">
        <v>102.28</v>
      </c>
      <c r="I17" s="101">
        <f>if(B17="","", SUM(B17:H17))</f>
        <v>186.9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17.2</v>
      </c>
      <c r="C20" s="109">
        <v>17.11</v>
      </c>
      <c r="D20" s="109">
        <v>18.97</v>
      </c>
      <c r="E20" s="109">
        <v>18.54</v>
      </c>
      <c r="F20" s="109">
        <v>19.12</v>
      </c>
      <c r="G20" s="109">
        <v>20.68</v>
      </c>
      <c r="H20" s="109">
        <v>20.85</v>
      </c>
      <c r="I20" s="62">
        <f>if(sum(B20:H20)=0,"", AVERAGE(B20:H20))</f>
        <v>18.92428571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-0.72</v>
      </c>
      <c r="C21" s="103">
        <f t="shared" si="4"/>
        <v>-1.23</v>
      </c>
      <c r="D21" s="103">
        <f t="shared" si="4"/>
        <v>1.23</v>
      </c>
      <c r="E21" s="103">
        <f t="shared" si="4"/>
        <v>0.61</v>
      </c>
      <c r="F21" s="103">
        <f t="shared" si="4"/>
        <v>-0.2</v>
      </c>
      <c r="G21" s="103">
        <f t="shared" si="4"/>
        <v>0.72</v>
      </c>
      <c r="H21" s="103">
        <f t="shared" si="4"/>
        <v>0.39</v>
      </c>
      <c r="I21" s="65">
        <f t="shared" si="4"/>
        <v>0.1142857143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0.198</v>
      </c>
      <c r="C23" s="84">
        <v>0.1694</v>
      </c>
      <c r="D23" s="84">
        <v>0.1876</v>
      </c>
      <c r="E23" s="84">
        <v>0.1999</v>
      </c>
      <c r="F23" s="84">
        <v>0.2065</v>
      </c>
      <c r="G23" s="84">
        <v>0.1958</v>
      </c>
      <c r="H23" s="84">
        <v>0.2269</v>
      </c>
      <c r="I23" s="83">
        <f>AVERAGE(B23:H23)</f>
        <v>0.1977285714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0.2508</v>
      </c>
      <c r="C24" s="111">
        <v>0.2108</v>
      </c>
      <c r="D24" s="111">
        <v>0.2208</v>
      </c>
      <c r="E24" s="111">
        <v>0.2179</v>
      </c>
      <c r="F24" s="111">
        <v>0.2218</v>
      </c>
      <c r="G24" s="111">
        <v>0.1914</v>
      </c>
      <c r="H24" s="112">
        <v>0.2267</v>
      </c>
      <c r="I24" s="83">
        <f>iferror(AVERAGE(B24:H24),"")</f>
        <v>0.2200285714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0.0528</v>
      </c>
      <c r="C25" s="110">
        <f t="shared" si="5"/>
        <v>0.0414</v>
      </c>
      <c r="D25" s="110">
        <f t="shared" si="5"/>
        <v>0.0332</v>
      </c>
      <c r="E25" s="110">
        <f t="shared" si="5"/>
        <v>0.018</v>
      </c>
      <c r="F25" s="110">
        <f t="shared" si="5"/>
        <v>0.0153</v>
      </c>
      <c r="G25" s="110">
        <f t="shared" si="5"/>
        <v>-0.0044</v>
      </c>
      <c r="H25" s="110">
        <f t="shared" si="5"/>
        <v>-0.0002</v>
      </c>
      <c r="I25" s="83">
        <f t="shared" si="5"/>
        <v>0.0223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297.0</v>
      </c>
      <c r="C27" s="113">
        <v>336.0</v>
      </c>
      <c r="D27" s="113">
        <v>314.0</v>
      </c>
      <c r="E27" s="113">
        <v>320.0</v>
      </c>
      <c r="F27" s="113">
        <v>449.0</v>
      </c>
      <c r="G27" s="113">
        <v>480.0</v>
      </c>
      <c r="H27" s="113">
        <v>373.0</v>
      </c>
      <c r="I27" s="87">
        <f>if(B27="","", SUM(B27:H27))</f>
        <v>2569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0.11597222222222223</v>
      </c>
      <c r="C30" s="136">
        <v>0.12708333333333333</v>
      </c>
      <c r="D30" s="136">
        <v>0.1284722222222222</v>
      </c>
      <c r="E30" s="136">
        <v>0.12222222222222222</v>
      </c>
      <c r="F30" s="136">
        <v>0.13125</v>
      </c>
      <c r="G30" s="136">
        <v>0.12638888888888888</v>
      </c>
      <c r="H30" s="136">
        <v>0.12638888888888888</v>
      </c>
      <c r="I30" s="136">
        <f>AVERAGE(B30:H30)</f>
        <v>0.1253968254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2">
        <v>45761.0</v>
      </c>
      <c r="C9" s="58">
        <f t="shared" ref="C9:H9" si="1">B9+1</f>
        <v>45762</v>
      </c>
      <c r="D9" s="58">
        <f t="shared" si="1"/>
        <v>45763</v>
      </c>
      <c r="E9" s="58">
        <f t="shared" si="1"/>
        <v>45764</v>
      </c>
      <c r="F9" s="58">
        <f t="shared" si="1"/>
        <v>45765</v>
      </c>
      <c r="G9" s="58">
        <f t="shared" si="1"/>
        <v>45766</v>
      </c>
      <c r="H9" s="58">
        <f t="shared" si="1"/>
        <v>45767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13095.0</v>
      </c>
      <c r="C10" s="61">
        <v>13274.0</v>
      </c>
      <c r="D10" s="61">
        <v>13232.0</v>
      </c>
      <c r="E10" s="61">
        <v>15222.0</v>
      </c>
      <c r="F10" s="61"/>
      <c r="G10" s="61">
        <v>21047.0</v>
      </c>
      <c r="H10" s="61">
        <v>18509.0</v>
      </c>
      <c r="I10" s="62">
        <f>SUM(B10:H10)</f>
        <v>94379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12805.65</v>
      </c>
      <c r="C11" s="63">
        <v>13068.76</v>
      </c>
      <c r="D11" s="63">
        <v>14048.65</v>
      </c>
      <c r="E11" s="63">
        <v>16770.2</v>
      </c>
      <c r="F11" s="63"/>
      <c r="G11" s="63">
        <v>24564.08</v>
      </c>
      <c r="H11" s="63">
        <v>17157.02</v>
      </c>
      <c r="I11" s="62">
        <f>if(B11="","", SUM(B11:H11))</f>
        <v>98414.36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03">
        <f t="shared" ref="B12:I12" si="2">if(B11="","",B11-B10)</f>
        <v>-289.35</v>
      </c>
      <c r="C12" s="103">
        <f t="shared" si="2"/>
        <v>-205.24</v>
      </c>
      <c r="D12" s="103">
        <f t="shared" si="2"/>
        <v>816.65</v>
      </c>
      <c r="E12" s="103">
        <f t="shared" si="2"/>
        <v>1548.2</v>
      </c>
      <c r="F12" s="103" t="str">
        <f t="shared" si="2"/>
        <v/>
      </c>
      <c r="G12" s="103">
        <f t="shared" si="2"/>
        <v>3517.08</v>
      </c>
      <c r="H12" s="103">
        <f t="shared" si="2"/>
        <v>-1351.98</v>
      </c>
      <c r="I12" s="65">
        <f t="shared" si="2"/>
        <v>4035.36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167.75</v>
      </c>
      <c r="C14" s="68">
        <v>146.75</v>
      </c>
      <c r="D14" s="68">
        <v>155.25</v>
      </c>
      <c r="E14" s="68">
        <v>166.5</v>
      </c>
      <c r="F14" s="68">
        <v>0.0</v>
      </c>
      <c r="G14" s="68">
        <v>226.5</v>
      </c>
      <c r="H14" s="68">
        <v>200.0</v>
      </c>
      <c r="I14" s="69">
        <f>SUM(B14:H14)</f>
        <v>1062.75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160.86</v>
      </c>
      <c r="C15" s="105">
        <v>132.48</v>
      </c>
      <c r="D15" s="105">
        <v>151.14</v>
      </c>
      <c r="E15" s="105">
        <v>170.72</v>
      </c>
      <c r="F15" s="105"/>
      <c r="G15" s="105">
        <v>222.98</v>
      </c>
      <c r="H15" s="105">
        <v>194.93</v>
      </c>
      <c r="I15" s="98">
        <f>if(B15="","", SUM(B15:H15))</f>
        <v>1033.11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-6.89</v>
      </c>
      <c r="C16" s="106">
        <f t="shared" si="3"/>
        <v>-14.27</v>
      </c>
      <c r="D16" s="106">
        <f t="shared" si="3"/>
        <v>-4.11</v>
      </c>
      <c r="E16" s="106">
        <f t="shared" si="3"/>
        <v>4.22</v>
      </c>
      <c r="F16" s="106" t="str">
        <f t="shared" si="3"/>
        <v/>
      </c>
      <c r="G16" s="106">
        <f t="shared" si="3"/>
        <v>-3.52</v>
      </c>
      <c r="H16" s="106">
        <f t="shared" si="3"/>
        <v>-5.07</v>
      </c>
      <c r="I16" s="106">
        <f t="shared" si="3"/>
        <v>-29.64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1.25</v>
      </c>
      <c r="C17" s="105">
        <v>2.73</v>
      </c>
      <c r="D17" s="107">
        <v>3.95</v>
      </c>
      <c r="E17" s="107">
        <v>11.53</v>
      </c>
      <c r="F17" s="107"/>
      <c r="G17" s="107">
        <v>24.21</v>
      </c>
      <c r="H17" s="107">
        <v>14.64</v>
      </c>
      <c r="I17" s="101">
        <f>if(B17="","", SUM(B17:H17))</f>
        <v>58.31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/>
      <c r="G19" s="61">
        <v>19.96</v>
      </c>
      <c r="H19" s="61">
        <v>20.46</v>
      </c>
      <c r="I19" s="62">
        <f>AVERAGE(B19:H19)</f>
        <v>18.725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18.09</v>
      </c>
      <c r="C20" s="109">
        <v>17.04</v>
      </c>
      <c r="D20" s="109">
        <v>18.66</v>
      </c>
      <c r="E20" s="109">
        <v>18.99</v>
      </c>
      <c r="F20" s="109"/>
      <c r="G20" s="109">
        <v>21.14</v>
      </c>
      <c r="H20" s="109">
        <v>20.4</v>
      </c>
      <c r="I20" s="62">
        <f>if(sum(B20:H20)=0,"", AVERAGE(B20:H20))</f>
        <v>19.05333333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0.17</v>
      </c>
      <c r="C21" s="103">
        <f t="shared" si="4"/>
        <v>-1.3</v>
      </c>
      <c r="D21" s="103">
        <f t="shared" si="4"/>
        <v>0.92</v>
      </c>
      <c r="E21" s="103">
        <f t="shared" si="4"/>
        <v>1.06</v>
      </c>
      <c r="F21" s="103" t="str">
        <f t="shared" si="4"/>
        <v/>
      </c>
      <c r="G21" s="103">
        <f t="shared" si="4"/>
        <v>1.18</v>
      </c>
      <c r="H21" s="103">
        <f t="shared" si="4"/>
        <v>-0.06</v>
      </c>
      <c r="I21" s="65">
        <f t="shared" si="4"/>
        <v>0.3283333333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0.1961</v>
      </c>
      <c r="C23" s="84">
        <v>0.1646</v>
      </c>
      <c r="D23" s="84">
        <v>0.1867</v>
      </c>
      <c r="E23" s="84">
        <v>0.1872</v>
      </c>
      <c r="F23" s="84">
        <v>0.0</v>
      </c>
      <c r="G23" s="84">
        <v>0.1761</v>
      </c>
      <c r="H23" s="84">
        <v>0.169</v>
      </c>
      <c r="I23" s="83">
        <f>AVERAGE(B23:H23)</f>
        <v>0.1542428571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0.2267</v>
      </c>
      <c r="C24" s="111">
        <v>0.1828</v>
      </c>
      <c r="D24" s="111">
        <v>0.1943</v>
      </c>
      <c r="E24" s="111">
        <v>0.1892</v>
      </c>
      <c r="F24" s="111"/>
      <c r="G24" s="111">
        <v>0.1707</v>
      </c>
      <c r="H24" s="112">
        <v>0.2105</v>
      </c>
      <c r="I24" s="83">
        <f>iferror(AVERAGE(B24:H24),"")</f>
        <v>0.1957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0.0306</v>
      </c>
      <c r="C25" s="110">
        <f t="shared" si="5"/>
        <v>0.0182</v>
      </c>
      <c r="D25" s="110">
        <f t="shared" si="5"/>
        <v>0.0076</v>
      </c>
      <c r="E25" s="110">
        <f t="shared" si="5"/>
        <v>0.002</v>
      </c>
      <c r="F25" s="110" t="str">
        <f t="shared" si="5"/>
        <v/>
      </c>
      <c r="G25" s="110">
        <f t="shared" si="5"/>
        <v>-0.0054</v>
      </c>
      <c r="H25" s="110">
        <f t="shared" si="5"/>
        <v>0.0415</v>
      </c>
      <c r="I25" s="83">
        <f t="shared" si="5"/>
        <v>0.04145714286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287.0</v>
      </c>
      <c r="C27" s="113">
        <v>327.0</v>
      </c>
      <c r="D27" s="113">
        <v>337.0</v>
      </c>
      <c r="E27" s="113">
        <v>367.0</v>
      </c>
      <c r="F27" s="113"/>
      <c r="G27" s="113">
        <v>506.0</v>
      </c>
      <c r="H27" s="113">
        <v>353.0</v>
      </c>
      <c r="I27" s="87">
        <f>if(B27="","", SUM(B27:H27))</f>
        <v>2177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0.13333333333333333</v>
      </c>
      <c r="C30" s="136">
        <v>0.11875</v>
      </c>
      <c r="D30" s="136">
        <v>0.1284722222222222</v>
      </c>
      <c r="E30" s="136">
        <v>0.12152777777777778</v>
      </c>
      <c r="F30" s="136"/>
      <c r="G30" s="136">
        <v>0.13055555555555556</v>
      </c>
      <c r="H30" s="136">
        <v>0.12569444444444444</v>
      </c>
      <c r="I30" s="136">
        <f>AVERAGE(B30:H30)</f>
        <v>0.1263888889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2">
        <v>45768.0</v>
      </c>
      <c r="C9" s="58">
        <f t="shared" ref="C9:H9" si="1">B9+1</f>
        <v>45769</v>
      </c>
      <c r="D9" s="58">
        <f t="shared" si="1"/>
        <v>45770</v>
      </c>
      <c r="E9" s="58">
        <f t="shared" si="1"/>
        <v>45771</v>
      </c>
      <c r="F9" s="58">
        <f t="shared" si="1"/>
        <v>45772</v>
      </c>
      <c r="G9" s="58">
        <f t="shared" si="1"/>
        <v>45773</v>
      </c>
      <c r="H9" s="58">
        <f t="shared" si="1"/>
        <v>45774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12786.0</v>
      </c>
      <c r="C10" s="61">
        <v>13136.0</v>
      </c>
      <c r="D10" s="61">
        <v>13546.0</v>
      </c>
      <c r="E10" s="61">
        <v>14974.0</v>
      </c>
      <c r="F10" s="61">
        <v>19249.0</v>
      </c>
      <c r="G10" s="61">
        <v>21377.0</v>
      </c>
      <c r="H10" s="61">
        <v>18873.0</v>
      </c>
      <c r="I10" s="62">
        <f>SUM(B10:H10)</f>
        <v>113941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11330.05</v>
      </c>
      <c r="C11" s="63">
        <v>13040.88</v>
      </c>
      <c r="D11" s="63">
        <v>13581.52</v>
      </c>
      <c r="E11" s="63">
        <v>17128.81</v>
      </c>
      <c r="F11" s="63">
        <v>19749.3</v>
      </c>
      <c r="G11" s="63">
        <v>20520.78</v>
      </c>
      <c r="H11" s="63">
        <v>17426.29</v>
      </c>
      <c r="I11" s="62">
        <f>if(B11="","", SUM(B11:H11))</f>
        <v>112777.63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03">
        <f t="shared" ref="B12:I12" si="2">if(B11="","",B11-B10)</f>
        <v>-1455.95</v>
      </c>
      <c r="C12" s="103">
        <f t="shared" si="2"/>
        <v>-95.12</v>
      </c>
      <c r="D12" s="103">
        <f t="shared" si="2"/>
        <v>35.52</v>
      </c>
      <c r="E12" s="103">
        <f t="shared" si="2"/>
        <v>2154.81</v>
      </c>
      <c r="F12" s="103">
        <f t="shared" si="2"/>
        <v>500.3</v>
      </c>
      <c r="G12" s="103">
        <f t="shared" si="2"/>
        <v>-856.22</v>
      </c>
      <c r="H12" s="103">
        <f t="shared" si="2"/>
        <v>-1446.71</v>
      </c>
      <c r="I12" s="65">
        <f t="shared" si="2"/>
        <v>-1163.37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160.0</v>
      </c>
      <c r="C14" s="68">
        <v>153.0</v>
      </c>
      <c r="D14" s="68">
        <v>161.0</v>
      </c>
      <c r="E14" s="68">
        <v>173.0</v>
      </c>
      <c r="F14" s="68">
        <v>243.0</v>
      </c>
      <c r="G14" s="68">
        <v>238.0</v>
      </c>
      <c r="H14" s="68">
        <v>213.0</v>
      </c>
      <c r="I14" s="69">
        <f>SUM(B14:H14)</f>
        <v>1341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160.26</v>
      </c>
      <c r="C15" s="105">
        <v>149.55</v>
      </c>
      <c r="D15" s="105">
        <v>143.23</v>
      </c>
      <c r="E15" s="105">
        <v>180.28</v>
      </c>
      <c r="F15" s="105">
        <v>235.95</v>
      </c>
      <c r="G15" s="105">
        <v>234.86</v>
      </c>
      <c r="H15" s="105">
        <v>198.96</v>
      </c>
      <c r="I15" s="98">
        <f>if(B15="","", SUM(B15:H15))</f>
        <v>1303.09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0.26</v>
      </c>
      <c r="C16" s="106">
        <f t="shared" si="3"/>
        <v>-3.45</v>
      </c>
      <c r="D16" s="106">
        <f t="shared" si="3"/>
        <v>-17.77</v>
      </c>
      <c r="E16" s="106">
        <f t="shared" si="3"/>
        <v>7.28</v>
      </c>
      <c r="F16" s="106">
        <f t="shared" si="3"/>
        <v>-7.05</v>
      </c>
      <c r="G16" s="106">
        <f t="shared" si="3"/>
        <v>-3.14</v>
      </c>
      <c r="H16" s="106">
        <f t="shared" si="3"/>
        <v>-14.04</v>
      </c>
      <c r="I16" s="106">
        <f t="shared" si="3"/>
        <v>-37.91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3.59</v>
      </c>
      <c r="C17" s="105">
        <v>3.26</v>
      </c>
      <c r="D17" s="107">
        <v>5.01</v>
      </c>
      <c r="E17" s="107">
        <v>12.32</v>
      </c>
      <c r="F17" s="107">
        <v>23.88</v>
      </c>
      <c r="G17" s="107">
        <v>22.62</v>
      </c>
      <c r="H17" s="107"/>
      <c r="I17" s="101">
        <f>if(B17="","", SUM(B17:H17))</f>
        <v>70.68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17.32</v>
      </c>
      <c r="C20" s="109">
        <v>17.46</v>
      </c>
      <c r="D20" s="109">
        <v>19.4</v>
      </c>
      <c r="E20" s="109">
        <v>19.67</v>
      </c>
      <c r="F20" s="109">
        <v>19.19</v>
      </c>
      <c r="G20" s="109">
        <v>19.49</v>
      </c>
      <c r="H20" s="109">
        <v>20.15</v>
      </c>
      <c r="I20" s="62">
        <f>if(sum(B20:H20)=0,"", AVERAGE(B20:H20))</f>
        <v>18.95428571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-0.6</v>
      </c>
      <c r="C21" s="103">
        <f t="shared" si="4"/>
        <v>-0.88</v>
      </c>
      <c r="D21" s="103">
        <f t="shared" si="4"/>
        <v>1.66</v>
      </c>
      <c r="E21" s="103">
        <f t="shared" si="4"/>
        <v>1.74</v>
      </c>
      <c r="F21" s="103">
        <f t="shared" si="4"/>
        <v>-0.13</v>
      </c>
      <c r="G21" s="103">
        <f t="shared" si="4"/>
        <v>-0.47</v>
      </c>
      <c r="H21" s="103">
        <f t="shared" si="4"/>
        <v>-0.31</v>
      </c>
      <c r="I21" s="65">
        <f t="shared" si="4"/>
        <v>0.1442857143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0.2017</v>
      </c>
      <c r="C23" s="84">
        <v>0.187</v>
      </c>
      <c r="D23" s="84">
        <v>0.2013</v>
      </c>
      <c r="E23" s="84">
        <v>0.1976</v>
      </c>
      <c r="F23" s="84">
        <v>0.2165</v>
      </c>
      <c r="G23" s="84">
        <v>0.1913</v>
      </c>
      <c r="H23" s="84">
        <v>0.2453</v>
      </c>
      <c r="I23" s="83">
        <f>AVERAGE(B23:H23)</f>
        <v>0.2058142857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0.2569</v>
      </c>
      <c r="C24" s="111">
        <v>0.2073</v>
      </c>
      <c r="D24" s="111">
        <v>0.1936</v>
      </c>
      <c r="E24" s="111">
        <v>0.1958</v>
      </c>
      <c r="F24" s="111">
        <v>0.225</v>
      </c>
      <c r="G24" s="111">
        <v>0.2152</v>
      </c>
      <c r="H24" s="112">
        <v>0.2677</v>
      </c>
      <c r="I24" s="83">
        <f>iferror(AVERAGE(B24:H24),"")</f>
        <v>0.2230714286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0.0552</v>
      </c>
      <c r="C25" s="110">
        <f t="shared" si="5"/>
        <v>0.0203</v>
      </c>
      <c r="D25" s="110">
        <f t="shared" si="5"/>
        <v>-0.0077</v>
      </c>
      <c r="E25" s="110">
        <f t="shared" si="5"/>
        <v>-0.0018</v>
      </c>
      <c r="F25" s="110">
        <f t="shared" si="5"/>
        <v>0.0085</v>
      </c>
      <c r="G25" s="110">
        <f t="shared" si="5"/>
        <v>0.0239</v>
      </c>
      <c r="H25" s="110">
        <f t="shared" si="5"/>
        <v>0.0224</v>
      </c>
      <c r="I25" s="83">
        <f t="shared" si="5"/>
        <v>0.01725714286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294.0</v>
      </c>
      <c r="C27" s="113">
        <v>321.0</v>
      </c>
      <c r="D27" s="113">
        <v>339.0</v>
      </c>
      <c r="E27" s="113">
        <v>367.0</v>
      </c>
      <c r="F27" s="113">
        <v>460.0</v>
      </c>
      <c r="G27" s="113">
        <v>456.0</v>
      </c>
      <c r="H27" s="113">
        <v>367.0</v>
      </c>
      <c r="I27" s="87">
        <f>if(B27="","", SUM(B27:H27))</f>
        <v>2604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0.11458333333333333</v>
      </c>
      <c r="C30" s="136">
        <v>0.12152777777777778</v>
      </c>
      <c r="D30" s="136">
        <v>0.11597222222222223</v>
      </c>
      <c r="E30" s="136">
        <v>0.13125</v>
      </c>
      <c r="F30" s="136">
        <v>0.12222222222222222</v>
      </c>
      <c r="G30" s="136">
        <v>0.12152777777777778</v>
      </c>
      <c r="H30" s="136">
        <v>0.13333333333333333</v>
      </c>
      <c r="I30" s="136">
        <f>AVERAGE(B30:H30)</f>
        <v>0.1229166667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2">
        <v>45775.0</v>
      </c>
      <c r="C9" s="58">
        <f t="shared" ref="C9:H9" si="1">B9+1</f>
        <v>45776</v>
      </c>
      <c r="D9" s="58">
        <f t="shared" si="1"/>
        <v>45777</v>
      </c>
      <c r="E9" s="58">
        <f t="shared" si="1"/>
        <v>45778</v>
      </c>
      <c r="F9" s="58">
        <f t="shared" si="1"/>
        <v>45779</v>
      </c>
      <c r="G9" s="58">
        <f t="shared" si="1"/>
        <v>45780</v>
      </c>
      <c r="H9" s="58">
        <f t="shared" si="1"/>
        <v>45781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13056.0</v>
      </c>
      <c r="C10" s="61">
        <v>13280.0</v>
      </c>
      <c r="D10" s="61">
        <v>13827.0</v>
      </c>
      <c r="E10" s="61">
        <v>15604.0</v>
      </c>
      <c r="F10" s="61">
        <v>19334.0</v>
      </c>
      <c r="G10" s="61">
        <v>22227.0</v>
      </c>
      <c r="H10" s="61">
        <v>18595.0</v>
      </c>
      <c r="I10" s="62">
        <f>SUM(B10:H10)</f>
        <v>115923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11865.53</v>
      </c>
      <c r="C11" s="63">
        <v>12531.78</v>
      </c>
      <c r="D11" s="63">
        <v>13036.04</v>
      </c>
      <c r="E11" s="63">
        <v>14820.08</v>
      </c>
      <c r="F11" s="63">
        <v>20431.68</v>
      </c>
      <c r="G11" s="63">
        <v>19575.4</v>
      </c>
      <c r="H11" s="63">
        <v>18964.35</v>
      </c>
      <c r="I11" s="62">
        <f>if(B11="","", SUM(B11:H11))</f>
        <v>111224.86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03">
        <f t="shared" ref="B12:I12" si="2">if(B11="","",B11-B10)</f>
        <v>-1190.47</v>
      </c>
      <c r="C12" s="103">
        <f t="shared" si="2"/>
        <v>-748.22</v>
      </c>
      <c r="D12" s="103">
        <f t="shared" si="2"/>
        <v>-790.96</v>
      </c>
      <c r="E12" s="103">
        <f t="shared" si="2"/>
        <v>-783.92</v>
      </c>
      <c r="F12" s="103">
        <f t="shared" si="2"/>
        <v>1097.68</v>
      </c>
      <c r="G12" s="103">
        <f t="shared" si="2"/>
        <v>-2651.6</v>
      </c>
      <c r="H12" s="103">
        <f t="shared" si="2"/>
        <v>369.35</v>
      </c>
      <c r="I12" s="65">
        <f t="shared" si="2"/>
        <v>-4698.14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176.25</v>
      </c>
      <c r="C14" s="68">
        <v>153.25</v>
      </c>
      <c r="D14" s="68">
        <v>153.25</v>
      </c>
      <c r="E14" s="68">
        <v>176.5</v>
      </c>
      <c r="F14" s="68">
        <v>249.25</v>
      </c>
      <c r="G14" s="68">
        <v>223.0</v>
      </c>
      <c r="H14" s="68">
        <v>213.25</v>
      </c>
      <c r="I14" s="69">
        <f>SUM(B14:H14)</f>
        <v>1344.75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179.83</v>
      </c>
      <c r="C15" s="105">
        <v>147.41</v>
      </c>
      <c r="D15" s="105">
        <v>147.69</v>
      </c>
      <c r="E15" s="105">
        <v>175.13</v>
      </c>
      <c r="F15" s="105">
        <v>232.32</v>
      </c>
      <c r="G15" s="105">
        <v>223.03</v>
      </c>
      <c r="H15" s="105">
        <v>186.38</v>
      </c>
      <c r="I15" s="98">
        <f>if(B15="","", SUM(B15:H15))</f>
        <v>1291.79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3.58</v>
      </c>
      <c r="C16" s="106">
        <f t="shared" si="3"/>
        <v>-5.84</v>
      </c>
      <c r="D16" s="106">
        <f t="shared" si="3"/>
        <v>-5.56</v>
      </c>
      <c r="E16" s="106">
        <f t="shared" si="3"/>
        <v>-1.37</v>
      </c>
      <c r="F16" s="106">
        <f t="shared" si="3"/>
        <v>-16.93</v>
      </c>
      <c r="G16" s="106">
        <f t="shared" si="3"/>
        <v>0.03</v>
      </c>
      <c r="H16" s="106">
        <f t="shared" si="3"/>
        <v>-26.87</v>
      </c>
      <c r="I16" s="106">
        <f t="shared" si="3"/>
        <v>-52.96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13.11</v>
      </c>
      <c r="C17" s="105">
        <v>1.8</v>
      </c>
      <c r="D17" s="107">
        <v>3.64</v>
      </c>
      <c r="E17" s="107">
        <v>9.43</v>
      </c>
      <c r="F17" s="107">
        <v>20.51</v>
      </c>
      <c r="G17" s="107">
        <v>30.96</v>
      </c>
      <c r="H17" s="107">
        <v>105.19</v>
      </c>
      <c r="I17" s="101">
        <f>if(B17="","", SUM(B17:H17))</f>
        <v>184.64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17.84</v>
      </c>
      <c r="C20" s="109">
        <v>17.41</v>
      </c>
      <c r="D20" s="109">
        <v>18.89</v>
      </c>
      <c r="E20" s="109">
        <v>18.23</v>
      </c>
      <c r="F20" s="109">
        <v>20.03</v>
      </c>
      <c r="G20" s="109">
        <v>19.52</v>
      </c>
      <c r="H20" s="109">
        <v>20.41</v>
      </c>
      <c r="I20" s="62">
        <f>if(sum(B20:H20)=0,"", AVERAGE(B20:H20))</f>
        <v>18.90428571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-0.08</v>
      </c>
      <c r="C21" s="103">
        <f t="shared" si="4"/>
        <v>-0.93</v>
      </c>
      <c r="D21" s="103">
        <f t="shared" si="4"/>
        <v>1.15</v>
      </c>
      <c r="E21" s="103">
        <f t="shared" si="4"/>
        <v>0.3</v>
      </c>
      <c r="F21" s="103">
        <f t="shared" si="4"/>
        <v>0.71</v>
      </c>
      <c r="G21" s="103">
        <f t="shared" si="4"/>
        <v>-0.44</v>
      </c>
      <c r="H21" s="103">
        <f t="shared" si="4"/>
        <v>-0.05</v>
      </c>
      <c r="I21" s="65">
        <f t="shared" si="4"/>
        <v>0.09428571429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0.2156</v>
      </c>
      <c r="C23" s="84">
        <v>0.1849</v>
      </c>
      <c r="D23" s="84">
        <v>0.1895</v>
      </c>
      <c r="E23" s="84">
        <v>0.1941</v>
      </c>
      <c r="F23" s="84">
        <v>0.2212</v>
      </c>
      <c r="G23" s="84">
        <v>0.1724</v>
      </c>
      <c r="H23" s="84">
        <v>0.2399</v>
      </c>
      <c r="I23" s="83">
        <f>AVERAGE(B23:H23)</f>
        <v>0.2025142857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0.2828</v>
      </c>
      <c r="C24" s="111">
        <v>0.2118</v>
      </c>
      <c r="D24" s="111">
        <v>0.2083</v>
      </c>
      <c r="E24" s="111">
        <v>0.2183</v>
      </c>
      <c r="F24" s="111">
        <v>0.2126</v>
      </c>
      <c r="G24" s="111">
        <v>0.2175</v>
      </c>
      <c r="H24" s="112">
        <v>0.2267</v>
      </c>
      <c r="I24" s="83">
        <f>iferror(AVERAGE(B24:H24),"")</f>
        <v>0.2254285714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0.0672</v>
      </c>
      <c r="C25" s="110">
        <f t="shared" si="5"/>
        <v>0.0269</v>
      </c>
      <c r="D25" s="110">
        <f t="shared" si="5"/>
        <v>0.0188</v>
      </c>
      <c r="E25" s="110">
        <f t="shared" si="5"/>
        <v>0.0242</v>
      </c>
      <c r="F25" s="110">
        <f t="shared" si="5"/>
        <v>-0.0086</v>
      </c>
      <c r="G25" s="110">
        <f t="shared" si="5"/>
        <v>0.0451</v>
      </c>
      <c r="H25" s="110">
        <f t="shared" si="5"/>
        <v>-0.0132</v>
      </c>
      <c r="I25" s="83">
        <f t="shared" si="5"/>
        <v>0.02291428571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313.0</v>
      </c>
      <c r="C27" s="113">
        <v>276.0</v>
      </c>
      <c r="D27" s="113">
        <v>322.0</v>
      </c>
      <c r="E27" s="113">
        <v>346.0</v>
      </c>
      <c r="F27" s="113">
        <v>458.0</v>
      </c>
      <c r="G27" s="113">
        <v>421.0</v>
      </c>
      <c r="H27" s="113">
        <v>379.0</v>
      </c>
      <c r="I27" s="87">
        <f>if(B27="","", SUM(B27:H27))</f>
        <v>2515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0.1361111111111111</v>
      </c>
      <c r="C30" s="136">
        <v>0.11458333333333333</v>
      </c>
      <c r="D30" s="136">
        <v>0.11458333333333333</v>
      </c>
      <c r="E30" s="136">
        <v>0.12013888888888889</v>
      </c>
      <c r="F30" s="136">
        <v>0.11180555555555556</v>
      </c>
      <c r="G30" s="136">
        <v>0.11666666666666667</v>
      </c>
      <c r="H30" s="136">
        <v>0.11319444444444444</v>
      </c>
      <c r="I30" s="136">
        <f>AVERAGE(B30:H30)</f>
        <v>0.1181547619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2">
        <v>45782.0</v>
      </c>
      <c r="C9" s="58">
        <f t="shared" ref="C9:H9" si="1">B9+1</f>
        <v>45783</v>
      </c>
      <c r="D9" s="58">
        <f t="shared" si="1"/>
        <v>45784</v>
      </c>
      <c r="E9" s="58">
        <f t="shared" si="1"/>
        <v>45785</v>
      </c>
      <c r="F9" s="58">
        <f t="shared" si="1"/>
        <v>45786</v>
      </c>
      <c r="G9" s="58">
        <f t="shared" si="1"/>
        <v>45787</v>
      </c>
      <c r="H9" s="58">
        <f t="shared" si="1"/>
        <v>45788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12751.0</v>
      </c>
      <c r="C10" s="61">
        <v>13314.0</v>
      </c>
      <c r="D10" s="61">
        <v>13888.0</v>
      </c>
      <c r="E10" s="61">
        <v>16064.0</v>
      </c>
      <c r="F10" s="61">
        <v>19893.0</v>
      </c>
      <c r="G10" s="61">
        <v>21592.0</v>
      </c>
      <c r="H10" s="61">
        <v>18464.0</v>
      </c>
      <c r="I10" s="62">
        <f>SUM(B10:H10)</f>
        <v>115966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13655.97</v>
      </c>
      <c r="C11" s="63">
        <v>12202.73</v>
      </c>
      <c r="D11" s="63">
        <v>13479.81</v>
      </c>
      <c r="E11" s="63">
        <v>14483.81</v>
      </c>
      <c r="F11" s="63">
        <v>19528.19</v>
      </c>
      <c r="G11" s="63">
        <v>20842.91</v>
      </c>
      <c r="H11" s="63">
        <v>17942.84</v>
      </c>
      <c r="I11" s="62">
        <f>if(B11="","", SUM(B11:H11))</f>
        <v>112136.26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03">
        <f t="shared" ref="B12:I12" si="2">if(B11="","",B11-B10)</f>
        <v>904.97</v>
      </c>
      <c r="C12" s="103">
        <f t="shared" si="2"/>
        <v>-1111.27</v>
      </c>
      <c r="D12" s="103">
        <f t="shared" si="2"/>
        <v>-408.19</v>
      </c>
      <c r="E12" s="103">
        <f t="shared" si="2"/>
        <v>-1580.19</v>
      </c>
      <c r="F12" s="103">
        <f t="shared" si="2"/>
        <v>-364.81</v>
      </c>
      <c r="G12" s="103">
        <f t="shared" si="2"/>
        <v>-749.09</v>
      </c>
      <c r="H12" s="103">
        <f t="shared" si="2"/>
        <v>-521.16</v>
      </c>
      <c r="I12" s="65">
        <f t="shared" si="2"/>
        <v>-3829.74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188.25</v>
      </c>
      <c r="C14" s="68">
        <v>145.75</v>
      </c>
      <c r="D14" s="68">
        <v>154.25</v>
      </c>
      <c r="E14" s="68">
        <v>176.5</v>
      </c>
      <c r="F14" s="68">
        <v>220.0</v>
      </c>
      <c r="G14" s="68">
        <v>226.5</v>
      </c>
      <c r="H14" s="68">
        <v>213.25</v>
      </c>
      <c r="I14" s="69">
        <f>SUM(B14:H14)</f>
        <v>1324.5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173.89</v>
      </c>
      <c r="C15" s="105">
        <v>134.31</v>
      </c>
      <c r="D15" s="105">
        <v>140.55</v>
      </c>
      <c r="E15" s="105">
        <v>171.75</v>
      </c>
      <c r="F15" s="105">
        <v>206.41</v>
      </c>
      <c r="G15" s="105">
        <v>207.52</v>
      </c>
      <c r="H15" s="105">
        <v>209.02</v>
      </c>
      <c r="I15" s="98">
        <f>if(B15="","", SUM(B15:H15))</f>
        <v>1243.45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-14.36</v>
      </c>
      <c r="C16" s="106">
        <f t="shared" si="3"/>
        <v>-11.44</v>
      </c>
      <c r="D16" s="106">
        <f t="shared" si="3"/>
        <v>-13.7</v>
      </c>
      <c r="E16" s="106">
        <f t="shared" si="3"/>
        <v>-4.75</v>
      </c>
      <c r="F16" s="106">
        <f t="shared" si="3"/>
        <v>-13.59</v>
      </c>
      <c r="G16" s="106">
        <f t="shared" si="3"/>
        <v>-18.98</v>
      </c>
      <c r="H16" s="106">
        <f t="shared" si="3"/>
        <v>-4.23</v>
      </c>
      <c r="I16" s="106">
        <f t="shared" si="3"/>
        <v>-81.05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3.38</v>
      </c>
      <c r="C17" s="105">
        <v>2.22</v>
      </c>
      <c r="D17" s="107">
        <v>4.18</v>
      </c>
      <c r="E17" s="107">
        <v>9.9</v>
      </c>
      <c r="F17" s="107">
        <v>22.87</v>
      </c>
      <c r="G17" s="107">
        <v>36.99</v>
      </c>
      <c r="H17" s="107">
        <v>95.01</v>
      </c>
      <c r="I17" s="101">
        <f>if(B17="","", SUM(B17:H17))</f>
        <v>174.55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19.07</v>
      </c>
      <c r="C20" s="109">
        <v>17.02</v>
      </c>
      <c r="D20" s="109">
        <v>18.29</v>
      </c>
      <c r="E20" s="109">
        <v>18.2</v>
      </c>
      <c r="F20" s="109">
        <v>19.87</v>
      </c>
      <c r="G20" s="109">
        <v>21.07</v>
      </c>
      <c r="H20" s="109">
        <v>21.36</v>
      </c>
      <c r="I20" s="62">
        <f>if(sum(B20:H20)=0,"", AVERAGE(B20:H20))</f>
        <v>19.26857143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1.15</v>
      </c>
      <c r="C21" s="103">
        <f t="shared" si="4"/>
        <v>-1.32</v>
      </c>
      <c r="D21" s="103">
        <f t="shared" si="4"/>
        <v>0.55</v>
      </c>
      <c r="E21" s="103">
        <f t="shared" si="4"/>
        <v>0.27</v>
      </c>
      <c r="F21" s="103">
        <f t="shared" si="4"/>
        <v>0.55</v>
      </c>
      <c r="G21" s="103">
        <f t="shared" si="4"/>
        <v>1.11</v>
      </c>
      <c r="H21" s="103">
        <f t="shared" si="4"/>
        <v>0.9</v>
      </c>
      <c r="I21" s="65">
        <f t="shared" si="4"/>
        <v>0.4585714286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0.2419</v>
      </c>
      <c r="C23" s="84">
        <v>0.1746</v>
      </c>
      <c r="D23" s="84">
        <v>0.1884</v>
      </c>
      <c r="E23" s="84">
        <v>0.1886</v>
      </c>
      <c r="F23" s="84">
        <v>0.1887</v>
      </c>
      <c r="G23" s="84">
        <v>0.1854</v>
      </c>
      <c r="H23" s="84">
        <v>0.243</v>
      </c>
      <c r="I23" s="83">
        <f>AVERAGE(B23:H23)</f>
        <v>0.2015142857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0.2312</v>
      </c>
      <c r="C24" s="111">
        <v>0.1996</v>
      </c>
      <c r="D24" s="111">
        <v>0.1918</v>
      </c>
      <c r="E24" s="111">
        <v>0.2193</v>
      </c>
      <c r="F24" s="111">
        <v>0.2011</v>
      </c>
      <c r="G24" s="111">
        <v>0.1949</v>
      </c>
      <c r="H24" s="112">
        <v>0.2583</v>
      </c>
      <c r="I24" s="83">
        <f>iferror(AVERAGE(B24:H24),"")</f>
        <v>0.2137428571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-0.0107</v>
      </c>
      <c r="C25" s="110">
        <f t="shared" si="5"/>
        <v>0.025</v>
      </c>
      <c r="D25" s="110">
        <f t="shared" si="5"/>
        <v>0.0034</v>
      </c>
      <c r="E25" s="110">
        <f t="shared" si="5"/>
        <v>0.0307</v>
      </c>
      <c r="F25" s="110">
        <f t="shared" si="5"/>
        <v>0.0124</v>
      </c>
      <c r="G25" s="110">
        <f t="shared" si="5"/>
        <v>0.0095</v>
      </c>
      <c r="H25" s="110">
        <f t="shared" si="5"/>
        <v>0.0153</v>
      </c>
      <c r="I25" s="83">
        <f t="shared" si="5"/>
        <v>0.01222857143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332.0</v>
      </c>
      <c r="C27" s="113">
        <v>300.0</v>
      </c>
      <c r="D27" s="113">
        <v>323.0</v>
      </c>
      <c r="E27" s="113">
        <v>326.0</v>
      </c>
      <c r="F27" s="113">
        <v>403.0</v>
      </c>
      <c r="G27" s="113">
        <v>415.0</v>
      </c>
      <c r="H27" s="113">
        <v>339.0</v>
      </c>
      <c r="I27" s="87">
        <f>if(B27="","", SUM(B27:H27))</f>
        <v>2438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0.11805555555555555</v>
      </c>
      <c r="C30" s="136">
        <v>0.10833333333333334</v>
      </c>
      <c r="D30" s="136">
        <v>0.12569444444444444</v>
      </c>
      <c r="E30" s="136">
        <v>0.11875</v>
      </c>
      <c r="F30" s="136">
        <v>0.12638888888888888</v>
      </c>
      <c r="G30" s="136">
        <v>0.11736111111111111</v>
      </c>
      <c r="H30" s="136">
        <v>0.12013888888888889</v>
      </c>
      <c r="I30" s="136">
        <f>AVERAGE(B30:H30)</f>
        <v>0.1192460317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2">
        <v>45789.0</v>
      </c>
      <c r="C9" s="58">
        <f t="shared" ref="C9:H9" si="1">B9+1</f>
        <v>45790</v>
      </c>
      <c r="D9" s="58">
        <f t="shared" si="1"/>
        <v>45791</v>
      </c>
      <c r="E9" s="58">
        <f t="shared" si="1"/>
        <v>45792</v>
      </c>
      <c r="F9" s="58">
        <f t="shared" si="1"/>
        <v>45793</v>
      </c>
      <c r="G9" s="58">
        <f t="shared" si="1"/>
        <v>45794</v>
      </c>
      <c r="H9" s="58">
        <f t="shared" si="1"/>
        <v>45795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12648.0</v>
      </c>
      <c r="C10" s="61">
        <v>13118.0</v>
      </c>
      <c r="D10" s="61">
        <v>13718.0</v>
      </c>
      <c r="E10" s="61">
        <v>15606.0</v>
      </c>
      <c r="F10" s="61">
        <v>20176.0</v>
      </c>
      <c r="G10" s="61">
        <v>20952.0</v>
      </c>
      <c r="H10" s="61">
        <v>18767.0</v>
      </c>
      <c r="I10" s="62">
        <f>SUM(B10:H10)</f>
        <v>114985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12074.75</v>
      </c>
      <c r="C11" s="63">
        <v>11775.55</v>
      </c>
      <c r="D11" s="63">
        <v>12073.24</v>
      </c>
      <c r="E11" s="63">
        <v>13175.64</v>
      </c>
      <c r="F11" s="63">
        <v>18655.05</v>
      </c>
      <c r="G11" s="63">
        <v>19110.11</v>
      </c>
      <c r="H11" s="63">
        <v>16983.14</v>
      </c>
      <c r="I11" s="62">
        <f>if(B11="","", SUM(B11:H11))</f>
        <v>103847.48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03">
        <f t="shared" ref="B12:I12" si="2">if(B11="","",B11-B10)</f>
        <v>-573.25</v>
      </c>
      <c r="C12" s="103">
        <f t="shared" si="2"/>
        <v>-1342.45</v>
      </c>
      <c r="D12" s="103">
        <f t="shared" si="2"/>
        <v>-1644.76</v>
      </c>
      <c r="E12" s="103">
        <f t="shared" si="2"/>
        <v>-2430.36</v>
      </c>
      <c r="F12" s="103">
        <f t="shared" si="2"/>
        <v>-1520.95</v>
      </c>
      <c r="G12" s="103">
        <f t="shared" si="2"/>
        <v>-1841.89</v>
      </c>
      <c r="H12" s="103">
        <f t="shared" si="2"/>
        <v>-1783.86</v>
      </c>
      <c r="I12" s="65">
        <f t="shared" si="2"/>
        <v>-11137.52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158.25</v>
      </c>
      <c r="C14" s="68">
        <v>145.25</v>
      </c>
      <c r="D14" s="68">
        <v>163.5</v>
      </c>
      <c r="E14" s="68">
        <v>176.75</v>
      </c>
      <c r="F14" s="68">
        <v>232.5</v>
      </c>
      <c r="G14" s="68">
        <v>232.5</v>
      </c>
      <c r="H14" s="68">
        <v>213.5</v>
      </c>
      <c r="I14" s="69">
        <f>SUM(B14:H14)</f>
        <v>1322.25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146.73</v>
      </c>
      <c r="C15" s="105">
        <v>138.22</v>
      </c>
      <c r="D15" s="105">
        <v>151.93</v>
      </c>
      <c r="E15" s="105">
        <v>169.42</v>
      </c>
      <c r="F15" s="105">
        <v>205.92</v>
      </c>
      <c r="G15" s="105">
        <v>209.42</v>
      </c>
      <c r="H15" s="105">
        <v>203.94</v>
      </c>
      <c r="I15" s="98">
        <f>if(B15="","", SUM(B15:H15))</f>
        <v>1225.58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-11.52</v>
      </c>
      <c r="C16" s="106">
        <f t="shared" si="3"/>
        <v>-7.03</v>
      </c>
      <c r="D16" s="106">
        <f t="shared" si="3"/>
        <v>-11.57</v>
      </c>
      <c r="E16" s="106">
        <f t="shared" si="3"/>
        <v>-7.33</v>
      </c>
      <c r="F16" s="106">
        <f t="shared" si="3"/>
        <v>-26.58</v>
      </c>
      <c r="G16" s="106">
        <f t="shared" si="3"/>
        <v>-23.08</v>
      </c>
      <c r="H16" s="106">
        <f t="shared" si="3"/>
        <v>-9.56</v>
      </c>
      <c r="I16" s="106">
        <f t="shared" si="3"/>
        <v>-96.67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2.82</v>
      </c>
      <c r="C17" s="105">
        <v>2.5</v>
      </c>
      <c r="D17" s="107">
        <v>6.49</v>
      </c>
      <c r="E17" s="107">
        <v>9.54</v>
      </c>
      <c r="F17" s="107">
        <v>21.1</v>
      </c>
      <c r="G17" s="107">
        <v>22.45</v>
      </c>
      <c r="H17" s="107">
        <v>93.79</v>
      </c>
      <c r="I17" s="101">
        <f>if(B17="","", SUM(B17:H17))</f>
        <v>158.69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18.63</v>
      </c>
      <c r="C20" s="109">
        <v>17.27</v>
      </c>
      <c r="D20" s="109">
        <v>18.16</v>
      </c>
      <c r="E20" s="109">
        <v>17.83</v>
      </c>
      <c r="F20" s="109">
        <v>19.45</v>
      </c>
      <c r="G20" s="109">
        <v>20.77</v>
      </c>
      <c r="H20" s="109">
        <v>20.64</v>
      </c>
      <c r="I20" s="62">
        <f>if(sum(B20:H20)=0,"", AVERAGE(B20:H20))</f>
        <v>18.96428571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0.71</v>
      </c>
      <c r="C21" s="103">
        <f t="shared" si="4"/>
        <v>-1.07</v>
      </c>
      <c r="D21" s="103">
        <f t="shared" si="4"/>
        <v>0.42</v>
      </c>
      <c r="E21" s="103">
        <f t="shared" si="4"/>
        <v>-0.1</v>
      </c>
      <c r="F21" s="103">
        <f t="shared" si="4"/>
        <v>0.13</v>
      </c>
      <c r="G21" s="103">
        <f t="shared" si="4"/>
        <v>0.81</v>
      </c>
      <c r="H21" s="103">
        <f t="shared" si="4"/>
        <v>0.18</v>
      </c>
      <c r="I21" s="65">
        <f t="shared" si="4"/>
        <v>0.1542857143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0.1922</v>
      </c>
      <c r="C23" s="84">
        <v>0.1671</v>
      </c>
      <c r="D23" s="84">
        <v>0.2025</v>
      </c>
      <c r="E23" s="84">
        <v>0.184</v>
      </c>
      <c r="F23" s="84">
        <v>0.1897</v>
      </c>
      <c r="G23" s="84">
        <v>0.1817</v>
      </c>
      <c r="H23" s="84">
        <v>0.2276</v>
      </c>
      <c r="I23" s="83">
        <f>AVERAGE(B23:H23)</f>
        <v>0.1921142857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0.2212</v>
      </c>
      <c r="C24" s="111">
        <v>0.2121</v>
      </c>
      <c r="D24" s="111">
        <v>0.2304</v>
      </c>
      <c r="E24" s="111">
        <v>0.2379</v>
      </c>
      <c r="F24" s="111">
        <v>0.208</v>
      </c>
      <c r="G24" s="111">
        <v>0.2068</v>
      </c>
      <c r="H24" s="112">
        <v>0.2655</v>
      </c>
      <c r="I24" s="83">
        <f>iferror(AVERAGE(B24:H24),"")</f>
        <v>0.2259857143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0.029</v>
      </c>
      <c r="C25" s="110">
        <f t="shared" si="5"/>
        <v>0.045</v>
      </c>
      <c r="D25" s="110">
        <f t="shared" si="5"/>
        <v>0.0279</v>
      </c>
      <c r="E25" s="110">
        <f t="shared" si="5"/>
        <v>0.0539</v>
      </c>
      <c r="F25" s="110">
        <f t="shared" si="5"/>
        <v>0.0183</v>
      </c>
      <c r="G25" s="110">
        <f t="shared" si="5"/>
        <v>0.0251</v>
      </c>
      <c r="H25" s="110">
        <f t="shared" si="5"/>
        <v>0.0379</v>
      </c>
      <c r="I25" s="83">
        <f t="shared" si="5"/>
        <v>0.03387142857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298.0</v>
      </c>
      <c r="C27" s="113">
        <v>303.0</v>
      </c>
      <c r="D27" s="113">
        <v>290.0</v>
      </c>
      <c r="E27" s="113">
        <v>312.0</v>
      </c>
      <c r="F27" s="113">
        <v>414.0</v>
      </c>
      <c r="G27" s="113">
        <v>395.0</v>
      </c>
      <c r="H27" s="113">
        <v>332.0</v>
      </c>
      <c r="I27" s="87">
        <f>if(B27="","", SUM(B27:H27))</f>
        <v>2344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0.12222222222222222</v>
      </c>
      <c r="C30" s="136">
        <v>0.11458333333333333</v>
      </c>
      <c r="D30" s="136">
        <v>0.125</v>
      </c>
      <c r="E30" s="136">
        <v>0.11458333333333333</v>
      </c>
      <c r="F30" s="136">
        <v>0.11319444444444444</v>
      </c>
      <c r="G30" s="136">
        <v>0.125</v>
      </c>
      <c r="H30" s="136">
        <v>0.11666666666666667</v>
      </c>
      <c r="I30" s="136">
        <f>AVERAGE(B30:H30)</f>
        <v>0.11875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2">
        <v>45796.0</v>
      </c>
      <c r="C9" s="58">
        <f t="shared" ref="C9:H9" si="1">B9+1</f>
        <v>45797</v>
      </c>
      <c r="D9" s="58">
        <f t="shared" si="1"/>
        <v>45798</v>
      </c>
      <c r="E9" s="58">
        <f t="shared" si="1"/>
        <v>45799</v>
      </c>
      <c r="F9" s="58">
        <f t="shared" si="1"/>
        <v>45800</v>
      </c>
      <c r="G9" s="58">
        <f t="shared" si="1"/>
        <v>45801</v>
      </c>
      <c r="H9" s="58">
        <f t="shared" si="1"/>
        <v>45802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13098.0</v>
      </c>
      <c r="C10" s="61">
        <v>12926.0</v>
      </c>
      <c r="D10" s="61">
        <v>13685.0</v>
      </c>
      <c r="E10" s="61">
        <v>15216.0</v>
      </c>
      <c r="F10" s="61">
        <v>19866.0</v>
      </c>
      <c r="G10" s="61">
        <v>20742.0</v>
      </c>
      <c r="H10" s="61">
        <v>18430.0</v>
      </c>
      <c r="I10" s="62">
        <f>SUM(B10:H10)</f>
        <v>113963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10962.17</v>
      </c>
      <c r="C11" s="63">
        <v>12045.32</v>
      </c>
      <c r="D11" s="63">
        <v>12547.58</v>
      </c>
      <c r="E11" s="63">
        <v>14622.45</v>
      </c>
      <c r="F11" s="63">
        <v>19515.14</v>
      </c>
      <c r="G11" s="63">
        <v>20026.78</v>
      </c>
      <c r="H11" s="63">
        <v>17223.94</v>
      </c>
      <c r="I11" s="62">
        <f>if(B11="","", SUM(B11:H11))</f>
        <v>106943.38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03">
        <f t="shared" ref="B12:I12" si="2">if(B11="","",B11-B10)</f>
        <v>-2135.83</v>
      </c>
      <c r="C12" s="103">
        <f t="shared" si="2"/>
        <v>-880.68</v>
      </c>
      <c r="D12" s="103">
        <f t="shared" si="2"/>
        <v>-1137.42</v>
      </c>
      <c r="E12" s="103">
        <f t="shared" si="2"/>
        <v>-593.55</v>
      </c>
      <c r="F12" s="103">
        <f t="shared" si="2"/>
        <v>-350.86</v>
      </c>
      <c r="G12" s="103">
        <f t="shared" si="2"/>
        <v>-715.22</v>
      </c>
      <c r="H12" s="103">
        <f t="shared" si="2"/>
        <v>-1206.06</v>
      </c>
      <c r="I12" s="65">
        <f t="shared" si="2"/>
        <v>-7019.62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157.25</v>
      </c>
      <c r="C14" s="68">
        <v>157.25</v>
      </c>
      <c r="D14" s="68">
        <v>169.0</v>
      </c>
      <c r="E14" s="68">
        <v>178.5</v>
      </c>
      <c r="F14" s="68">
        <v>227.75</v>
      </c>
      <c r="G14" s="68">
        <v>224.5</v>
      </c>
      <c r="H14" s="68">
        <v>198.5</v>
      </c>
      <c r="I14" s="69">
        <f>SUM(B14:H14)</f>
        <v>1312.75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138.72</v>
      </c>
      <c r="C15" s="105">
        <v>145.98</v>
      </c>
      <c r="D15" s="105">
        <v>164.35</v>
      </c>
      <c r="E15" s="105">
        <v>187.94</v>
      </c>
      <c r="F15" s="105">
        <v>229.02</v>
      </c>
      <c r="G15" s="105">
        <v>221.41</v>
      </c>
      <c r="H15" s="105">
        <v>200.92</v>
      </c>
      <c r="I15" s="98">
        <f>if(B15="","", SUM(B15:H15))</f>
        <v>1288.34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-18.53</v>
      </c>
      <c r="C16" s="106">
        <f t="shared" si="3"/>
        <v>-11.27</v>
      </c>
      <c r="D16" s="106">
        <f t="shared" si="3"/>
        <v>-4.65</v>
      </c>
      <c r="E16" s="106">
        <f t="shared" si="3"/>
        <v>9.44</v>
      </c>
      <c r="F16" s="106">
        <f t="shared" si="3"/>
        <v>1.27</v>
      </c>
      <c r="G16" s="106">
        <f t="shared" si="3"/>
        <v>-3.09</v>
      </c>
      <c r="H16" s="106">
        <f t="shared" si="3"/>
        <v>2.42</v>
      </c>
      <c r="I16" s="106">
        <f t="shared" si="3"/>
        <v>-24.41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2.35</v>
      </c>
      <c r="C17" s="105">
        <v>2.41</v>
      </c>
      <c r="D17" s="107">
        <v>6.4</v>
      </c>
      <c r="E17" s="107">
        <v>12.32</v>
      </c>
      <c r="F17" s="107">
        <v>21.88</v>
      </c>
      <c r="G17" s="107">
        <v>21.86</v>
      </c>
      <c r="H17" s="107">
        <v>95.15</v>
      </c>
      <c r="I17" s="101">
        <f>if(B17="","", SUM(B17:H17))</f>
        <v>162.37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17.05</v>
      </c>
      <c r="C20" s="109">
        <v>17.43</v>
      </c>
      <c r="D20" s="109">
        <v>17.35</v>
      </c>
      <c r="E20" s="109">
        <v>19.27</v>
      </c>
      <c r="F20" s="109">
        <v>19.93</v>
      </c>
      <c r="G20" s="109">
        <v>20.41</v>
      </c>
      <c r="H20" s="109">
        <v>21.45</v>
      </c>
      <c r="I20" s="62">
        <f>if(sum(B20:H20)=0,"", AVERAGE(B20:H20))</f>
        <v>18.98428571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-0.87</v>
      </c>
      <c r="C21" s="103">
        <f t="shared" si="4"/>
        <v>-0.91</v>
      </c>
      <c r="D21" s="103">
        <f t="shared" si="4"/>
        <v>-0.39</v>
      </c>
      <c r="E21" s="103">
        <f t="shared" si="4"/>
        <v>1.34</v>
      </c>
      <c r="F21" s="103">
        <f t="shared" si="4"/>
        <v>0.61</v>
      </c>
      <c r="G21" s="103">
        <f t="shared" si="4"/>
        <v>0.45</v>
      </c>
      <c r="H21" s="103">
        <f t="shared" si="4"/>
        <v>0.99</v>
      </c>
      <c r="I21" s="65">
        <f t="shared" si="4"/>
        <v>0.1742857143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0.1843</v>
      </c>
      <c r="C23" s="84">
        <v>0.1849</v>
      </c>
      <c r="D23" s="84">
        <v>0.2096</v>
      </c>
      <c r="E23" s="84">
        <v>0.1913</v>
      </c>
      <c r="F23" s="84">
        <v>0.1882</v>
      </c>
      <c r="G23" s="84">
        <v>0.1763</v>
      </c>
      <c r="H23" s="84">
        <v>0.2193</v>
      </c>
      <c r="I23" s="83">
        <f>AVERAGE(B23:H23)</f>
        <v>0.1934142857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0.2284</v>
      </c>
      <c r="C24" s="111">
        <v>0.2184</v>
      </c>
      <c r="D24" s="111">
        <v>0.2512</v>
      </c>
      <c r="E24" s="111">
        <v>0.2366</v>
      </c>
      <c r="F24" s="111">
        <v>0.2197</v>
      </c>
      <c r="G24" s="111">
        <v>0.2073</v>
      </c>
      <c r="H24" s="112">
        <v>0.2581</v>
      </c>
      <c r="I24" s="83">
        <f>iferror(AVERAGE(B24:H24),"")</f>
        <v>0.2313857143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0.0441</v>
      </c>
      <c r="C25" s="110">
        <f t="shared" si="5"/>
        <v>0.0335</v>
      </c>
      <c r="D25" s="110">
        <f t="shared" si="5"/>
        <v>0.0416</v>
      </c>
      <c r="E25" s="110">
        <f t="shared" si="5"/>
        <v>0.0453</v>
      </c>
      <c r="F25" s="110">
        <f t="shared" si="5"/>
        <v>0.0315</v>
      </c>
      <c r="G25" s="110">
        <f t="shared" si="5"/>
        <v>0.031</v>
      </c>
      <c r="H25" s="110">
        <f t="shared" si="5"/>
        <v>0.0388</v>
      </c>
      <c r="I25" s="83">
        <f t="shared" si="5"/>
        <v>0.03797142857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233.0</v>
      </c>
      <c r="C27" s="113">
        <v>293.0</v>
      </c>
      <c r="D27" s="113">
        <v>293.0</v>
      </c>
      <c r="E27" s="113">
        <v>305.0</v>
      </c>
      <c r="F27" s="113">
        <v>427.0</v>
      </c>
      <c r="G27" s="113">
        <v>424.0</v>
      </c>
      <c r="H27" s="113">
        <v>335.0</v>
      </c>
      <c r="I27" s="87">
        <f>if(B27="","", SUM(B27:H27))</f>
        <v>2310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0.11319444444444444</v>
      </c>
      <c r="C30" s="136">
        <v>0.11041666666666666</v>
      </c>
      <c r="D30" s="136">
        <v>0.11666666666666667</v>
      </c>
      <c r="E30" s="136">
        <v>0.11666666666666667</v>
      </c>
      <c r="F30" s="136">
        <v>0.1375</v>
      </c>
      <c r="G30" s="136">
        <v>0.13194444444444445</v>
      </c>
      <c r="H30" s="136">
        <v>0.12013888888888889</v>
      </c>
      <c r="I30" s="136">
        <f>AVERAGE(B30:H30)</f>
        <v>0.1209325397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2">
        <v>45803.0</v>
      </c>
      <c r="C9" s="58">
        <f t="shared" ref="C9:H9" si="1">B9+1</f>
        <v>45804</v>
      </c>
      <c r="D9" s="58">
        <f t="shared" si="1"/>
        <v>45805</v>
      </c>
      <c r="E9" s="58">
        <f t="shared" si="1"/>
        <v>45806</v>
      </c>
      <c r="F9" s="58">
        <f t="shared" si="1"/>
        <v>45807</v>
      </c>
      <c r="G9" s="58">
        <f t="shared" si="1"/>
        <v>45808</v>
      </c>
      <c r="H9" s="58">
        <f t="shared" si="1"/>
        <v>45809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12703.0</v>
      </c>
      <c r="C10" s="61">
        <v>12534.0</v>
      </c>
      <c r="D10" s="61">
        <v>13086.0</v>
      </c>
      <c r="E10" s="61">
        <v>14457.0</v>
      </c>
      <c r="F10" s="61">
        <v>19240.0</v>
      </c>
      <c r="G10" s="61">
        <v>20027.0</v>
      </c>
      <c r="H10" s="61">
        <v>17907.0</v>
      </c>
      <c r="I10" s="62">
        <f>SUM(B10:H10)</f>
        <v>109954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13437.52</v>
      </c>
      <c r="C11" s="63">
        <v>11760.3</v>
      </c>
      <c r="D11" s="63">
        <v>11282.91</v>
      </c>
      <c r="E11" s="63">
        <v>13411.71</v>
      </c>
      <c r="F11" s="63">
        <v>19459.2</v>
      </c>
      <c r="G11" s="63">
        <v>21714.16</v>
      </c>
      <c r="H11" s="63">
        <v>19191.56</v>
      </c>
      <c r="I11" s="62">
        <f>if(B11="","", SUM(B11:H11))</f>
        <v>110257.36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03">
        <f t="shared" ref="B12:I12" si="2">if(B11="","",B11-B10)</f>
        <v>734.52</v>
      </c>
      <c r="C12" s="103">
        <f t="shared" si="2"/>
        <v>-773.7</v>
      </c>
      <c r="D12" s="103">
        <f t="shared" si="2"/>
        <v>-1803.09</v>
      </c>
      <c r="E12" s="103">
        <f t="shared" si="2"/>
        <v>-1045.29</v>
      </c>
      <c r="F12" s="103">
        <f t="shared" si="2"/>
        <v>219.2</v>
      </c>
      <c r="G12" s="103">
        <f t="shared" si="2"/>
        <v>1687.16</v>
      </c>
      <c r="H12" s="103">
        <f t="shared" si="2"/>
        <v>1284.56</v>
      </c>
      <c r="I12" s="65">
        <f t="shared" si="2"/>
        <v>303.36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157.25</v>
      </c>
      <c r="C14" s="68">
        <v>157.25</v>
      </c>
      <c r="D14" s="68">
        <v>175.25</v>
      </c>
      <c r="E14" s="68">
        <v>178.5</v>
      </c>
      <c r="F14" s="68">
        <v>238.25</v>
      </c>
      <c r="G14" s="68">
        <v>233.0</v>
      </c>
      <c r="H14" s="68">
        <v>205.5</v>
      </c>
      <c r="I14" s="69">
        <f>SUM(B14:H14)</f>
        <v>1345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133.44</v>
      </c>
      <c r="C15" s="105">
        <v>148.26</v>
      </c>
      <c r="D15" s="105">
        <v>155.44</v>
      </c>
      <c r="E15" s="105">
        <v>179.92</v>
      </c>
      <c r="F15" s="105">
        <v>228.04</v>
      </c>
      <c r="G15" s="105">
        <v>208.97</v>
      </c>
      <c r="H15" s="105">
        <v>197.71</v>
      </c>
      <c r="I15" s="98">
        <f>if(B15="","", SUM(B15:H15))</f>
        <v>1251.78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-23.81</v>
      </c>
      <c r="C16" s="106">
        <f t="shared" si="3"/>
        <v>-8.99</v>
      </c>
      <c r="D16" s="106">
        <f t="shared" si="3"/>
        <v>-19.81</v>
      </c>
      <c r="E16" s="106">
        <f t="shared" si="3"/>
        <v>1.42</v>
      </c>
      <c r="F16" s="106">
        <f t="shared" si="3"/>
        <v>-10.21</v>
      </c>
      <c r="G16" s="106">
        <f t="shared" si="3"/>
        <v>-24.03</v>
      </c>
      <c r="H16" s="106">
        <f t="shared" si="3"/>
        <v>-7.79</v>
      </c>
      <c r="I16" s="106">
        <f t="shared" si="3"/>
        <v>-93.22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2.55</v>
      </c>
      <c r="C17" s="105">
        <v>5.1</v>
      </c>
      <c r="D17" s="107">
        <v>5.52</v>
      </c>
      <c r="E17" s="107">
        <v>11.74</v>
      </c>
      <c r="F17" s="107">
        <v>28.22</v>
      </c>
      <c r="G17" s="107">
        <v>27.48</v>
      </c>
      <c r="H17" s="107">
        <v>85.69</v>
      </c>
      <c r="I17" s="101">
        <f>if(B17="","", SUM(B17:H17))</f>
        <v>166.3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19.94</v>
      </c>
      <c r="C20" s="109">
        <v>17.5</v>
      </c>
      <c r="D20" s="109">
        <v>17.41</v>
      </c>
      <c r="E20" s="109">
        <v>17.83</v>
      </c>
      <c r="F20" s="109">
        <v>20.04</v>
      </c>
      <c r="G20" s="109">
        <v>21.69</v>
      </c>
      <c r="H20" s="109">
        <v>20.61</v>
      </c>
      <c r="I20" s="62">
        <f>if(sum(B20:H20)=0,"", AVERAGE(B20:H20))</f>
        <v>19.28857143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2.02</v>
      </c>
      <c r="C21" s="103">
        <f t="shared" si="4"/>
        <v>-0.84</v>
      </c>
      <c r="D21" s="103">
        <f t="shared" si="4"/>
        <v>-0.33</v>
      </c>
      <c r="E21" s="103">
        <f t="shared" si="4"/>
        <v>-0.1</v>
      </c>
      <c r="F21" s="103">
        <f t="shared" si="4"/>
        <v>0.72</v>
      </c>
      <c r="G21" s="103">
        <f t="shared" si="4"/>
        <v>1.73</v>
      </c>
      <c r="H21" s="103">
        <f t="shared" si="4"/>
        <v>0.15</v>
      </c>
      <c r="I21" s="65">
        <f t="shared" si="4"/>
        <v>0.4785714286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0.1895</v>
      </c>
      <c r="C23" s="84">
        <v>0.1904</v>
      </c>
      <c r="D23" s="84">
        <v>0.2295</v>
      </c>
      <c r="E23" s="84">
        <v>0.2013</v>
      </c>
      <c r="F23" s="84">
        <v>0.2043</v>
      </c>
      <c r="G23" s="84">
        <v>0.1937</v>
      </c>
      <c r="H23" s="84">
        <v>0.2367</v>
      </c>
      <c r="I23" s="83">
        <f>AVERAGE(B23:H23)</f>
        <v>0.2064857143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0.1816</v>
      </c>
      <c r="C24" s="111">
        <v>0.23</v>
      </c>
      <c r="D24" s="111">
        <v>0.2548</v>
      </c>
      <c r="E24" s="111">
        <v>0.2477</v>
      </c>
      <c r="F24" s="111">
        <v>0.2232</v>
      </c>
      <c r="G24" s="111">
        <v>0.1836</v>
      </c>
      <c r="H24" s="112">
        <v>0.226</v>
      </c>
      <c r="I24" s="83">
        <f>iferror(AVERAGE(B24:H24),"")</f>
        <v>0.2209857143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-0.0079</v>
      </c>
      <c r="C25" s="110">
        <f t="shared" si="5"/>
        <v>0.0396</v>
      </c>
      <c r="D25" s="110">
        <f t="shared" si="5"/>
        <v>0.0253</v>
      </c>
      <c r="E25" s="110">
        <f t="shared" si="5"/>
        <v>0.0464</v>
      </c>
      <c r="F25" s="110">
        <f t="shared" si="5"/>
        <v>0.0189</v>
      </c>
      <c r="G25" s="110">
        <f t="shared" si="5"/>
        <v>-0.0101</v>
      </c>
      <c r="H25" s="110">
        <f t="shared" si="5"/>
        <v>-0.0107</v>
      </c>
      <c r="I25" s="83">
        <f t="shared" si="5"/>
        <v>0.0145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294.0</v>
      </c>
      <c r="C27" s="113">
        <v>271.0</v>
      </c>
      <c r="D27" s="113">
        <v>286.0</v>
      </c>
      <c r="E27" s="113">
        <v>305.0</v>
      </c>
      <c r="F27" s="113">
        <v>426.0</v>
      </c>
      <c r="G27" s="113">
        <v>468.0</v>
      </c>
      <c r="H27" s="113">
        <v>381.0</v>
      </c>
      <c r="I27" s="87">
        <f>if(B27="","", SUM(B27:H27))</f>
        <v>2431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0.1375</v>
      </c>
      <c r="C30" s="136">
        <v>0.1111111111111111</v>
      </c>
      <c r="D30" s="136">
        <v>0.11041666666666666</v>
      </c>
      <c r="E30" s="136">
        <v>0.11597222222222223</v>
      </c>
      <c r="F30" s="136">
        <v>0.11597222222222223</v>
      </c>
      <c r="G30" s="136">
        <v>0.11944444444444445</v>
      </c>
      <c r="H30" s="136">
        <v>0.11597222222222223</v>
      </c>
      <c r="I30" s="136">
        <f>AVERAGE(B30:H30)</f>
        <v>0.1180555556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2">
        <v>45810.0</v>
      </c>
      <c r="C9" s="58">
        <f t="shared" ref="C9:H9" si="1">B9+1</f>
        <v>45811</v>
      </c>
      <c r="D9" s="58">
        <f t="shared" si="1"/>
        <v>45812</v>
      </c>
      <c r="E9" s="58">
        <f t="shared" si="1"/>
        <v>45813</v>
      </c>
      <c r="F9" s="58">
        <f t="shared" si="1"/>
        <v>45814</v>
      </c>
      <c r="G9" s="58">
        <f t="shared" si="1"/>
        <v>45815</v>
      </c>
      <c r="H9" s="58">
        <f t="shared" si="1"/>
        <v>45816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12180.0</v>
      </c>
      <c r="C10" s="61">
        <v>12380.0</v>
      </c>
      <c r="D10" s="61">
        <v>12949.0</v>
      </c>
      <c r="E10" s="61">
        <v>14503.0</v>
      </c>
      <c r="F10" s="61">
        <v>19168.0</v>
      </c>
      <c r="G10" s="61">
        <v>19835.0</v>
      </c>
      <c r="H10" s="61">
        <v>17629.0</v>
      </c>
      <c r="I10" s="62">
        <f>SUM(B10:H10)</f>
        <v>108644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12619.81</v>
      </c>
      <c r="C11" s="63">
        <v>13067.36</v>
      </c>
      <c r="D11" s="63">
        <v>12232.71</v>
      </c>
      <c r="E11" s="63">
        <v>15248.18</v>
      </c>
      <c r="F11" s="63">
        <v>19525.27</v>
      </c>
      <c r="G11" s="63">
        <v>18927.36</v>
      </c>
      <c r="H11" s="63">
        <v>16755.65</v>
      </c>
      <c r="I11" s="62">
        <f>if(B11="","", SUM(B11:H11))</f>
        <v>108376.34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03">
        <f t="shared" ref="B12:I12" si="2">if(B11="","",B11-B10)</f>
        <v>439.81</v>
      </c>
      <c r="C12" s="103">
        <f t="shared" si="2"/>
        <v>687.36</v>
      </c>
      <c r="D12" s="103">
        <f t="shared" si="2"/>
        <v>-716.29</v>
      </c>
      <c r="E12" s="103">
        <f t="shared" si="2"/>
        <v>745.18</v>
      </c>
      <c r="F12" s="103">
        <f t="shared" si="2"/>
        <v>357.27</v>
      </c>
      <c r="G12" s="103">
        <f t="shared" si="2"/>
        <v>-907.64</v>
      </c>
      <c r="H12" s="103">
        <f t="shared" si="2"/>
        <v>-873.35</v>
      </c>
      <c r="I12" s="65">
        <f t="shared" si="2"/>
        <v>-267.66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172.75</v>
      </c>
      <c r="C14" s="68">
        <v>165.25</v>
      </c>
      <c r="D14" s="68">
        <v>168.0</v>
      </c>
      <c r="E14" s="68">
        <v>186.0</v>
      </c>
      <c r="F14" s="68">
        <v>218.0</v>
      </c>
      <c r="G14" s="68">
        <v>237.5</v>
      </c>
      <c r="H14" s="68">
        <v>212.0</v>
      </c>
      <c r="I14" s="69">
        <f>SUM(B14:H14)</f>
        <v>1359.5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163.59</v>
      </c>
      <c r="C15" s="105">
        <v>158.8</v>
      </c>
      <c r="D15" s="105">
        <v>168.31</v>
      </c>
      <c r="E15" s="105">
        <v>170.47</v>
      </c>
      <c r="F15" s="105">
        <v>209.09</v>
      </c>
      <c r="G15" s="105">
        <v>228.23</v>
      </c>
      <c r="H15" s="105">
        <v>202.4</v>
      </c>
      <c r="I15" s="98">
        <f>if(B15="","", SUM(B15:H15))</f>
        <v>1300.89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-9.16</v>
      </c>
      <c r="C16" s="106">
        <f t="shared" si="3"/>
        <v>-6.45</v>
      </c>
      <c r="D16" s="106">
        <f t="shared" si="3"/>
        <v>0.31</v>
      </c>
      <c r="E16" s="106">
        <f t="shared" si="3"/>
        <v>-15.53</v>
      </c>
      <c r="F16" s="106">
        <f t="shared" si="3"/>
        <v>-8.91</v>
      </c>
      <c r="G16" s="106">
        <f t="shared" si="3"/>
        <v>-9.27</v>
      </c>
      <c r="H16" s="106">
        <f t="shared" si="3"/>
        <v>-9.6</v>
      </c>
      <c r="I16" s="106">
        <f t="shared" si="3"/>
        <v>-58.61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2.11</v>
      </c>
      <c r="C17" s="105">
        <v>2.14</v>
      </c>
      <c r="D17" s="107">
        <v>3.08</v>
      </c>
      <c r="E17" s="107">
        <v>10.68</v>
      </c>
      <c r="F17" s="107">
        <v>24.76</v>
      </c>
      <c r="G17" s="107">
        <v>39.33</v>
      </c>
      <c r="H17" s="107">
        <v>92.5</v>
      </c>
      <c r="I17" s="98">
        <f>if(B17="","", SUM(B17:H17))</f>
        <v>174.6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17.98</v>
      </c>
      <c r="C20" s="109">
        <v>17.17</v>
      </c>
      <c r="D20" s="109">
        <v>17.96</v>
      </c>
      <c r="E20" s="109">
        <v>19.98</v>
      </c>
      <c r="F20" s="109">
        <v>19.39</v>
      </c>
      <c r="G20" s="109">
        <v>20.71</v>
      </c>
      <c r="H20" s="109">
        <v>20.31</v>
      </c>
      <c r="I20" s="62">
        <f>if(sum(B20:H20)=0,"", AVERAGE(B20:H20))</f>
        <v>19.07142857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0.06</v>
      </c>
      <c r="C21" s="103">
        <f t="shared" si="4"/>
        <v>-1.17</v>
      </c>
      <c r="D21" s="103">
        <f t="shared" si="4"/>
        <v>0.22</v>
      </c>
      <c r="E21" s="103">
        <f t="shared" si="4"/>
        <v>2.05</v>
      </c>
      <c r="F21" s="103">
        <f t="shared" si="4"/>
        <v>0.07</v>
      </c>
      <c r="G21" s="103">
        <f t="shared" si="4"/>
        <v>0.75</v>
      </c>
      <c r="H21" s="103">
        <f t="shared" si="4"/>
        <v>-0.15</v>
      </c>
      <c r="I21" s="103">
        <f t="shared" si="4"/>
        <v>0.2614285714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0.2192</v>
      </c>
      <c r="C23" s="84">
        <v>0.2137</v>
      </c>
      <c r="D23" s="84">
        <v>0.2314</v>
      </c>
      <c r="E23" s="84">
        <v>0.2097</v>
      </c>
      <c r="F23" s="84">
        <v>0.1839</v>
      </c>
      <c r="G23" s="84">
        <v>0.2028</v>
      </c>
      <c r="H23" s="84">
        <v>0.2423</v>
      </c>
      <c r="I23" s="83">
        <f>AVERAGE(B23:H23)</f>
        <v>0.2147142857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0.2335</v>
      </c>
      <c r="C24" s="111">
        <v>0.2166</v>
      </c>
      <c r="D24" s="111">
        <v>0.2494</v>
      </c>
      <c r="E24" s="111">
        <v>0.2053</v>
      </c>
      <c r="F24" s="111">
        <v>0.1999</v>
      </c>
      <c r="G24" s="111">
        <v>0.2338</v>
      </c>
      <c r="H24" s="112">
        <v>0.2665</v>
      </c>
      <c r="I24" s="83">
        <f>iferror(AVERAGE(B24:H24),"")</f>
        <v>0.2292857143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0.0143</v>
      </c>
      <c r="C25" s="110">
        <f t="shared" si="5"/>
        <v>0.0029</v>
      </c>
      <c r="D25" s="110">
        <f t="shared" si="5"/>
        <v>0.018</v>
      </c>
      <c r="E25" s="110">
        <f t="shared" si="5"/>
        <v>-0.0044</v>
      </c>
      <c r="F25" s="110">
        <f t="shared" si="5"/>
        <v>0.016</v>
      </c>
      <c r="G25" s="110">
        <f t="shared" si="5"/>
        <v>0.031</v>
      </c>
      <c r="H25" s="110">
        <f t="shared" si="5"/>
        <v>0.0242</v>
      </c>
      <c r="I25" s="83">
        <f t="shared" si="5"/>
        <v>0.01457142857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304.0</v>
      </c>
      <c r="C27" s="113">
        <v>325.0</v>
      </c>
      <c r="D27" s="113">
        <v>327.0</v>
      </c>
      <c r="E27" s="113">
        <v>308.0</v>
      </c>
      <c r="F27" s="113">
        <v>425.0</v>
      </c>
      <c r="G27" s="113">
        <v>404.0</v>
      </c>
      <c r="H27" s="113">
        <v>370.0</v>
      </c>
      <c r="I27" s="87">
        <f>if(B27="","", SUM(B27:H27))</f>
        <v>2463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0.12361111111111112</v>
      </c>
      <c r="C30" s="136">
        <v>0.1111111111111111</v>
      </c>
      <c r="D30" s="136">
        <v>0.11319444444444444</v>
      </c>
      <c r="E30" s="136">
        <v>0.11527777777777778</v>
      </c>
      <c r="F30" s="136">
        <v>0.15208333333333332</v>
      </c>
      <c r="G30" s="136">
        <v>0.1284722222222222</v>
      </c>
      <c r="H30" s="136">
        <v>0.11458333333333333</v>
      </c>
      <c r="I30" s="136">
        <f>AVERAGE(B30:H30)</f>
        <v>0.1226190476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2">
        <v>45817.0</v>
      </c>
      <c r="C9" s="58">
        <f t="shared" ref="C9:H9" si="1">B9+1</f>
        <v>45818</v>
      </c>
      <c r="D9" s="58">
        <f t="shared" si="1"/>
        <v>45819</v>
      </c>
      <c r="E9" s="58">
        <f t="shared" si="1"/>
        <v>45820</v>
      </c>
      <c r="F9" s="58">
        <f t="shared" si="1"/>
        <v>45821</v>
      </c>
      <c r="G9" s="58">
        <f t="shared" si="1"/>
        <v>45822</v>
      </c>
      <c r="H9" s="58">
        <f t="shared" si="1"/>
        <v>45823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12519.0</v>
      </c>
      <c r="C10" s="61">
        <v>12227.0</v>
      </c>
      <c r="D10" s="61">
        <v>12505.0</v>
      </c>
      <c r="E10" s="61">
        <v>14188.0</v>
      </c>
      <c r="F10" s="61">
        <v>19170.0</v>
      </c>
      <c r="G10" s="61">
        <v>20308.0</v>
      </c>
      <c r="H10" s="61">
        <v>18130.0</v>
      </c>
      <c r="I10" s="62">
        <f>SUM(B10:H10)</f>
        <v>109047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11565.82</v>
      </c>
      <c r="C11" s="63">
        <v>11904.96</v>
      </c>
      <c r="D11" s="63">
        <v>12810.25</v>
      </c>
      <c r="E11" s="63">
        <v>14313.76</v>
      </c>
      <c r="F11" s="63">
        <v>18843.44</v>
      </c>
      <c r="G11" s="63">
        <v>18816.58</v>
      </c>
      <c r="H11" s="63">
        <v>15308.09</v>
      </c>
      <c r="I11" s="62">
        <f>if(B11="","", SUM(B11:H11))</f>
        <v>103562.9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03">
        <f t="shared" ref="B12:I12" si="2">if(B11="","",B11-B10)</f>
        <v>-953.18</v>
      </c>
      <c r="C12" s="103">
        <f t="shared" si="2"/>
        <v>-322.04</v>
      </c>
      <c r="D12" s="103">
        <f t="shared" si="2"/>
        <v>305.25</v>
      </c>
      <c r="E12" s="103">
        <f t="shared" si="2"/>
        <v>125.76</v>
      </c>
      <c r="F12" s="103">
        <f t="shared" si="2"/>
        <v>-326.56</v>
      </c>
      <c r="G12" s="103">
        <f t="shared" si="2"/>
        <v>-1491.42</v>
      </c>
      <c r="H12" s="103">
        <f t="shared" si="2"/>
        <v>-2821.91</v>
      </c>
      <c r="I12" s="65">
        <f t="shared" si="2"/>
        <v>-5484.1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152.25</v>
      </c>
      <c r="C14" s="68">
        <v>164.75</v>
      </c>
      <c r="D14" s="68">
        <v>176.5</v>
      </c>
      <c r="E14" s="68">
        <v>177.0</v>
      </c>
      <c r="F14" s="68">
        <v>238.25</v>
      </c>
      <c r="G14" s="68">
        <v>247.0</v>
      </c>
      <c r="H14" s="68">
        <v>194.0</v>
      </c>
      <c r="I14" s="69">
        <f>SUM(B14:H14)</f>
        <v>1349.75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146.81</v>
      </c>
      <c r="C15" s="105">
        <v>153.59</v>
      </c>
      <c r="D15" s="105">
        <v>169.62</v>
      </c>
      <c r="E15" s="105">
        <v>162.88</v>
      </c>
      <c r="F15" s="105">
        <v>232.57</v>
      </c>
      <c r="G15" s="105">
        <v>223.76</v>
      </c>
      <c r="H15" s="105">
        <v>189.8</v>
      </c>
      <c r="I15" s="98">
        <f>if(B15="","", SUM(B15:H15))</f>
        <v>1279.03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-5.44</v>
      </c>
      <c r="C16" s="106">
        <f t="shared" si="3"/>
        <v>-11.16</v>
      </c>
      <c r="D16" s="106">
        <f t="shared" si="3"/>
        <v>-6.88</v>
      </c>
      <c r="E16" s="106">
        <f t="shared" si="3"/>
        <v>-14.12</v>
      </c>
      <c r="F16" s="106">
        <f t="shared" si="3"/>
        <v>-5.68</v>
      </c>
      <c r="G16" s="106">
        <f t="shared" si="3"/>
        <v>-23.24</v>
      </c>
      <c r="H16" s="106">
        <f t="shared" si="3"/>
        <v>-4.2</v>
      </c>
      <c r="I16" s="106">
        <f t="shared" si="3"/>
        <v>-70.72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3.3</v>
      </c>
      <c r="C17" s="105">
        <v>1.93</v>
      </c>
      <c r="D17" s="107">
        <v>4.6</v>
      </c>
      <c r="E17" s="107">
        <v>12.47</v>
      </c>
      <c r="F17" s="107">
        <v>22.81</v>
      </c>
      <c r="G17" s="107">
        <v>20.55</v>
      </c>
      <c r="H17" s="107">
        <v>84.52</v>
      </c>
      <c r="I17" s="98">
        <f>if(B17="","", SUM(B17:H17))</f>
        <v>150.18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17.34</v>
      </c>
      <c r="C20" s="109">
        <v>17.51</v>
      </c>
      <c r="D20" s="109">
        <v>19.01</v>
      </c>
      <c r="E20" s="109">
        <v>19.26</v>
      </c>
      <c r="F20" s="109">
        <v>20.31</v>
      </c>
      <c r="G20" s="109">
        <v>20.63</v>
      </c>
      <c r="H20" s="109">
        <v>21.56</v>
      </c>
      <c r="I20" s="62">
        <f>if(sum(B20:H20)=0,"", AVERAGE(B20:H20))</f>
        <v>19.37428571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-0.58</v>
      </c>
      <c r="C21" s="103">
        <f t="shared" si="4"/>
        <v>-0.83</v>
      </c>
      <c r="D21" s="103">
        <f t="shared" si="4"/>
        <v>1.27</v>
      </c>
      <c r="E21" s="103">
        <f t="shared" si="4"/>
        <v>1.33</v>
      </c>
      <c r="F21" s="103">
        <f t="shared" si="4"/>
        <v>0.99</v>
      </c>
      <c r="G21" s="103">
        <f t="shared" si="4"/>
        <v>0.67</v>
      </c>
      <c r="H21" s="103">
        <f t="shared" si="4"/>
        <v>1.1</v>
      </c>
      <c r="I21" s="103">
        <f t="shared" si="4"/>
        <v>0.5642857143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0.1861</v>
      </c>
      <c r="C23" s="84">
        <v>0.2056</v>
      </c>
      <c r="D23" s="84">
        <v>0.2393</v>
      </c>
      <c r="E23" s="84">
        <v>0.1915</v>
      </c>
      <c r="F23" s="84">
        <v>0.2035</v>
      </c>
      <c r="G23" s="84">
        <v>0.1999</v>
      </c>
      <c r="H23" s="84">
        <v>0.2181</v>
      </c>
      <c r="I23" s="83">
        <f>AVERAGE(B23:H23)</f>
        <v>0.2062857143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0.231</v>
      </c>
      <c r="C24" s="111">
        <v>0.2304</v>
      </c>
      <c r="D24" s="111">
        <v>0.2391</v>
      </c>
      <c r="E24" s="111">
        <v>0.2102</v>
      </c>
      <c r="F24" s="111">
        <v>0.2304</v>
      </c>
      <c r="G24" s="111">
        <v>0.2221</v>
      </c>
      <c r="H24" s="112">
        <v>0.2708</v>
      </c>
      <c r="I24" s="83">
        <f>iferror(AVERAGE(B24:H24),"")</f>
        <v>0.2334285714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0.0449</v>
      </c>
      <c r="C25" s="110">
        <f t="shared" si="5"/>
        <v>0.0248</v>
      </c>
      <c r="D25" s="110">
        <f t="shared" si="5"/>
        <v>-0.0002</v>
      </c>
      <c r="E25" s="110">
        <f t="shared" si="5"/>
        <v>0.0187</v>
      </c>
      <c r="F25" s="110">
        <f t="shared" si="5"/>
        <v>0.0269</v>
      </c>
      <c r="G25" s="110">
        <f t="shared" si="5"/>
        <v>0.0222</v>
      </c>
      <c r="H25" s="110">
        <f t="shared" si="5"/>
        <v>0.0527</v>
      </c>
      <c r="I25" s="83">
        <f t="shared" si="5"/>
        <v>0.02714285714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278.0</v>
      </c>
      <c r="C27" s="113">
        <v>290.0</v>
      </c>
      <c r="D27" s="113">
        <v>2.83</v>
      </c>
      <c r="E27" s="113">
        <v>317.0</v>
      </c>
      <c r="F27" s="113">
        <v>408.0</v>
      </c>
      <c r="G27" s="113">
        <v>386.0</v>
      </c>
      <c r="H27" s="113">
        <v>323.0</v>
      </c>
      <c r="I27" s="87">
        <f>if(B27="","", SUM(B27:H27))</f>
        <v>2004.83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0.13125</v>
      </c>
      <c r="C30" s="136">
        <v>0.10902777777777778</v>
      </c>
      <c r="D30" s="136">
        <v>0.12638888888888888</v>
      </c>
      <c r="E30" s="136">
        <v>0.12152777777777778</v>
      </c>
      <c r="F30" s="136">
        <v>0.125</v>
      </c>
      <c r="G30" s="136">
        <v>0.11319444444444444</v>
      </c>
      <c r="H30" s="136">
        <v>0.11875</v>
      </c>
      <c r="I30" s="136">
        <f>AVERAGE(B30:H30)</f>
        <v>0.120734127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2">
        <v>45824.0</v>
      </c>
      <c r="C9" s="58">
        <f t="shared" ref="C9:H9" si="1">B9+1</f>
        <v>45825</v>
      </c>
      <c r="D9" s="58">
        <f t="shared" si="1"/>
        <v>45826</v>
      </c>
      <c r="E9" s="58">
        <f t="shared" si="1"/>
        <v>45827</v>
      </c>
      <c r="F9" s="58">
        <f t="shared" si="1"/>
        <v>45828</v>
      </c>
      <c r="G9" s="58">
        <f t="shared" si="1"/>
        <v>45829</v>
      </c>
      <c r="H9" s="58">
        <f t="shared" si="1"/>
        <v>45830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12471.0</v>
      </c>
      <c r="C10" s="61">
        <v>12385.0</v>
      </c>
      <c r="D10" s="61">
        <v>12394.0</v>
      </c>
      <c r="E10" s="61">
        <v>14307.0</v>
      </c>
      <c r="F10" s="61">
        <v>18910.0</v>
      </c>
      <c r="G10" s="61">
        <v>19472.0</v>
      </c>
      <c r="H10" s="61">
        <v>17457.0</v>
      </c>
      <c r="I10" s="62">
        <f>SUM(B10:H10)</f>
        <v>107396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10776.0</v>
      </c>
      <c r="C11" s="63">
        <v>11832.22</v>
      </c>
      <c r="D11" s="63">
        <v>12545.83</v>
      </c>
      <c r="E11" s="63">
        <v>12810.74</v>
      </c>
      <c r="F11" s="63">
        <v>16925.5</v>
      </c>
      <c r="G11" s="63">
        <v>19828.64</v>
      </c>
      <c r="H11" s="63">
        <v>16606.92</v>
      </c>
      <c r="I11" s="62">
        <f>if(B11="","", SUM(B11:H11))</f>
        <v>101325.85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03">
        <f t="shared" ref="B12:I12" si="2">if(B11="","",B11-B10)</f>
        <v>-1695</v>
      </c>
      <c r="C12" s="103">
        <f t="shared" si="2"/>
        <v>-552.78</v>
      </c>
      <c r="D12" s="103">
        <f t="shared" si="2"/>
        <v>151.83</v>
      </c>
      <c r="E12" s="103">
        <f t="shared" si="2"/>
        <v>-1496.26</v>
      </c>
      <c r="F12" s="103">
        <f t="shared" si="2"/>
        <v>-1984.5</v>
      </c>
      <c r="G12" s="103">
        <f t="shared" si="2"/>
        <v>356.64</v>
      </c>
      <c r="H12" s="103">
        <f t="shared" si="2"/>
        <v>-850.08</v>
      </c>
      <c r="I12" s="65">
        <f t="shared" si="2"/>
        <v>-6070.15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157.5</v>
      </c>
      <c r="C14" s="68">
        <v>163.5</v>
      </c>
      <c r="D14" s="68">
        <v>174.75</v>
      </c>
      <c r="E14" s="68">
        <v>182.5</v>
      </c>
      <c r="F14" s="68">
        <v>238.0</v>
      </c>
      <c r="G14" s="68">
        <v>216.25</v>
      </c>
      <c r="H14" s="68">
        <v>203.5</v>
      </c>
      <c r="I14" s="69">
        <f>SUM(B14:H14)</f>
        <v>1336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155.67</v>
      </c>
      <c r="C15" s="105">
        <v>151.28</v>
      </c>
      <c r="D15" s="105">
        <v>159.21</v>
      </c>
      <c r="E15" s="105">
        <v>179.37</v>
      </c>
      <c r="F15" s="105">
        <v>220.24</v>
      </c>
      <c r="G15" s="105">
        <v>201.85</v>
      </c>
      <c r="H15" s="105">
        <v>190.19</v>
      </c>
      <c r="I15" s="98">
        <f>if(B15="","", SUM(B15:H15))</f>
        <v>1257.81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-1.83</v>
      </c>
      <c r="C16" s="106">
        <f t="shared" si="3"/>
        <v>-12.22</v>
      </c>
      <c r="D16" s="106">
        <f t="shared" si="3"/>
        <v>-15.54</v>
      </c>
      <c r="E16" s="106">
        <f t="shared" si="3"/>
        <v>-3.13</v>
      </c>
      <c r="F16" s="106">
        <f t="shared" si="3"/>
        <v>-17.76</v>
      </c>
      <c r="G16" s="106">
        <f t="shared" si="3"/>
        <v>-14.4</v>
      </c>
      <c r="H16" s="106">
        <f t="shared" si="3"/>
        <v>-13.31</v>
      </c>
      <c r="I16" s="106">
        <f t="shared" si="3"/>
        <v>-78.19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4.37</v>
      </c>
      <c r="C17" s="105">
        <v>2.88</v>
      </c>
      <c r="D17" s="107">
        <v>3.72</v>
      </c>
      <c r="E17" s="107">
        <v>9.04</v>
      </c>
      <c r="F17" s="107">
        <v>22.38</v>
      </c>
      <c r="G17" s="107">
        <v>19.78</v>
      </c>
      <c r="H17" s="107">
        <v>91.98</v>
      </c>
      <c r="I17" s="98">
        <f>if(B17="","", SUM(B17:H17))</f>
        <v>154.15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18.42</v>
      </c>
      <c r="C20" s="109">
        <v>17.95</v>
      </c>
      <c r="D20" s="109">
        <v>18.87</v>
      </c>
      <c r="E20" s="109">
        <v>18.54</v>
      </c>
      <c r="F20" s="109">
        <v>19.94</v>
      </c>
      <c r="G20" s="109">
        <v>21.18</v>
      </c>
      <c r="H20" s="109">
        <v>20.97</v>
      </c>
      <c r="I20" s="62">
        <f>if(sum(B20:H20)=0,"", AVERAGE(B20:H20))</f>
        <v>19.41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0.5</v>
      </c>
      <c r="C21" s="103">
        <f t="shared" si="4"/>
        <v>-0.39</v>
      </c>
      <c r="D21" s="103">
        <f t="shared" si="4"/>
        <v>1.13</v>
      </c>
      <c r="E21" s="103">
        <f t="shared" si="4"/>
        <v>0.61</v>
      </c>
      <c r="F21" s="103">
        <f t="shared" si="4"/>
        <v>0.62</v>
      </c>
      <c r="G21" s="103">
        <f t="shared" si="4"/>
        <v>1.22</v>
      </c>
      <c r="H21" s="103">
        <f t="shared" si="4"/>
        <v>0.51</v>
      </c>
      <c r="I21" s="103">
        <f t="shared" si="4"/>
        <v>0.6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0.1931</v>
      </c>
      <c r="C23" s="84">
        <v>0.2011</v>
      </c>
      <c r="D23" s="84">
        <v>0.2386</v>
      </c>
      <c r="E23" s="84">
        <v>0.2053</v>
      </c>
      <c r="F23" s="84">
        <v>0.2079</v>
      </c>
      <c r="G23" s="84">
        <v>0.1794</v>
      </c>
      <c r="H23" s="84">
        <v>0.2299</v>
      </c>
      <c r="I23" s="83">
        <f>AVERAGE(B23:H23)</f>
        <v>0.2079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0.2625</v>
      </c>
      <c r="C24" s="111">
        <v>0.2289</v>
      </c>
      <c r="D24" s="111">
        <v>0.2277</v>
      </c>
      <c r="E24" s="111">
        <v>0.2576</v>
      </c>
      <c r="F24" s="111">
        <v>0.2455</v>
      </c>
      <c r="G24" s="111">
        <v>0.1901</v>
      </c>
      <c r="H24" s="112">
        <v>0.2543</v>
      </c>
      <c r="I24" s="83">
        <f>iferror(AVERAGE(B24:H24),"")</f>
        <v>0.2380857143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0.0694</v>
      </c>
      <c r="C25" s="110">
        <f t="shared" si="5"/>
        <v>0.0278</v>
      </c>
      <c r="D25" s="110">
        <f t="shared" si="5"/>
        <v>-0.0109</v>
      </c>
      <c r="E25" s="110">
        <f t="shared" si="5"/>
        <v>0.0523</v>
      </c>
      <c r="F25" s="110">
        <f t="shared" si="5"/>
        <v>0.0376</v>
      </c>
      <c r="G25" s="110">
        <f t="shared" si="5"/>
        <v>0.0107</v>
      </c>
      <c r="H25" s="110">
        <f t="shared" si="5"/>
        <v>0.0244</v>
      </c>
      <c r="I25" s="83">
        <f t="shared" si="5"/>
        <v>0.03018571429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252.0</v>
      </c>
      <c r="C27" s="113">
        <v>310.0</v>
      </c>
      <c r="D27" s="113">
        <v>288.0</v>
      </c>
      <c r="E27" s="113">
        <v>311.0</v>
      </c>
      <c r="F27" s="113">
        <v>400.0</v>
      </c>
      <c r="G27" s="113">
        <v>433.0</v>
      </c>
      <c r="H27" s="113">
        <v>367.0</v>
      </c>
      <c r="I27" s="87">
        <f>if(B27="","", SUM(B27:H27))</f>
        <v>2361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0.12430555555555556</v>
      </c>
      <c r="C30" s="136">
        <v>0.12152777777777778</v>
      </c>
      <c r="D30" s="136">
        <v>0.12986111111111112</v>
      </c>
      <c r="E30" s="136">
        <v>0.10833333333333334</v>
      </c>
      <c r="F30" s="136">
        <v>0.12708333333333333</v>
      </c>
      <c r="G30" s="136">
        <v>0.10555555555555556</v>
      </c>
      <c r="H30" s="136">
        <v>0.1284722222222222</v>
      </c>
      <c r="I30" s="136">
        <f>AVERAGE(B30:H30)</f>
        <v>0.120734127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2">
        <v>45831.0</v>
      </c>
      <c r="C9" s="58">
        <f t="shared" ref="C9:H9" si="1">B9+1</f>
        <v>45832</v>
      </c>
      <c r="D9" s="58">
        <f t="shared" si="1"/>
        <v>45833</v>
      </c>
      <c r="E9" s="58">
        <f t="shared" si="1"/>
        <v>45834</v>
      </c>
      <c r="F9" s="58">
        <f t="shared" si="1"/>
        <v>45835</v>
      </c>
      <c r="G9" s="58">
        <f t="shared" si="1"/>
        <v>45836</v>
      </c>
      <c r="H9" s="58">
        <f t="shared" si="1"/>
        <v>45837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12032.0</v>
      </c>
      <c r="C10" s="61">
        <v>12045.0</v>
      </c>
      <c r="D10" s="61">
        <v>12380.0</v>
      </c>
      <c r="E10" s="61">
        <v>14059.0</v>
      </c>
      <c r="F10" s="61">
        <v>18539.0</v>
      </c>
      <c r="G10" s="61">
        <v>18939.0</v>
      </c>
      <c r="H10" s="61">
        <v>16594.0</v>
      </c>
      <c r="I10" s="62">
        <f>SUM(B10:H10)</f>
        <v>104588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11235.99</v>
      </c>
      <c r="C11" s="63">
        <v>11521.53</v>
      </c>
      <c r="D11" s="63">
        <v>11927.94</v>
      </c>
      <c r="E11" s="63">
        <v>13472.05</v>
      </c>
      <c r="F11" s="63">
        <v>18887.73</v>
      </c>
      <c r="G11" s="63">
        <v>17728.9</v>
      </c>
      <c r="H11" s="63">
        <v>16888.11</v>
      </c>
      <c r="I11" s="62">
        <f>if(B11="","", SUM(B11:H11))</f>
        <v>101662.25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03">
        <f t="shared" ref="B12:I12" si="2">if(B11="","",B11-B10)</f>
        <v>-796.01</v>
      </c>
      <c r="C12" s="103">
        <f t="shared" si="2"/>
        <v>-523.47</v>
      </c>
      <c r="D12" s="103">
        <f t="shared" si="2"/>
        <v>-452.06</v>
      </c>
      <c r="E12" s="103">
        <f t="shared" si="2"/>
        <v>-586.95</v>
      </c>
      <c r="F12" s="103">
        <f t="shared" si="2"/>
        <v>348.73</v>
      </c>
      <c r="G12" s="103">
        <f t="shared" si="2"/>
        <v>-1210.1</v>
      </c>
      <c r="H12" s="103">
        <f t="shared" si="2"/>
        <v>294.11</v>
      </c>
      <c r="I12" s="65">
        <f t="shared" si="2"/>
        <v>-2925.75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149.0</v>
      </c>
      <c r="C14" s="68">
        <v>160.5</v>
      </c>
      <c r="D14" s="68">
        <v>164.25</v>
      </c>
      <c r="E14" s="68">
        <v>177.5</v>
      </c>
      <c r="F14" s="68">
        <v>233.25</v>
      </c>
      <c r="G14" s="68">
        <v>235.25</v>
      </c>
      <c r="H14" s="68">
        <v>191.0</v>
      </c>
      <c r="I14" s="69">
        <f>SUM(B14:H14)</f>
        <v>1310.75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143.81</v>
      </c>
      <c r="C15" s="105">
        <v>156.12</v>
      </c>
      <c r="D15" s="105">
        <v>154.83</v>
      </c>
      <c r="E15" s="105">
        <v>173.5</v>
      </c>
      <c r="F15" s="105">
        <v>218.98</v>
      </c>
      <c r="G15" s="105">
        <v>218.11</v>
      </c>
      <c r="H15" s="105">
        <v>185.1</v>
      </c>
      <c r="I15" s="98">
        <f>if(B15="","", SUM(B15:H15))</f>
        <v>1250.45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-5.19</v>
      </c>
      <c r="C16" s="106">
        <f t="shared" si="3"/>
        <v>-4.38</v>
      </c>
      <c r="D16" s="106">
        <f t="shared" si="3"/>
        <v>-9.42</v>
      </c>
      <c r="E16" s="106">
        <f t="shared" si="3"/>
        <v>-4</v>
      </c>
      <c r="F16" s="106">
        <f t="shared" si="3"/>
        <v>-14.27</v>
      </c>
      <c r="G16" s="106">
        <f t="shared" si="3"/>
        <v>-17.14</v>
      </c>
      <c r="H16" s="106">
        <f t="shared" si="3"/>
        <v>-5.9</v>
      </c>
      <c r="I16" s="106">
        <f t="shared" si="3"/>
        <v>-60.3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3.39</v>
      </c>
      <c r="C17" s="105">
        <v>2.47</v>
      </c>
      <c r="D17" s="107">
        <v>3.18</v>
      </c>
      <c r="E17" s="107">
        <v>6.99</v>
      </c>
      <c r="F17" s="107">
        <v>18.66</v>
      </c>
      <c r="G17" s="107">
        <v>21.9</v>
      </c>
      <c r="H17" s="107">
        <v>97.92</v>
      </c>
      <c r="I17" s="98">
        <f>if(B17="","", SUM(B17:H17))</f>
        <v>154.51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17.83</v>
      </c>
      <c r="C20" s="109">
        <v>17.81</v>
      </c>
      <c r="D20" s="109">
        <v>18.24</v>
      </c>
      <c r="E20" s="109">
        <v>18.63</v>
      </c>
      <c r="F20" s="109">
        <v>20.16</v>
      </c>
      <c r="G20" s="109">
        <v>20.81</v>
      </c>
      <c r="H20" s="109">
        <v>20.63</v>
      </c>
      <c r="I20" s="62">
        <f>if(sum(B20:H20)=0,"", AVERAGE(B20:H20))</f>
        <v>19.15857143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-0.09</v>
      </c>
      <c r="C21" s="103">
        <f t="shared" si="4"/>
        <v>-0.53</v>
      </c>
      <c r="D21" s="103">
        <f t="shared" si="4"/>
        <v>0.5</v>
      </c>
      <c r="E21" s="103">
        <f t="shared" si="4"/>
        <v>0.7</v>
      </c>
      <c r="F21" s="103">
        <f t="shared" si="4"/>
        <v>0.84</v>
      </c>
      <c r="G21" s="103">
        <f t="shared" si="4"/>
        <v>0.85</v>
      </c>
      <c r="H21" s="103">
        <f t="shared" si="4"/>
        <v>0.17</v>
      </c>
      <c r="I21" s="103">
        <f t="shared" si="4"/>
        <v>0.3485714286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0.1885</v>
      </c>
      <c r="C23" s="84">
        <v>0.2041</v>
      </c>
      <c r="D23" s="84">
        <v>0.2237</v>
      </c>
      <c r="E23" s="84">
        <v>0.2052</v>
      </c>
      <c r="F23" s="84">
        <v>0.2058</v>
      </c>
      <c r="G23" s="84">
        <v>0.2025</v>
      </c>
      <c r="H23" s="84">
        <v>0.2335</v>
      </c>
      <c r="I23" s="83">
        <f>AVERAGE(B23:H23)</f>
        <v>0.2090428571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0.233</v>
      </c>
      <c r="C24" s="111">
        <v>0.2435</v>
      </c>
      <c r="D24" s="111">
        <v>0.2235</v>
      </c>
      <c r="E24" s="111">
        <v>0.2235</v>
      </c>
      <c r="F24" s="111">
        <v>0.2071</v>
      </c>
      <c r="G24" s="111">
        <v>0.2198</v>
      </c>
      <c r="H24" s="112">
        <v>0.2393</v>
      </c>
      <c r="I24" s="83">
        <f>iferror(AVERAGE(B24:H24),"")</f>
        <v>0.2271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0.0445</v>
      </c>
      <c r="C25" s="110">
        <f t="shared" si="5"/>
        <v>0.0394</v>
      </c>
      <c r="D25" s="110">
        <f t="shared" si="5"/>
        <v>-0.0002</v>
      </c>
      <c r="E25" s="110">
        <f t="shared" si="5"/>
        <v>0.0183</v>
      </c>
      <c r="F25" s="110">
        <f t="shared" si="5"/>
        <v>0.0013</v>
      </c>
      <c r="G25" s="110">
        <f t="shared" si="5"/>
        <v>0.0173</v>
      </c>
      <c r="H25" s="110">
        <f t="shared" si="5"/>
        <v>0.0058</v>
      </c>
      <c r="I25" s="83">
        <f t="shared" si="5"/>
        <v>0.01805714286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289.0</v>
      </c>
      <c r="C27" s="113">
        <v>291.0</v>
      </c>
      <c r="D27" s="113">
        <v>306.0</v>
      </c>
      <c r="E27" s="113">
        <v>342.0</v>
      </c>
      <c r="F27" s="113">
        <v>418.0</v>
      </c>
      <c r="G27" s="113">
        <v>388.0</v>
      </c>
      <c r="H27" s="113">
        <v>391.0</v>
      </c>
      <c r="I27" s="87">
        <f>if(B27="","", SUM(B27:H27))</f>
        <v>2425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0.12430555555555556</v>
      </c>
      <c r="C30" s="136">
        <v>0.10833333333333334</v>
      </c>
      <c r="D30" s="136">
        <v>0.11388888888888889</v>
      </c>
      <c r="E30" s="136">
        <v>0.11527777777777778</v>
      </c>
      <c r="F30" s="136">
        <v>0.11875</v>
      </c>
      <c r="G30" s="136">
        <v>0.10833333333333334</v>
      </c>
      <c r="H30" s="136">
        <v>0.12986111111111112</v>
      </c>
      <c r="I30" s="136">
        <f>AVERAGE(B30:H30)</f>
        <v>0.1169642857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2">
        <v>45838.0</v>
      </c>
      <c r="C9" s="58">
        <f t="shared" ref="C9:H9" si="1">B9+1</f>
        <v>45839</v>
      </c>
      <c r="D9" s="58">
        <f t="shared" si="1"/>
        <v>45840</v>
      </c>
      <c r="E9" s="58">
        <f t="shared" si="1"/>
        <v>45841</v>
      </c>
      <c r="F9" s="58">
        <f t="shared" si="1"/>
        <v>45842</v>
      </c>
      <c r="G9" s="58">
        <f t="shared" si="1"/>
        <v>45843</v>
      </c>
      <c r="H9" s="58">
        <f t="shared" si="1"/>
        <v>45844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11507.0</v>
      </c>
      <c r="C10" s="61">
        <v>11799.0</v>
      </c>
      <c r="D10" s="61">
        <v>12277.0</v>
      </c>
      <c r="E10" s="61">
        <v>13533.0</v>
      </c>
      <c r="F10" s="61">
        <v>17825.0</v>
      </c>
      <c r="G10" s="61">
        <v>18937.0</v>
      </c>
      <c r="H10" s="61">
        <v>16580.0</v>
      </c>
      <c r="I10" s="62">
        <f>SUM(B10:H10)</f>
        <v>102458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12024.01</v>
      </c>
      <c r="C11" s="63">
        <v>13676.77</v>
      </c>
      <c r="D11" s="63">
        <v>13522.64</v>
      </c>
      <c r="E11" s="63">
        <v>17858.98</v>
      </c>
      <c r="F11" s="63">
        <v>13533.65</v>
      </c>
      <c r="G11" s="63">
        <v>17533.32</v>
      </c>
      <c r="H11" s="63">
        <v>16161.43</v>
      </c>
      <c r="I11" s="62">
        <f>if(B11="","", SUM(B11:H11))</f>
        <v>104310.8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03">
        <f t="shared" ref="B12:I12" si="2">if(B11="","",B11-B10)</f>
        <v>517.01</v>
      </c>
      <c r="C12" s="103">
        <f t="shared" si="2"/>
        <v>1877.77</v>
      </c>
      <c r="D12" s="103">
        <f t="shared" si="2"/>
        <v>1245.64</v>
      </c>
      <c r="E12" s="103">
        <f t="shared" si="2"/>
        <v>4325.98</v>
      </c>
      <c r="F12" s="103">
        <f t="shared" si="2"/>
        <v>-4291.35</v>
      </c>
      <c r="G12" s="103">
        <f t="shared" si="2"/>
        <v>-1403.68</v>
      </c>
      <c r="H12" s="103">
        <f t="shared" si="2"/>
        <v>-418.57</v>
      </c>
      <c r="I12" s="65">
        <f t="shared" si="2"/>
        <v>1852.8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151.5</v>
      </c>
      <c r="C14" s="68">
        <v>155.0</v>
      </c>
      <c r="D14" s="68">
        <v>158.0</v>
      </c>
      <c r="E14" s="68">
        <v>171.0</v>
      </c>
      <c r="F14" s="68">
        <v>214.75</v>
      </c>
      <c r="G14" s="68">
        <v>227.25</v>
      </c>
      <c r="H14" s="68">
        <v>194.0</v>
      </c>
      <c r="I14" s="69">
        <f>SUM(B14:H14)</f>
        <v>1271.5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147.05</v>
      </c>
      <c r="C15" s="105">
        <v>154.17</v>
      </c>
      <c r="D15" s="105">
        <v>159.25</v>
      </c>
      <c r="E15" s="105">
        <v>175.12</v>
      </c>
      <c r="F15" s="105">
        <v>202.2</v>
      </c>
      <c r="G15" s="105">
        <v>205.28</v>
      </c>
      <c r="H15" s="105">
        <v>179.33</v>
      </c>
      <c r="I15" s="98">
        <f>if(B15="","", SUM(B15:H15))</f>
        <v>1222.4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-4.45</v>
      </c>
      <c r="C16" s="106">
        <f t="shared" si="3"/>
        <v>-0.83</v>
      </c>
      <c r="D16" s="106">
        <f t="shared" si="3"/>
        <v>1.25</v>
      </c>
      <c r="E16" s="106">
        <f t="shared" si="3"/>
        <v>4.12</v>
      </c>
      <c r="F16" s="106">
        <f t="shared" si="3"/>
        <v>-12.55</v>
      </c>
      <c r="G16" s="106">
        <f t="shared" si="3"/>
        <v>-21.97</v>
      </c>
      <c r="H16" s="106">
        <f t="shared" si="3"/>
        <v>-14.67</v>
      </c>
      <c r="I16" s="106">
        <f t="shared" si="3"/>
        <v>-49.1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4.15</v>
      </c>
      <c r="C17" s="105">
        <v>6.64</v>
      </c>
      <c r="D17" s="107">
        <v>2.83</v>
      </c>
      <c r="E17" s="107">
        <v>10.52</v>
      </c>
      <c r="F17" s="107">
        <v>16.92</v>
      </c>
      <c r="G17" s="107">
        <v>41.92</v>
      </c>
      <c r="H17" s="107">
        <v>86.07</v>
      </c>
      <c r="I17" s="98">
        <f>if(B17="","", SUM(B17:H17))</f>
        <v>169.05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17.89</v>
      </c>
      <c r="C20" s="109">
        <v>18.66</v>
      </c>
      <c r="D20" s="109">
        <v>17.96</v>
      </c>
      <c r="E20" s="109">
        <v>19.45</v>
      </c>
      <c r="F20" s="109">
        <v>20.81</v>
      </c>
      <c r="G20" s="109">
        <v>20.44</v>
      </c>
      <c r="H20" s="109">
        <v>19.78</v>
      </c>
      <c r="I20" s="62">
        <f>if(sum(B20:H20)=0,"", AVERAGE(B20:H20))</f>
        <v>19.28428571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-0.03</v>
      </c>
      <c r="C21" s="103">
        <f t="shared" si="4"/>
        <v>0.32</v>
      </c>
      <c r="D21" s="103">
        <f t="shared" si="4"/>
        <v>0.22</v>
      </c>
      <c r="E21" s="103">
        <f t="shared" si="4"/>
        <v>1.52</v>
      </c>
      <c r="F21" s="103">
        <f t="shared" si="4"/>
        <v>1.49</v>
      </c>
      <c r="G21" s="103">
        <f t="shared" si="4"/>
        <v>0.48</v>
      </c>
      <c r="H21" s="103">
        <f t="shared" si="4"/>
        <v>-0.68</v>
      </c>
      <c r="I21" s="103">
        <f t="shared" si="4"/>
        <v>0.4742857143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0.2121</v>
      </c>
      <c r="C23" s="84">
        <v>0.1973</v>
      </c>
      <c r="D23" s="84">
        <v>0.2158</v>
      </c>
      <c r="E23" s="84">
        <v>0.2064</v>
      </c>
      <c r="F23" s="84">
        <v>0.1949</v>
      </c>
      <c r="G23" s="84">
        <v>0.2003</v>
      </c>
      <c r="H23" s="84">
        <v>0.234</v>
      </c>
      <c r="I23" s="83">
        <f>AVERAGE(B23:H23)</f>
        <v>0.2086857143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0.2225</v>
      </c>
      <c r="C24" s="111">
        <v>0.2033</v>
      </c>
      <c r="D24" s="111">
        <v>0.211</v>
      </c>
      <c r="E24" s="111">
        <v>0.1818</v>
      </c>
      <c r="F24" s="111">
        <v>0.278</v>
      </c>
      <c r="G24" s="111">
        <v>0.2304</v>
      </c>
      <c r="H24" s="112">
        <v>0.2474</v>
      </c>
      <c r="I24" s="83">
        <f>iferror(AVERAGE(B24:H24),"")</f>
        <v>0.2249142857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0.0104</v>
      </c>
      <c r="C25" s="110">
        <f t="shared" si="5"/>
        <v>0.006</v>
      </c>
      <c r="D25" s="110">
        <f t="shared" si="5"/>
        <v>-0.0048</v>
      </c>
      <c r="E25" s="110">
        <f t="shared" si="5"/>
        <v>-0.0246</v>
      </c>
      <c r="F25" s="110">
        <f t="shared" si="5"/>
        <v>0.0831</v>
      </c>
      <c r="G25" s="110">
        <f t="shared" si="5"/>
        <v>0.0301</v>
      </c>
      <c r="H25" s="110">
        <f t="shared" si="5"/>
        <v>0.0134</v>
      </c>
      <c r="I25" s="83">
        <f t="shared" si="5"/>
        <v>0.01622857143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320.0</v>
      </c>
      <c r="C27" s="113">
        <v>308.0</v>
      </c>
      <c r="D27" s="113">
        <v>321.0</v>
      </c>
      <c r="E27" s="113">
        <v>393.0</v>
      </c>
      <c r="F27" s="113">
        <v>291.0</v>
      </c>
      <c r="G27" s="113">
        <v>415.0</v>
      </c>
      <c r="H27" s="113">
        <v>343.0</v>
      </c>
      <c r="I27" s="87">
        <f>if(B27="","", SUM(B27:H27))</f>
        <v>2391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0.14027777777777778</v>
      </c>
      <c r="C30" s="136">
        <v>0.1111111111111111</v>
      </c>
      <c r="D30" s="136">
        <v>0.12916666666666668</v>
      </c>
      <c r="E30" s="136">
        <v>0.13958333333333334</v>
      </c>
      <c r="F30" s="136">
        <v>0.11875</v>
      </c>
      <c r="G30" s="136">
        <v>0.11388888888888889</v>
      </c>
      <c r="H30" s="136">
        <v>0.12291666666666666</v>
      </c>
      <c r="I30" s="136">
        <f>AVERAGE(B30:H30)</f>
        <v>0.1250992063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2">
        <v>45845.0</v>
      </c>
      <c r="C9" s="58">
        <f t="shared" ref="C9:H9" si="1">B9+1</f>
        <v>45846</v>
      </c>
      <c r="D9" s="58">
        <f t="shared" si="1"/>
        <v>45847</v>
      </c>
      <c r="E9" s="58">
        <f t="shared" si="1"/>
        <v>45848</v>
      </c>
      <c r="F9" s="58">
        <f t="shared" si="1"/>
        <v>45849</v>
      </c>
      <c r="G9" s="58">
        <f t="shared" si="1"/>
        <v>45850</v>
      </c>
      <c r="H9" s="58">
        <f t="shared" si="1"/>
        <v>45851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11394.0</v>
      </c>
      <c r="C10" s="61">
        <v>11606.0</v>
      </c>
      <c r="D10" s="61">
        <v>12054.0</v>
      </c>
      <c r="E10" s="61">
        <v>13452.0</v>
      </c>
      <c r="F10" s="61">
        <v>18064.0</v>
      </c>
      <c r="G10" s="61">
        <v>18617.0</v>
      </c>
      <c r="H10" s="61">
        <v>16687.0</v>
      </c>
      <c r="I10" s="62">
        <f>SUM(B10:H10)</f>
        <v>101874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13009.98</v>
      </c>
      <c r="C11" s="63">
        <v>12783.13</v>
      </c>
      <c r="D11" s="63">
        <v>12218.56</v>
      </c>
      <c r="E11" s="63">
        <v>14001.48</v>
      </c>
      <c r="F11" s="63">
        <v>18756.29</v>
      </c>
      <c r="G11" s="63">
        <v>19817.2</v>
      </c>
      <c r="H11" s="63">
        <v>16958.08</v>
      </c>
      <c r="I11" s="62">
        <f>if(B11="","", SUM(B11:H11))</f>
        <v>107544.72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03">
        <f t="shared" ref="B12:I12" si="2">if(B11="","",B11-B10)</f>
        <v>1615.98</v>
      </c>
      <c r="C12" s="103">
        <f t="shared" si="2"/>
        <v>1177.13</v>
      </c>
      <c r="D12" s="103">
        <f t="shared" si="2"/>
        <v>164.56</v>
      </c>
      <c r="E12" s="103">
        <f t="shared" si="2"/>
        <v>549.48</v>
      </c>
      <c r="F12" s="103">
        <f t="shared" si="2"/>
        <v>692.29</v>
      </c>
      <c r="G12" s="103">
        <f t="shared" si="2"/>
        <v>1200.2</v>
      </c>
      <c r="H12" s="103">
        <f t="shared" si="2"/>
        <v>271.08</v>
      </c>
      <c r="I12" s="65">
        <f t="shared" si="2"/>
        <v>5670.72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149.0</v>
      </c>
      <c r="C14" s="68">
        <v>160.5</v>
      </c>
      <c r="D14" s="68">
        <v>163.25</v>
      </c>
      <c r="E14" s="68">
        <v>175.75</v>
      </c>
      <c r="F14" s="68">
        <v>221.0</v>
      </c>
      <c r="G14" s="68">
        <v>233.75</v>
      </c>
      <c r="H14" s="68">
        <v>196.5</v>
      </c>
      <c r="I14" s="69">
        <f>SUM(B14:H14)</f>
        <v>1299.75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149.03</v>
      </c>
      <c r="C15" s="105">
        <v>162.01</v>
      </c>
      <c r="D15" s="105">
        <v>156.13</v>
      </c>
      <c r="E15" s="105">
        <v>173.28</v>
      </c>
      <c r="F15" s="105">
        <v>219.51</v>
      </c>
      <c r="G15" s="105">
        <v>220.11</v>
      </c>
      <c r="H15" s="105">
        <v>182.31</v>
      </c>
      <c r="I15" s="98">
        <f>if(B15="","", SUM(B15:H15))</f>
        <v>1262.38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0.03</v>
      </c>
      <c r="C16" s="106">
        <f t="shared" si="3"/>
        <v>1.51</v>
      </c>
      <c r="D16" s="106">
        <f t="shared" si="3"/>
        <v>-7.12</v>
      </c>
      <c r="E16" s="106">
        <f t="shared" si="3"/>
        <v>-2.47</v>
      </c>
      <c r="F16" s="106">
        <f t="shared" si="3"/>
        <v>-1.49</v>
      </c>
      <c r="G16" s="106">
        <f t="shared" si="3"/>
        <v>-13.64</v>
      </c>
      <c r="H16" s="106">
        <f t="shared" si="3"/>
        <v>-14.19</v>
      </c>
      <c r="I16" s="106">
        <f t="shared" si="3"/>
        <v>-37.37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5">
        <v>5.63</v>
      </c>
      <c r="C17" s="105">
        <v>2.48</v>
      </c>
      <c r="D17" s="107">
        <v>3.22</v>
      </c>
      <c r="E17" s="107">
        <v>8.66</v>
      </c>
      <c r="F17" s="107">
        <v>23.13</v>
      </c>
      <c r="G17" s="107">
        <v>34.92</v>
      </c>
      <c r="H17" s="107">
        <v>82.28</v>
      </c>
      <c r="I17" s="98">
        <f>if(B17="","", SUM(B17:H17))</f>
        <v>160.32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18.53</v>
      </c>
      <c r="C20" s="109">
        <v>17.34</v>
      </c>
      <c r="D20" s="109">
        <v>18.21</v>
      </c>
      <c r="E20" s="109">
        <v>18.64</v>
      </c>
      <c r="F20" s="109">
        <v>19.72</v>
      </c>
      <c r="G20" s="109">
        <v>21.06</v>
      </c>
      <c r="H20" s="109">
        <v>20.78</v>
      </c>
      <c r="I20" s="62">
        <f>if(sum(B20:H20)=0,"", AVERAGE(B20:H20))</f>
        <v>19.18285714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0.61</v>
      </c>
      <c r="C21" s="103">
        <f t="shared" si="4"/>
        <v>-1</v>
      </c>
      <c r="D21" s="103">
        <f t="shared" si="4"/>
        <v>0.47</v>
      </c>
      <c r="E21" s="103">
        <f t="shared" si="4"/>
        <v>0.71</v>
      </c>
      <c r="F21" s="103">
        <f t="shared" si="4"/>
        <v>0.4</v>
      </c>
      <c r="G21" s="103">
        <f t="shared" si="4"/>
        <v>1.1</v>
      </c>
      <c r="H21" s="103">
        <f t="shared" si="4"/>
        <v>0.32</v>
      </c>
      <c r="I21" s="103">
        <f t="shared" si="4"/>
        <v>0.3728571429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0.1968</v>
      </c>
      <c r="C23" s="84">
        <v>0.2118</v>
      </c>
      <c r="D23" s="84">
        <v>0.229</v>
      </c>
      <c r="E23" s="84">
        <v>0.2129</v>
      </c>
      <c r="F23" s="84">
        <v>0.1973</v>
      </c>
      <c r="G23" s="84">
        <v>0.2076</v>
      </c>
      <c r="H23" s="84">
        <v>0.2321</v>
      </c>
      <c r="I23" s="83">
        <f>AVERAGE(B23:H23)</f>
        <v>0.2125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0.2079</v>
      </c>
      <c r="C24" s="111">
        <v>0.2289</v>
      </c>
      <c r="D24" s="111">
        <v>0.2327</v>
      </c>
      <c r="E24" s="111">
        <v>0.2282</v>
      </c>
      <c r="F24" s="111">
        <v>0.2189</v>
      </c>
      <c r="G24" s="111">
        <v>0.215</v>
      </c>
      <c r="H24" s="112">
        <v>0.2378</v>
      </c>
      <c r="I24" s="83">
        <f>iferror(AVERAGE(B24:H24),"")</f>
        <v>0.2242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0.0111</v>
      </c>
      <c r="C25" s="110">
        <f t="shared" si="5"/>
        <v>0.0171</v>
      </c>
      <c r="D25" s="110">
        <f t="shared" si="5"/>
        <v>0.0037</v>
      </c>
      <c r="E25" s="110">
        <f t="shared" si="5"/>
        <v>0.0153</v>
      </c>
      <c r="F25" s="110">
        <f t="shared" si="5"/>
        <v>0.0216</v>
      </c>
      <c r="G25" s="110">
        <f t="shared" si="5"/>
        <v>0.0074</v>
      </c>
      <c r="H25" s="110">
        <f t="shared" si="5"/>
        <v>0.0057</v>
      </c>
      <c r="I25" s="83">
        <f t="shared" si="5"/>
        <v>0.0117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288.0</v>
      </c>
      <c r="C27" s="113">
        <v>316.0</v>
      </c>
      <c r="D27" s="113">
        <v>308.0</v>
      </c>
      <c r="E27" s="113">
        <v>319.0</v>
      </c>
      <c r="F27" s="113">
        <v>452.0</v>
      </c>
      <c r="G27" s="113">
        <v>440.0</v>
      </c>
      <c r="H27" s="113">
        <v>340.0</v>
      </c>
      <c r="I27" s="87">
        <f>if(B27="","", SUM(B27:H27))</f>
        <v>2463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0.1375</v>
      </c>
      <c r="C30" s="136">
        <v>0.11180555555555556</v>
      </c>
      <c r="D30" s="136">
        <v>0.125</v>
      </c>
      <c r="E30" s="136">
        <v>0.11319444444444444</v>
      </c>
      <c r="F30" s="136">
        <v>0.12083333333333333</v>
      </c>
      <c r="G30" s="136">
        <v>0.12569444444444444</v>
      </c>
      <c r="H30" s="136">
        <v>0.1284722222222222</v>
      </c>
      <c r="I30" s="136">
        <f>AVERAGE(B30:H30)</f>
        <v>0.1232142857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45852.0</v>
      </c>
      <c r="C9" s="144">
        <f t="shared" ref="C9:H9" si="1">B9+1</f>
        <v>45853</v>
      </c>
      <c r="D9" s="144">
        <f t="shared" si="1"/>
        <v>45854</v>
      </c>
      <c r="E9" s="144">
        <f t="shared" si="1"/>
        <v>45855</v>
      </c>
      <c r="F9" s="144">
        <f t="shared" si="1"/>
        <v>45856</v>
      </c>
      <c r="G9" s="144">
        <f t="shared" si="1"/>
        <v>45857</v>
      </c>
      <c r="H9" s="144">
        <f t="shared" si="1"/>
        <v>45858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11575.0</v>
      </c>
      <c r="C10" s="61">
        <v>12086.0</v>
      </c>
      <c r="D10" s="61">
        <v>12406.0</v>
      </c>
      <c r="E10" s="61">
        <v>14551.0</v>
      </c>
      <c r="F10" s="61">
        <v>16696.0</v>
      </c>
      <c r="G10" s="61">
        <v>18150.0</v>
      </c>
      <c r="H10" s="61">
        <v>16548.0</v>
      </c>
      <c r="I10" s="62">
        <f>SUM(B10:H10)</f>
        <v>102012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10734.21</v>
      </c>
      <c r="C11" s="63">
        <v>11710.04</v>
      </c>
      <c r="D11" s="63">
        <v>12773.61</v>
      </c>
      <c r="E11" s="63">
        <v>14528.72</v>
      </c>
      <c r="F11" s="63">
        <v>19255.51</v>
      </c>
      <c r="G11" s="63">
        <v>19164.07</v>
      </c>
      <c r="H11" s="63">
        <v>17399.16</v>
      </c>
      <c r="I11" s="62">
        <f>if(B11="","", SUM(B11:H11))</f>
        <v>105565.32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03">
        <f t="shared" ref="B12:I12" si="2">if(B11="","",B11-B10)</f>
        <v>-840.79</v>
      </c>
      <c r="C12" s="103">
        <f t="shared" si="2"/>
        <v>-375.96</v>
      </c>
      <c r="D12" s="103">
        <f t="shared" si="2"/>
        <v>367.61</v>
      </c>
      <c r="E12" s="103">
        <f t="shared" si="2"/>
        <v>-22.28</v>
      </c>
      <c r="F12" s="103">
        <f t="shared" si="2"/>
        <v>2559.51</v>
      </c>
      <c r="G12" s="103">
        <f t="shared" si="2"/>
        <v>1014.07</v>
      </c>
      <c r="H12" s="103">
        <f t="shared" si="2"/>
        <v>851.16</v>
      </c>
      <c r="I12" s="65">
        <f t="shared" si="2"/>
        <v>3553.32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142.5</v>
      </c>
      <c r="C14" s="68">
        <v>158.5</v>
      </c>
      <c r="D14" s="68">
        <v>163.25</v>
      </c>
      <c r="E14" s="68">
        <v>175.75</v>
      </c>
      <c r="F14" s="68">
        <v>216.5</v>
      </c>
      <c r="G14" s="68">
        <v>227.25</v>
      </c>
      <c r="H14" s="68">
        <v>192.0</v>
      </c>
      <c r="I14" s="69">
        <f>SUM(B14:H14)</f>
        <v>1275.75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148.87</v>
      </c>
      <c r="C15" s="105">
        <v>161.17</v>
      </c>
      <c r="D15" s="105">
        <v>155.29</v>
      </c>
      <c r="E15" s="105">
        <v>168.93</v>
      </c>
      <c r="F15" s="105">
        <v>222.76</v>
      </c>
      <c r="G15" s="105">
        <v>212.37</v>
      </c>
      <c r="H15" s="105">
        <v>195.08</v>
      </c>
      <c r="I15" s="98">
        <f>if(B15="","", SUM(B15:H15))</f>
        <v>1264.47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6.37</v>
      </c>
      <c r="C16" s="106">
        <f t="shared" si="3"/>
        <v>2.67</v>
      </c>
      <c r="D16" s="106">
        <f t="shared" si="3"/>
        <v>-7.96</v>
      </c>
      <c r="E16" s="106">
        <f t="shared" si="3"/>
        <v>-6.82</v>
      </c>
      <c r="F16" s="106">
        <f t="shared" si="3"/>
        <v>6.26</v>
      </c>
      <c r="G16" s="106">
        <f t="shared" si="3"/>
        <v>-14.88</v>
      </c>
      <c r="H16" s="106">
        <f t="shared" si="3"/>
        <v>3.08</v>
      </c>
      <c r="I16" s="106">
        <f t="shared" si="3"/>
        <v>-11.28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5.08</v>
      </c>
      <c r="C17" s="104">
        <v>2.29</v>
      </c>
      <c r="D17" s="107">
        <v>2.54</v>
      </c>
      <c r="E17" s="107">
        <v>8.36</v>
      </c>
      <c r="F17" s="107">
        <v>24.04</v>
      </c>
      <c r="G17" s="107">
        <v>30.91</v>
      </c>
      <c r="H17" s="107">
        <v>88.36</v>
      </c>
      <c r="I17" s="98">
        <f>if(B17="","", SUM(B17:H17))</f>
        <v>161.58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18.26</v>
      </c>
      <c r="C20" s="109">
        <v>17.32</v>
      </c>
      <c r="D20" s="109">
        <v>18.27</v>
      </c>
      <c r="E20" s="109">
        <v>18.28</v>
      </c>
      <c r="F20" s="109">
        <v>19.85</v>
      </c>
      <c r="G20" s="109">
        <v>21.41</v>
      </c>
      <c r="H20" s="109">
        <v>20.54</v>
      </c>
      <c r="I20" s="62">
        <f>if(sum(B20:H20)=0,"", AVERAGE(B20:H20))</f>
        <v>19.13285714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0.34</v>
      </c>
      <c r="C21" s="103">
        <f t="shared" si="4"/>
        <v>-1.02</v>
      </c>
      <c r="D21" s="103">
        <f t="shared" si="4"/>
        <v>0.53</v>
      </c>
      <c r="E21" s="103">
        <f t="shared" si="4"/>
        <v>0.35</v>
      </c>
      <c r="F21" s="103">
        <f t="shared" si="4"/>
        <v>0.53</v>
      </c>
      <c r="G21" s="103">
        <f t="shared" si="4"/>
        <v>1.45</v>
      </c>
      <c r="H21" s="103">
        <f t="shared" si="4"/>
        <v>0.08</v>
      </c>
      <c r="I21" s="103">
        <f t="shared" si="4"/>
        <v>0.3228571429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0.1973</v>
      </c>
      <c r="C23" s="84">
        <v>0.2132</v>
      </c>
      <c r="D23" s="84">
        <v>0.2355</v>
      </c>
      <c r="E23" s="84">
        <v>0.1968</v>
      </c>
      <c r="F23" s="84">
        <v>0.22</v>
      </c>
      <c r="G23" s="84">
        <v>0.2175</v>
      </c>
      <c r="H23" s="84">
        <v>0.2422</v>
      </c>
      <c r="I23" s="83">
        <f>AVERAGE(B23:H23)</f>
        <v>0.2175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0.2532</v>
      </c>
      <c r="C24" s="111">
        <v>0.2476</v>
      </c>
      <c r="D24" s="111">
        <v>0.2211</v>
      </c>
      <c r="E24" s="111">
        <v>0.2149</v>
      </c>
      <c r="F24" s="111">
        <v>0.2192</v>
      </c>
      <c r="G24" s="111">
        <v>0.2114</v>
      </c>
      <c r="H24" s="112">
        <v>0.2475</v>
      </c>
      <c r="I24" s="83">
        <f>iferror(AVERAGE(B24:H24),"")</f>
        <v>0.2307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0.0559</v>
      </c>
      <c r="C25" s="110">
        <f t="shared" si="5"/>
        <v>0.0344</v>
      </c>
      <c r="D25" s="110">
        <f t="shared" si="5"/>
        <v>-0.0144</v>
      </c>
      <c r="E25" s="110">
        <f t="shared" si="5"/>
        <v>0.0181</v>
      </c>
      <c r="F25" s="110">
        <f t="shared" si="5"/>
        <v>-0.0008</v>
      </c>
      <c r="G25" s="110">
        <f t="shared" si="5"/>
        <v>-0.0061</v>
      </c>
      <c r="H25" s="110">
        <f t="shared" si="5"/>
        <v>0.0053</v>
      </c>
      <c r="I25" s="83">
        <f t="shared" si="5"/>
        <v>0.0132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285.0</v>
      </c>
      <c r="C27" s="113">
        <v>269.0</v>
      </c>
      <c r="D27" s="113">
        <v>287.0</v>
      </c>
      <c r="E27" s="113">
        <v>335.0</v>
      </c>
      <c r="F27" s="113">
        <v>471.0</v>
      </c>
      <c r="G27" s="113">
        <v>387.0</v>
      </c>
      <c r="H27" s="113">
        <v>377.0</v>
      </c>
      <c r="I27" s="87">
        <f>if(B27="","", SUM(B27:H27))</f>
        <v>2411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0.12986111111111112</v>
      </c>
      <c r="C30" s="136">
        <v>0.11805555555555555</v>
      </c>
      <c r="D30" s="136">
        <v>0.11875</v>
      </c>
      <c r="E30" s="136">
        <v>0.11597222222222223</v>
      </c>
      <c r="F30" s="136">
        <v>0.12638888888888888</v>
      </c>
      <c r="G30" s="136">
        <v>0.12569444444444444</v>
      </c>
      <c r="H30" s="136">
        <v>0.12430555555555556</v>
      </c>
      <c r="I30" s="136">
        <f>AVERAGE(B30:H30)</f>
        <v>0.122718254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45859.0</v>
      </c>
      <c r="C9" s="144">
        <f t="shared" ref="C9:H9" si="1">B9+1</f>
        <v>45860</v>
      </c>
      <c r="D9" s="144">
        <f t="shared" si="1"/>
        <v>45861</v>
      </c>
      <c r="E9" s="144">
        <f t="shared" si="1"/>
        <v>45862</v>
      </c>
      <c r="F9" s="144">
        <f t="shared" si="1"/>
        <v>45863</v>
      </c>
      <c r="G9" s="144">
        <f t="shared" si="1"/>
        <v>45864</v>
      </c>
      <c r="H9" s="144">
        <f t="shared" si="1"/>
        <v>45865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11967.0</v>
      </c>
      <c r="C10" s="61">
        <v>12171.0</v>
      </c>
      <c r="D10" s="61">
        <v>12268.0</v>
      </c>
      <c r="E10" s="61">
        <v>14131.0</v>
      </c>
      <c r="F10" s="61">
        <v>17436.0</v>
      </c>
      <c r="G10" s="61">
        <v>18657.0</v>
      </c>
      <c r="H10" s="61">
        <v>16745.0</v>
      </c>
      <c r="I10" s="62">
        <f>SUM(B10:H10)</f>
        <v>103375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11669.93</v>
      </c>
      <c r="C11" s="63">
        <v>11871.52</v>
      </c>
      <c r="D11" s="63">
        <v>11247.47</v>
      </c>
      <c r="E11" s="63">
        <v>15359.38</v>
      </c>
      <c r="F11" s="63">
        <v>18854.59</v>
      </c>
      <c r="G11" s="63">
        <v>18128.89</v>
      </c>
      <c r="H11" s="63">
        <v>16790.91</v>
      </c>
      <c r="I11" s="62">
        <f>if(B11="","", SUM(B11:H11))</f>
        <v>103922.69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03">
        <f t="shared" ref="B12:I12" si="2">if(B11="","",B11-B10)</f>
        <v>-297.07</v>
      </c>
      <c r="C12" s="103">
        <f t="shared" si="2"/>
        <v>-299.48</v>
      </c>
      <c r="D12" s="103">
        <f t="shared" si="2"/>
        <v>-1020.53</v>
      </c>
      <c r="E12" s="103">
        <f t="shared" si="2"/>
        <v>1228.38</v>
      </c>
      <c r="F12" s="103">
        <f t="shared" si="2"/>
        <v>1418.59</v>
      </c>
      <c r="G12" s="103">
        <f t="shared" si="2"/>
        <v>-528.11</v>
      </c>
      <c r="H12" s="103">
        <f t="shared" si="2"/>
        <v>45.91</v>
      </c>
      <c r="I12" s="65">
        <f t="shared" si="2"/>
        <v>547.69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161.0</v>
      </c>
      <c r="C14" s="68">
        <v>160.5</v>
      </c>
      <c r="D14" s="68">
        <v>163.25</v>
      </c>
      <c r="E14" s="68">
        <v>175.75</v>
      </c>
      <c r="F14" s="68">
        <v>230.25</v>
      </c>
      <c r="G14" s="68">
        <v>222.75</v>
      </c>
      <c r="H14" s="68">
        <v>196.5</v>
      </c>
      <c r="I14" s="69">
        <f>SUM(B14:H14)</f>
        <v>1310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158.08</v>
      </c>
      <c r="C15" s="105">
        <v>147.49</v>
      </c>
      <c r="D15" s="105">
        <v>151.52</v>
      </c>
      <c r="E15" s="105">
        <v>178.85</v>
      </c>
      <c r="F15" s="105">
        <v>223.72</v>
      </c>
      <c r="G15" s="105">
        <v>203.22</v>
      </c>
      <c r="H15" s="105">
        <v>190.74</v>
      </c>
      <c r="I15" s="98">
        <f>if(B15="","", SUM(B15:H15))</f>
        <v>1253.62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-2.92</v>
      </c>
      <c r="C16" s="106">
        <f t="shared" si="3"/>
        <v>-13.01</v>
      </c>
      <c r="D16" s="106">
        <f t="shared" si="3"/>
        <v>-11.73</v>
      </c>
      <c r="E16" s="106">
        <f t="shared" si="3"/>
        <v>3.1</v>
      </c>
      <c r="F16" s="106">
        <f t="shared" si="3"/>
        <v>-6.53</v>
      </c>
      <c r="G16" s="106">
        <f t="shared" si="3"/>
        <v>-19.53</v>
      </c>
      <c r="H16" s="106">
        <f t="shared" si="3"/>
        <v>-5.76</v>
      </c>
      <c r="I16" s="106">
        <f t="shared" si="3"/>
        <v>-56.38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3.59</v>
      </c>
      <c r="C17" s="104">
        <v>2.47</v>
      </c>
      <c r="D17" s="107">
        <v>2.9</v>
      </c>
      <c r="E17" s="107">
        <v>10.06</v>
      </c>
      <c r="F17" s="107">
        <v>20.18</v>
      </c>
      <c r="G17" s="107">
        <v>29.12</v>
      </c>
      <c r="H17" s="107">
        <v>99.34</v>
      </c>
      <c r="I17" s="98">
        <f>if(B17="","", SUM(B17:H17))</f>
        <v>167.66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18.45</v>
      </c>
      <c r="C20" s="109">
        <v>17.48</v>
      </c>
      <c r="D20" s="109">
        <v>17.88</v>
      </c>
      <c r="E20" s="109">
        <v>19.18</v>
      </c>
      <c r="F20" s="109">
        <v>19.87</v>
      </c>
      <c r="G20" s="109">
        <v>19.79</v>
      </c>
      <c r="H20" s="109">
        <v>21.31</v>
      </c>
      <c r="I20" s="62">
        <f>if(sum(B20:H20)=0,"", AVERAGE(B20:H20))</f>
        <v>19.13714286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0.53</v>
      </c>
      <c r="C21" s="103">
        <f t="shared" si="4"/>
        <v>-0.86</v>
      </c>
      <c r="D21" s="103">
        <f t="shared" si="4"/>
        <v>0.14</v>
      </c>
      <c r="E21" s="103">
        <f t="shared" si="4"/>
        <v>1.25</v>
      </c>
      <c r="F21" s="103">
        <f t="shared" si="4"/>
        <v>0.55</v>
      </c>
      <c r="G21" s="103">
        <f t="shared" si="4"/>
        <v>-0.17</v>
      </c>
      <c r="H21" s="103">
        <f t="shared" si="4"/>
        <v>0.85</v>
      </c>
      <c r="I21" s="103">
        <f t="shared" si="4"/>
        <v>0.3271428571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0.2067</v>
      </c>
      <c r="C23" s="84">
        <v>0.202</v>
      </c>
      <c r="D23" s="84">
        <v>0.225</v>
      </c>
      <c r="E23" s="84">
        <v>0.2027</v>
      </c>
      <c r="F23" s="84">
        <v>0.2166</v>
      </c>
      <c r="G23" s="84">
        <v>0.1989</v>
      </c>
      <c r="H23" s="84">
        <v>0.2391</v>
      </c>
      <c r="I23" s="83">
        <f>AVERAGE(B23:H23)</f>
        <v>0.213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0.2451</v>
      </c>
      <c r="C24" s="111">
        <v>0.2228</v>
      </c>
      <c r="D24" s="111">
        <v>0.2415</v>
      </c>
      <c r="E24" s="111">
        <v>0.2135</v>
      </c>
      <c r="F24" s="111">
        <v>0.2219</v>
      </c>
      <c r="G24" s="111">
        <v>0.214</v>
      </c>
      <c r="H24" s="112">
        <v>0.2564</v>
      </c>
      <c r="I24" s="83">
        <f>iferror(AVERAGE(B24:H24),"")</f>
        <v>0.2307428571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0.0384</v>
      </c>
      <c r="C25" s="110">
        <f t="shared" si="5"/>
        <v>0.0208</v>
      </c>
      <c r="D25" s="110">
        <f t="shared" si="5"/>
        <v>0.0165</v>
      </c>
      <c r="E25" s="110">
        <f t="shared" si="5"/>
        <v>0.0108</v>
      </c>
      <c r="F25" s="110">
        <f t="shared" si="5"/>
        <v>0.0053</v>
      </c>
      <c r="G25" s="110">
        <f t="shared" si="5"/>
        <v>0.0151</v>
      </c>
      <c r="H25" s="110">
        <f t="shared" si="5"/>
        <v>0.0173</v>
      </c>
      <c r="I25" s="83">
        <f t="shared" si="5"/>
        <v>0.01774285714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285.0</v>
      </c>
      <c r="C27" s="113">
        <v>314.0</v>
      </c>
      <c r="D27" s="113">
        <v>250.0</v>
      </c>
      <c r="E27" s="113">
        <v>324.0</v>
      </c>
      <c r="F27" s="113">
        <v>442.0</v>
      </c>
      <c r="G27" s="113">
        <v>413.0</v>
      </c>
      <c r="H27" s="113">
        <v>344.0</v>
      </c>
      <c r="I27" s="87">
        <f>if(B27="","", SUM(B27:H27))</f>
        <v>2372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0.12291666666666666</v>
      </c>
      <c r="C30" s="136">
        <v>0.11666666666666667</v>
      </c>
      <c r="D30" s="136">
        <v>0.11875</v>
      </c>
      <c r="E30" s="136">
        <v>0.12083333333333333</v>
      </c>
      <c r="F30" s="136">
        <v>0.12013888888888889</v>
      </c>
      <c r="G30" s="136">
        <v>0.11875</v>
      </c>
      <c r="H30" s="136">
        <v>0.13819444444444445</v>
      </c>
      <c r="I30" s="136">
        <f>AVERAGE(B30:H30)</f>
        <v>0.1223214286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45866.0</v>
      </c>
      <c r="C9" s="144">
        <f t="shared" ref="C9:H9" si="1">B9+1</f>
        <v>45867</v>
      </c>
      <c r="D9" s="144">
        <f t="shared" si="1"/>
        <v>45868</v>
      </c>
      <c r="E9" s="144">
        <f t="shared" si="1"/>
        <v>45869</v>
      </c>
      <c r="F9" s="144">
        <f t="shared" si="1"/>
        <v>45870</v>
      </c>
      <c r="G9" s="144">
        <f t="shared" si="1"/>
        <v>45871</v>
      </c>
      <c r="H9" s="144">
        <f t="shared" si="1"/>
        <v>45872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11593.0</v>
      </c>
      <c r="C10" s="61">
        <v>11940.0</v>
      </c>
      <c r="D10" s="61">
        <v>12387.0</v>
      </c>
      <c r="E10" s="61">
        <v>14108.0</v>
      </c>
      <c r="F10" s="61">
        <v>17944.0</v>
      </c>
      <c r="G10" s="61">
        <v>18781.0</v>
      </c>
      <c r="H10" s="61">
        <v>17004.0</v>
      </c>
      <c r="I10" s="62">
        <f>SUM(B10:H10)</f>
        <v>103757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10726.33</v>
      </c>
      <c r="C11" s="63">
        <v>11264.21</v>
      </c>
      <c r="D11" s="63">
        <v>13072.23</v>
      </c>
      <c r="E11" s="63">
        <v>15335.59</v>
      </c>
      <c r="F11" s="63">
        <v>18544.9</v>
      </c>
      <c r="G11" s="63">
        <v>20851.28</v>
      </c>
      <c r="H11" s="63">
        <v>20048.42</v>
      </c>
      <c r="I11" s="62">
        <f>if(B11="","", SUM(B11:H11))</f>
        <v>109842.96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03">
        <f t="shared" ref="B12:I12" si="2">if(B11="","",B11-B10)</f>
        <v>-866.67</v>
      </c>
      <c r="C12" s="103">
        <f t="shared" si="2"/>
        <v>-675.79</v>
      </c>
      <c r="D12" s="103">
        <f t="shared" si="2"/>
        <v>685.23</v>
      </c>
      <c r="E12" s="103">
        <f t="shared" si="2"/>
        <v>1227.59</v>
      </c>
      <c r="F12" s="103">
        <f t="shared" si="2"/>
        <v>600.9</v>
      </c>
      <c r="G12" s="103">
        <f t="shared" si="2"/>
        <v>2070.28</v>
      </c>
      <c r="H12" s="103">
        <f t="shared" si="2"/>
        <v>3044.42</v>
      </c>
      <c r="I12" s="65">
        <f t="shared" si="2"/>
        <v>6085.96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149.5</v>
      </c>
      <c r="C14" s="68">
        <v>160.75</v>
      </c>
      <c r="D14" s="68">
        <v>163.75</v>
      </c>
      <c r="E14" s="68">
        <v>154.5</v>
      </c>
      <c r="F14" s="68">
        <v>222.25</v>
      </c>
      <c r="G14" s="68">
        <v>216.75</v>
      </c>
      <c r="H14" s="68">
        <v>194.5</v>
      </c>
      <c r="I14" s="69">
        <f>SUM(B14:H14)</f>
        <v>1262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131.25</v>
      </c>
      <c r="C15" s="105">
        <v>157.68</v>
      </c>
      <c r="D15" s="105">
        <v>150.98</v>
      </c>
      <c r="E15" s="105">
        <v>156.36</v>
      </c>
      <c r="F15" s="105">
        <v>208.8</v>
      </c>
      <c r="G15" s="105">
        <v>204.41</v>
      </c>
      <c r="H15" s="105">
        <v>189.66</v>
      </c>
      <c r="I15" s="98">
        <f>if(B15="","", SUM(B15:H15))</f>
        <v>1199.14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06">
        <f t="shared" ref="B16:I16" si="3">if(B15="","",B15-B14)</f>
        <v>-18.25</v>
      </c>
      <c r="C16" s="106">
        <f t="shared" si="3"/>
        <v>-3.07</v>
      </c>
      <c r="D16" s="106">
        <f t="shared" si="3"/>
        <v>-12.77</v>
      </c>
      <c r="E16" s="106">
        <f t="shared" si="3"/>
        <v>1.86</v>
      </c>
      <c r="F16" s="106">
        <f t="shared" si="3"/>
        <v>-13.45</v>
      </c>
      <c r="G16" s="106">
        <f t="shared" si="3"/>
        <v>-12.34</v>
      </c>
      <c r="H16" s="106">
        <f t="shared" si="3"/>
        <v>-4.84</v>
      </c>
      <c r="I16" s="106">
        <f t="shared" si="3"/>
        <v>-62.86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3.86</v>
      </c>
      <c r="C17" s="104">
        <v>4.8</v>
      </c>
      <c r="D17" s="107">
        <v>4.74</v>
      </c>
      <c r="E17" s="107">
        <v>9.56</v>
      </c>
      <c r="F17" s="107">
        <v>25.62</v>
      </c>
      <c r="G17" s="107">
        <v>26.07</v>
      </c>
      <c r="H17" s="107">
        <v>80.58</v>
      </c>
      <c r="I17" s="98">
        <f>if(B17="","", SUM(B17:H17))</f>
        <v>155.23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17.08</v>
      </c>
      <c r="C20" s="109">
        <v>17.74</v>
      </c>
      <c r="D20" s="109">
        <v>18.54</v>
      </c>
      <c r="E20" s="109">
        <v>19.07</v>
      </c>
      <c r="F20" s="109">
        <v>19.5</v>
      </c>
      <c r="G20" s="109">
        <v>20.19</v>
      </c>
      <c r="H20" s="109">
        <v>21.31</v>
      </c>
      <c r="I20" s="62">
        <f>if(sum(B20:H20)=0,"", AVERAGE(B20:H20))</f>
        <v>19.06142857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-0.84</v>
      </c>
      <c r="C21" s="103">
        <f t="shared" si="4"/>
        <v>-0.6</v>
      </c>
      <c r="D21" s="103">
        <f t="shared" si="4"/>
        <v>0.8</v>
      </c>
      <c r="E21" s="103">
        <f t="shared" si="4"/>
        <v>1.14</v>
      </c>
      <c r="F21" s="103">
        <f t="shared" si="4"/>
        <v>0.18</v>
      </c>
      <c r="G21" s="103">
        <f t="shared" si="4"/>
        <v>0.23</v>
      </c>
      <c r="H21" s="103">
        <f t="shared" si="4"/>
        <v>0.85</v>
      </c>
      <c r="I21" s="103">
        <f t="shared" si="4"/>
        <v>0.2514285714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0.197</v>
      </c>
      <c r="C23" s="84">
        <v>0.2066</v>
      </c>
      <c r="D23" s="84">
        <v>0.2236</v>
      </c>
      <c r="E23" s="84">
        <v>0.1781</v>
      </c>
      <c r="F23" s="84">
        <v>0.2027</v>
      </c>
      <c r="G23" s="84">
        <v>0.1876</v>
      </c>
      <c r="H23" s="84">
        <v>0.226</v>
      </c>
      <c r="I23" s="83">
        <f>AVERAGE(B23:H23)</f>
        <v>0.2030857143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0.2233</v>
      </c>
      <c r="C24" s="111">
        <v>0.2518</v>
      </c>
      <c r="D24" s="111">
        <v>0.2085</v>
      </c>
      <c r="E24" s="111">
        <v>0.1896</v>
      </c>
      <c r="F24" s="111">
        <v>0.2138</v>
      </c>
      <c r="G24" s="111">
        <v>0.1859</v>
      </c>
      <c r="H24" s="112">
        <v>0.2062</v>
      </c>
      <c r="I24" s="83">
        <f>iferror(AVERAGE(B24:H24),"")</f>
        <v>0.2113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0.0263</v>
      </c>
      <c r="C25" s="110">
        <f t="shared" si="5"/>
        <v>0.0452</v>
      </c>
      <c r="D25" s="110">
        <f t="shared" si="5"/>
        <v>-0.0151</v>
      </c>
      <c r="E25" s="110">
        <f t="shared" si="5"/>
        <v>0.0115</v>
      </c>
      <c r="F25" s="110">
        <f t="shared" si="5"/>
        <v>0.0111</v>
      </c>
      <c r="G25" s="110">
        <f t="shared" si="5"/>
        <v>-0.0017</v>
      </c>
      <c r="H25" s="110">
        <f t="shared" si="5"/>
        <v>-0.0198</v>
      </c>
      <c r="I25" s="83">
        <f t="shared" si="5"/>
        <v>0.008214285714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289.0</v>
      </c>
      <c r="C27" s="113">
        <v>276.0</v>
      </c>
      <c r="D27" s="113">
        <v>335.0</v>
      </c>
      <c r="E27" s="113">
        <v>360.0</v>
      </c>
      <c r="F27" s="113">
        <v>438.0</v>
      </c>
      <c r="G27" s="113">
        <v>448.0</v>
      </c>
      <c r="H27" s="113">
        <v>396.0</v>
      </c>
      <c r="I27" s="87">
        <f>if(B27="","", SUM(B27:H27))</f>
        <v>2542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0.14444444444444443</v>
      </c>
      <c r="C30" s="136">
        <v>0.11875</v>
      </c>
      <c r="D30" s="136">
        <v>0.12013888888888889</v>
      </c>
      <c r="E30" s="136">
        <v>0.12777777777777777</v>
      </c>
      <c r="F30" s="136">
        <v>0.10972222222222222</v>
      </c>
      <c r="G30" s="136">
        <v>0.12430555555555556</v>
      </c>
      <c r="H30" s="136"/>
      <c r="I30" s="136">
        <f>AVERAGE(B30:H30)</f>
        <v>0.1241898148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printOptions horizontalCentered="1"/>
  <pageMargins bottom="0.75" footer="0.0" header="0.0" left="0.25" right="0.25" top="0.75"/>
  <pageSetup orientation="portrait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45873.0</v>
      </c>
      <c r="C9" s="144">
        <f t="shared" ref="C9:H9" si="1">B9+1</f>
        <v>45874</v>
      </c>
      <c r="D9" s="144">
        <f t="shared" si="1"/>
        <v>45875</v>
      </c>
      <c r="E9" s="144">
        <f t="shared" si="1"/>
        <v>45876</v>
      </c>
      <c r="F9" s="144">
        <f t="shared" si="1"/>
        <v>45877</v>
      </c>
      <c r="G9" s="144">
        <f t="shared" si="1"/>
        <v>45878</v>
      </c>
      <c r="H9" s="144">
        <f t="shared" si="1"/>
        <v>45879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11687.0</v>
      </c>
      <c r="C10" s="61">
        <v>11906.0</v>
      </c>
      <c r="D10" s="61">
        <v>12068.0</v>
      </c>
      <c r="E10" s="61">
        <v>14344.0</v>
      </c>
      <c r="F10" s="61">
        <v>18221.0</v>
      </c>
      <c r="G10" s="61">
        <v>18686.0</v>
      </c>
      <c r="H10" s="61">
        <v>17060.0</v>
      </c>
      <c r="I10" s="62">
        <f>SUM(B10:H10)</f>
        <v>103972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12266.45</v>
      </c>
      <c r="C11" s="63">
        <v>13814.73</v>
      </c>
      <c r="D11" s="63">
        <v>11953.54</v>
      </c>
      <c r="E11" s="63">
        <v>15677.69</v>
      </c>
      <c r="F11" s="63">
        <v>20568.68</v>
      </c>
      <c r="G11" s="63">
        <v>20992.2</v>
      </c>
      <c r="H11" s="63">
        <v>17077.32</v>
      </c>
      <c r="I11" s="62">
        <f>if(B11="","", SUM(B11:H11))</f>
        <v>112350.61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>
        <f t="shared" ref="B12:I12" si="2">if(B11="","",B11-B10)</f>
        <v>579.45</v>
      </c>
      <c r="C12" s="145">
        <f t="shared" si="2"/>
        <v>1908.73</v>
      </c>
      <c r="D12" s="145">
        <f t="shared" si="2"/>
        <v>-114.46</v>
      </c>
      <c r="E12" s="145">
        <f t="shared" si="2"/>
        <v>1333.69</v>
      </c>
      <c r="F12" s="145">
        <f t="shared" si="2"/>
        <v>2347.68</v>
      </c>
      <c r="G12" s="145">
        <f t="shared" si="2"/>
        <v>2306.2</v>
      </c>
      <c r="H12" s="145">
        <f t="shared" si="2"/>
        <v>17.32</v>
      </c>
      <c r="I12" s="146">
        <f t="shared" si="2"/>
        <v>8378.61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144.0</v>
      </c>
      <c r="C14" s="68">
        <v>151.0</v>
      </c>
      <c r="D14" s="68">
        <v>159.0</v>
      </c>
      <c r="E14" s="68">
        <v>171.0</v>
      </c>
      <c r="F14" s="68">
        <v>225.0</v>
      </c>
      <c r="G14" s="68">
        <v>220.0</v>
      </c>
      <c r="H14" s="68">
        <v>197.0</v>
      </c>
      <c r="I14" s="69">
        <f>SUM(B14:H14)</f>
        <v>1267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147.67</v>
      </c>
      <c r="C15" s="105">
        <v>150.75</v>
      </c>
      <c r="D15" s="105">
        <v>152.32</v>
      </c>
      <c r="E15" s="105">
        <v>172.23</v>
      </c>
      <c r="F15" s="105">
        <v>209.35</v>
      </c>
      <c r="G15" s="105">
        <v>192.31</v>
      </c>
      <c r="H15" s="105">
        <v>180.88</v>
      </c>
      <c r="I15" s="98">
        <f>if(B15="","", SUM(B15:H15))</f>
        <v>1205.51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47">
        <f t="shared" ref="B16:I16" si="3">if(B15="","",B15-B14)</f>
        <v>3.67</v>
      </c>
      <c r="C16" s="147">
        <f t="shared" si="3"/>
        <v>-0.25</v>
      </c>
      <c r="D16" s="147">
        <f t="shared" si="3"/>
        <v>-6.68</v>
      </c>
      <c r="E16" s="147">
        <f t="shared" si="3"/>
        <v>1.23</v>
      </c>
      <c r="F16" s="147">
        <f t="shared" si="3"/>
        <v>-15.65</v>
      </c>
      <c r="G16" s="147">
        <f t="shared" si="3"/>
        <v>-27.69</v>
      </c>
      <c r="H16" s="147">
        <f t="shared" si="3"/>
        <v>-16.12</v>
      </c>
      <c r="I16" s="147">
        <f t="shared" si="3"/>
        <v>-61.49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3.45</v>
      </c>
      <c r="C17" s="104">
        <v>7.0</v>
      </c>
      <c r="D17" s="107">
        <v>3.04</v>
      </c>
      <c r="E17" s="107">
        <v>9.3</v>
      </c>
      <c r="F17" s="107">
        <v>23.42</v>
      </c>
      <c r="G17" s="107">
        <v>35.59</v>
      </c>
      <c r="H17" s="107">
        <v>89.15</v>
      </c>
      <c r="I17" s="98">
        <f>if(B17="","", SUM(B17:H17))</f>
        <v>170.95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18.42</v>
      </c>
      <c r="C20" s="109">
        <v>18.08</v>
      </c>
      <c r="D20" s="109">
        <v>17.51</v>
      </c>
      <c r="E20" s="109">
        <v>19.5</v>
      </c>
      <c r="F20" s="109">
        <v>19.95</v>
      </c>
      <c r="G20" s="109">
        <v>21.46</v>
      </c>
      <c r="H20" s="109">
        <v>20.7</v>
      </c>
      <c r="I20" s="62">
        <f>if(sum(B20:H20)=0,"", AVERAGE(B20:H20))</f>
        <v>19.37428571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0.5</v>
      </c>
      <c r="C21" s="103">
        <f t="shared" si="4"/>
        <v>-0.26</v>
      </c>
      <c r="D21" s="103">
        <f t="shared" si="4"/>
        <v>-0.23</v>
      </c>
      <c r="E21" s="103">
        <f t="shared" si="4"/>
        <v>1.57</v>
      </c>
      <c r="F21" s="103">
        <f t="shared" si="4"/>
        <v>0.63</v>
      </c>
      <c r="G21" s="103">
        <f t="shared" si="4"/>
        <v>1.5</v>
      </c>
      <c r="H21" s="103">
        <f t="shared" si="4"/>
        <v>0.24</v>
      </c>
      <c r="I21" s="103">
        <f t="shared" si="4"/>
        <v>0.5642857143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0.1854</v>
      </c>
      <c r="C23" s="84">
        <v>0.1894</v>
      </c>
      <c r="D23" s="84">
        <v>0.2225</v>
      </c>
      <c r="E23" s="84">
        <v>0.1948</v>
      </c>
      <c r="F23" s="84">
        <v>0.2021</v>
      </c>
      <c r="G23" s="84">
        <v>0.1955</v>
      </c>
      <c r="H23" s="84">
        <v>0.2313</v>
      </c>
      <c r="I23" s="83">
        <f>AVERAGE(B23:H23)</f>
        <v>0.203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0.2171</v>
      </c>
      <c r="C24" s="111">
        <v>0.197</v>
      </c>
      <c r="D24" s="111">
        <v>0.2283</v>
      </c>
      <c r="E24" s="111">
        <v>0.2033</v>
      </c>
      <c r="F24" s="111">
        <v>0.1916</v>
      </c>
      <c r="G24" s="111">
        <v>0.1753</v>
      </c>
      <c r="H24" s="112">
        <v>0.2336</v>
      </c>
      <c r="I24" s="83">
        <f>iferror(AVERAGE(B24:H24),"")</f>
        <v>0.2066</v>
      </c>
      <c r="J24" s="148"/>
      <c r="K24" s="148"/>
      <c r="L24" s="148"/>
      <c r="M24" s="148"/>
      <c r="N24" s="148"/>
      <c r="O24" s="148"/>
      <c r="P24" s="148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10">
        <f t="shared" ref="B25:I25" si="5">if(B24="","",B24-B23)</f>
        <v>0.0317</v>
      </c>
      <c r="C25" s="110">
        <f t="shared" si="5"/>
        <v>0.0076</v>
      </c>
      <c r="D25" s="110">
        <f t="shared" si="5"/>
        <v>0.0058</v>
      </c>
      <c r="E25" s="110">
        <f t="shared" si="5"/>
        <v>0.0085</v>
      </c>
      <c r="F25" s="110">
        <f t="shared" si="5"/>
        <v>-0.0105</v>
      </c>
      <c r="G25" s="110">
        <f t="shared" si="5"/>
        <v>-0.0202</v>
      </c>
      <c r="H25" s="110">
        <f t="shared" si="5"/>
        <v>0.0023</v>
      </c>
      <c r="I25" s="83">
        <f t="shared" si="5"/>
        <v>0.0036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301.0</v>
      </c>
      <c r="C27" s="113">
        <v>325.0</v>
      </c>
      <c r="D27" s="113">
        <v>309.0</v>
      </c>
      <c r="E27" s="113">
        <v>344.0</v>
      </c>
      <c r="F27" s="113">
        <v>472.0</v>
      </c>
      <c r="G27" s="113">
        <v>467.0</v>
      </c>
      <c r="H27" s="113">
        <v>346.0</v>
      </c>
      <c r="I27" s="87">
        <f>if(B27="","", SUM(B27:H27))</f>
        <v>2564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0.12916666666666668</v>
      </c>
      <c r="C30" s="136">
        <v>0.12638888888888888</v>
      </c>
      <c r="D30" s="136">
        <v>0.11944444444444445</v>
      </c>
      <c r="E30" s="136">
        <v>0.13125</v>
      </c>
      <c r="F30" s="136"/>
      <c r="G30" s="136"/>
      <c r="H30" s="136"/>
      <c r="I30" s="136">
        <f>AVERAGE(B30:H30)</f>
        <v>0.1265625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45880.0</v>
      </c>
      <c r="C9" s="144">
        <f t="shared" ref="C9:H9" si="1">B9+1</f>
        <v>45881</v>
      </c>
      <c r="D9" s="144">
        <f t="shared" si="1"/>
        <v>45882</v>
      </c>
      <c r="E9" s="144">
        <f t="shared" si="1"/>
        <v>45883</v>
      </c>
      <c r="F9" s="144">
        <f t="shared" si="1"/>
        <v>45884</v>
      </c>
      <c r="G9" s="144">
        <f t="shared" si="1"/>
        <v>45885</v>
      </c>
      <c r="H9" s="144">
        <f t="shared" si="1"/>
        <v>45886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11589.0</v>
      </c>
      <c r="C10" s="61">
        <v>11876.0</v>
      </c>
      <c r="D10" s="61">
        <v>12585.0</v>
      </c>
      <c r="E10" s="61">
        <v>14743.0</v>
      </c>
      <c r="F10" s="61">
        <v>18511.0</v>
      </c>
      <c r="G10" s="61">
        <v>19561.0</v>
      </c>
      <c r="H10" s="61">
        <v>18186.0</v>
      </c>
      <c r="I10" s="62">
        <f>SUM(B10:H10)</f>
        <v>107051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11818.3</v>
      </c>
      <c r="C11" s="63">
        <v>12909.03</v>
      </c>
      <c r="D11" s="63">
        <v>11645.45</v>
      </c>
      <c r="E11" s="63">
        <v>13359.16</v>
      </c>
      <c r="F11" s="63">
        <v>17684.9</v>
      </c>
      <c r="G11" s="63">
        <v>19049.15</v>
      </c>
      <c r="H11" s="63">
        <v>16897.24</v>
      </c>
      <c r="I11" s="62">
        <f>if(B11="","", SUM(B11:H11))</f>
        <v>103363.23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>
        <f t="shared" ref="B12:I12" si="2">if(B11="","",B11-B10)</f>
        <v>229.3</v>
      </c>
      <c r="C12" s="145">
        <f t="shared" si="2"/>
        <v>1033.03</v>
      </c>
      <c r="D12" s="145">
        <f t="shared" si="2"/>
        <v>-939.55</v>
      </c>
      <c r="E12" s="145">
        <f t="shared" si="2"/>
        <v>-1383.84</v>
      </c>
      <c r="F12" s="145">
        <f t="shared" si="2"/>
        <v>-826.1</v>
      </c>
      <c r="G12" s="145">
        <f t="shared" si="2"/>
        <v>-511.85</v>
      </c>
      <c r="H12" s="145">
        <f t="shared" si="2"/>
        <v>-1288.76</v>
      </c>
      <c r="I12" s="146">
        <f t="shared" si="2"/>
        <v>-3687.77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146.0</v>
      </c>
      <c r="C14" s="68">
        <v>158.0</v>
      </c>
      <c r="D14" s="68">
        <v>165.0</v>
      </c>
      <c r="E14" s="68">
        <v>177.0</v>
      </c>
      <c r="F14" s="68">
        <v>230.0</v>
      </c>
      <c r="G14" s="68">
        <v>225.0</v>
      </c>
      <c r="H14" s="68">
        <v>203.0</v>
      </c>
      <c r="I14" s="69">
        <f>SUM(B14:H14)</f>
        <v>1304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128.52</v>
      </c>
      <c r="C15" s="105">
        <v>150.88</v>
      </c>
      <c r="D15" s="105">
        <v>184.73</v>
      </c>
      <c r="E15" s="105">
        <v>164.56</v>
      </c>
      <c r="F15" s="105">
        <v>206.5</v>
      </c>
      <c r="G15" s="105">
        <v>201.76</v>
      </c>
      <c r="H15" s="105">
        <v>178.9</v>
      </c>
      <c r="I15" s="98">
        <f>if(B15="","", SUM(B15:H15))</f>
        <v>1215.85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47">
        <f t="shared" ref="B16:I16" si="3">if(B15="","",B15-B14)</f>
        <v>-17.48</v>
      </c>
      <c r="C16" s="147">
        <f t="shared" si="3"/>
        <v>-7.12</v>
      </c>
      <c r="D16" s="147">
        <f t="shared" si="3"/>
        <v>19.73</v>
      </c>
      <c r="E16" s="147">
        <f t="shared" si="3"/>
        <v>-12.44</v>
      </c>
      <c r="F16" s="147">
        <f t="shared" si="3"/>
        <v>-23.5</v>
      </c>
      <c r="G16" s="147">
        <f t="shared" si="3"/>
        <v>-23.24</v>
      </c>
      <c r="H16" s="147">
        <f t="shared" si="3"/>
        <v>-24.1</v>
      </c>
      <c r="I16" s="147">
        <f t="shared" si="3"/>
        <v>-88.15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4.88</v>
      </c>
      <c r="C17" s="104">
        <v>2.4</v>
      </c>
      <c r="D17" s="107">
        <v>3.19</v>
      </c>
      <c r="E17" s="107">
        <v>6.69</v>
      </c>
      <c r="F17" s="107">
        <v>20.49</v>
      </c>
      <c r="G17" s="107">
        <v>44.56</v>
      </c>
      <c r="H17" s="107">
        <v>103.76</v>
      </c>
      <c r="I17" s="98">
        <f>if(B17="","", SUM(B17:H17))</f>
        <v>185.97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17.85</v>
      </c>
      <c r="C20" s="109">
        <v>17.66</v>
      </c>
      <c r="D20" s="109">
        <v>18.0</v>
      </c>
      <c r="E20" s="109">
        <v>17.86</v>
      </c>
      <c r="F20" s="109">
        <v>18.81</v>
      </c>
      <c r="G20" s="109">
        <v>20.71</v>
      </c>
      <c r="H20" s="109">
        <v>20.84</v>
      </c>
      <c r="I20" s="62">
        <f>if(sum(B20:H20)=0,"", AVERAGE(B20:H20))</f>
        <v>18.81857143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-0.07</v>
      </c>
      <c r="C21" s="103">
        <f t="shared" si="4"/>
        <v>-0.68</v>
      </c>
      <c r="D21" s="103">
        <f t="shared" si="4"/>
        <v>0.26</v>
      </c>
      <c r="E21" s="103">
        <f t="shared" si="4"/>
        <v>-0.07</v>
      </c>
      <c r="F21" s="103">
        <f t="shared" si="4"/>
        <v>-0.51</v>
      </c>
      <c r="G21" s="103">
        <f t="shared" si="4"/>
        <v>0.75</v>
      </c>
      <c r="H21" s="103">
        <f t="shared" si="4"/>
        <v>0.38</v>
      </c>
      <c r="I21" s="103">
        <f t="shared" si="4"/>
        <v>0.008571428571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0.1891</v>
      </c>
      <c r="C23" s="84">
        <v>0.2009</v>
      </c>
      <c r="D23" s="84">
        <v>0.2134</v>
      </c>
      <c r="E23" s="84">
        <v>0.1957</v>
      </c>
      <c r="F23" s="84">
        <v>0.2038</v>
      </c>
      <c r="G23" s="84">
        <v>0.1908</v>
      </c>
      <c r="H23" s="84">
        <v>0.2241</v>
      </c>
      <c r="I23" s="83">
        <f>AVERAGE(B23:H23)</f>
        <v>0.2025428571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0.1956</v>
      </c>
      <c r="C24" s="111">
        <v>0.2077</v>
      </c>
      <c r="D24" s="111">
        <v>0.2836</v>
      </c>
      <c r="E24" s="111">
        <v>0.2239</v>
      </c>
      <c r="F24" s="111">
        <v>0.2178</v>
      </c>
      <c r="G24" s="111">
        <v>0.2085</v>
      </c>
      <c r="H24" s="112">
        <v>0.243</v>
      </c>
      <c r="I24" s="83">
        <f>iferror(AVERAGE(B24:H24),"")</f>
        <v>0.2257285714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49">
        <f t="shared" ref="B25:I25" si="5">if(B24="","",B24-B23)</f>
        <v>0.0065</v>
      </c>
      <c r="C25" s="149">
        <f t="shared" si="5"/>
        <v>0.0068</v>
      </c>
      <c r="D25" s="149">
        <f t="shared" si="5"/>
        <v>0.0702</v>
      </c>
      <c r="E25" s="149">
        <f t="shared" si="5"/>
        <v>0.0282</v>
      </c>
      <c r="F25" s="149">
        <f t="shared" si="5"/>
        <v>0.014</v>
      </c>
      <c r="G25" s="149">
        <f t="shared" si="5"/>
        <v>0.0177</v>
      </c>
      <c r="H25" s="149">
        <f t="shared" si="5"/>
        <v>0.0189</v>
      </c>
      <c r="I25" s="150">
        <f t="shared" si="5"/>
        <v>0.02318571429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299.0</v>
      </c>
      <c r="C27" s="113">
        <v>299.0</v>
      </c>
      <c r="D27" s="113">
        <v>295.0</v>
      </c>
      <c r="E27" s="113">
        <v>345.0</v>
      </c>
      <c r="F27" s="113">
        <v>419.0</v>
      </c>
      <c r="G27" s="113">
        <v>440.0</v>
      </c>
      <c r="H27" s="113">
        <v>370.0</v>
      </c>
      <c r="I27" s="87">
        <f>if(B27="","", SUM(B27:H27))</f>
        <v>2467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0.12916666666666668</v>
      </c>
      <c r="C30" s="136">
        <v>0.12638888888888888</v>
      </c>
      <c r="D30" s="136">
        <v>0.11944444444444445</v>
      </c>
      <c r="E30" s="136">
        <v>0.13125</v>
      </c>
      <c r="F30" s="136">
        <v>0.1388888888888889</v>
      </c>
      <c r="G30" s="136">
        <v>0.12986111111111112</v>
      </c>
      <c r="H30" s="136">
        <v>0.13055555555555556</v>
      </c>
      <c r="I30" s="136">
        <f>AVERAGE(B30:H30)</f>
        <v>0.1293650794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45887.0</v>
      </c>
      <c r="C9" s="144">
        <f t="shared" ref="C9:H9" si="1">B9+1</f>
        <v>45888</v>
      </c>
      <c r="D9" s="144">
        <f t="shared" si="1"/>
        <v>45889</v>
      </c>
      <c r="E9" s="144">
        <f t="shared" si="1"/>
        <v>45890</v>
      </c>
      <c r="F9" s="144">
        <f t="shared" si="1"/>
        <v>45891</v>
      </c>
      <c r="G9" s="144">
        <f t="shared" si="1"/>
        <v>45892</v>
      </c>
      <c r="H9" s="144">
        <f t="shared" si="1"/>
        <v>45893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12078.0</v>
      </c>
      <c r="C10" s="61">
        <v>12566.0</v>
      </c>
      <c r="D10" s="61">
        <v>12562.0</v>
      </c>
      <c r="E10" s="61">
        <v>15012.0</v>
      </c>
      <c r="F10" s="61">
        <v>19190.0</v>
      </c>
      <c r="G10" s="61">
        <v>19966.0</v>
      </c>
      <c r="H10" s="61">
        <v>17822.0</v>
      </c>
      <c r="I10" s="62">
        <f>SUM(B10:H10)</f>
        <v>109196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11498.54</v>
      </c>
      <c r="C11" s="63">
        <v>11393.15</v>
      </c>
      <c r="D11" s="63">
        <v>11953.28</v>
      </c>
      <c r="E11" s="63">
        <v>14783.31</v>
      </c>
      <c r="F11" s="63">
        <v>18274.08</v>
      </c>
      <c r="G11" s="63">
        <v>19712.64</v>
      </c>
      <c r="H11" s="63">
        <v>18620.74</v>
      </c>
      <c r="I11" s="62">
        <f>if(B11="","", SUM(B11:H11))</f>
        <v>106235.74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>
        <f t="shared" ref="B12:I12" si="2">if(B11="","",B11-B10)</f>
        <v>-579.46</v>
      </c>
      <c r="C12" s="145">
        <f t="shared" si="2"/>
        <v>-1172.85</v>
      </c>
      <c r="D12" s="145">
        <f t="shared" si="2"/>
        <v>-608.72</v>
      </c>
      <c r="E12" s="145">
        <f t="shared" si="2"/>
        <v>-228.69</v>
      </c>
      <c r="F12" s="145">
        <f t="shared" si="2"/>
        <v>-915.92</v>
      </c>
      <c r="G12" s="145">
        <f t="shared" si="2"/>
        <v>-253.36</v>
      </c>
      <c r="H12" s="145">
        <f t="shared" si="2"/>
        <v>798.74</v>
      </c>
      <c r="I12" s="146">
        <f t="shared" si="2"/>
        <v>-2960.26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158.5</v>
      </c>
      <c r="C14" s="68">
        <v>158.0</v>
      </c>
      <c r="D14" s="68">
        <v>164.75</v>
      </c>
      <c r="E14" s="68">
        <v>176.5</v>
      </c>
      <c r="F14" s="68">
        <v>230.5</v>
      </c>
      <c r="G14" s="68">
        <v>217.75</v>
      </c>
      <c r="H14" s="68">
        <v>202.75</v>
      </c>
      <c r="I14" s="69">
        <f>SUM(B14:H14)</f>
        <v>1308.75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149.3</v>
      </c>
      <c r="C15" s="105">
        <v>142.83</v>
      </c>
      <c r="D15" s="105">
        <v>150.07</v>
      </c>
      <c r="E15" s="105">
        <v>172.4</v>
      </c>
      <c r="F15" s="105">
        <v>203.15</v>
      </c>
      <c r="G15" s="105">
        <v>197.89</v>
      </c>
      <c r="H15" s="105">
        <v>186.34</v>
      </c>
      <c r="I15" s="98">
        <f>if(B15="","", SUM(B15:H15))</f>
        <v>1201.98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47">
        <f t="shared" ref="B16:I16" si="3">if(B15="","",B15-B14)</f>
        <v>-9.2</v>
      </c>
      <c r="C16" s="147">
        <f t="shared" si="3"/>
        <v>-15.17</v>
      </c>
      <c r="D16" s="147">
        <f t="shared" si="3"/>
        <v>-14.68</v>
      </c>
      <c r="E16" s="147">
        <f t="shared" si="3"/>
        <v>-4.1</v>
      </c>
      <c r="F16" s="147">
        <f t="shared" si="3"/>
        <v>-27.35</v>
      </c>
      <c r="G16" s="147">
        <f t="shared" si="3"/>
        <v>-19.86</v>
      </c>
      <c r="H16" s="147">
        <f t="shared" si="3"/>
        <v>-16.41</v>
      </c>
      <c r="I16" s="147">
        <f t="shared" si="3"/>
        <v>-106.77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2.84</v>
      </c>
      <c r="C17" s="104">
        <v>2.71</v>
      </c>
      <c r="D17" s="107">
        <v>3.37</v>
      </c>
      <c r="E17" s="107">
        <v>15.38</v>
      </c>
      <c r="F17" s="107">
        <v>19.8</v>
      </c>
      <c r="G17" s="107">
        <v>40.16</v>
      </c>
      <c r="H17" s="107">
        <v>90.64</v>
      </c>
      <c r="I17" s="98">
        <f>if(B17="","", SUM(B17:H17))</f>
        <v>174.9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17.4</v>
      </c>
      <c r="C20" s="109">
        <v>16.71</v>
      </c>
      <c r="D20" s="109">
        <v>17.58</v>
      </c>
      <c r="E20" s="109">
        <v>19.03</v>
      </c>
      <c r="F20" s="109">
        <v>18.8</v>
      </c>
      <c r="G20" s="109">
        <v>20.86</v>
      </c>
      <c r="H20" s="109">
        <v>21.48</v>
      </c>
      <c r="I20" s="62">
        <f>if(sum(B20:H20)=0,"", AVERAGE(B20:H20))</f>
        <v>18.83714286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-0.52</v>
      </c>
      <c r="C21" s="103">
        <f t="shared" si="4"/>
        <v>-1.63</v>
      </c>
      <c r="D21" s="103">
        <f t="shared" si="4"/>
        <v>-0.16</v>
      </c>
      <c r="E21" s="103">
        <f t="shared" si="4"/>
        <v>1.1</v>
      </c>
      <c r="F21" s="103">
        <f t="shared" si="4"/>
        <v>-0.52</v>
      </c>
      <c r="G21" s="103">
        <f t="shared" si="4"/>
        <v>0.9</v>
      </c>
      <c r="H21" s="103">
        <f t="shared" si="4"/>
        <v>1.02</v>
      </c>
      <c r="I21" s="103">
        <f t="shared" si="4"/>
        <v>0.02714285714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0.213</v>
      </c>
      <c r="C23" s="84">
        <v>0.2019</v>
      </c>
      <c r="D23" s="84">
        <v>0.221</v>
      </c>
      <c r="E23" s="84">
        <v>0.204</v>
      </c>
      <c r="F23" s="84">
        <v>0.2073</v>
      </c>
      <c r="G23" s="84">
        <v>0.1915</v>
      </c>
      <c r="H23" s="84">
        <v>0.2398</v>
      </c>
      <c r="I23" s="83">
        <f>AVERAGE(B23:H23)</f>
        <v>0.2112142857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0.2333</v>
      </c>
      <c r="C24" s="111">
        <v>0.224</v>
      </c>
      <c r="D24" s="111">
        <v>0.2265</v>
      </c>
      <c r="E24" s="111">
        <v>0.219</v>
      </c>
      <c r="F24" s="111">
        <v>0.2091</v>
      </c>
      <c r="G24" s="111">
        <v>0.1975</v>
      </c>
      <c r="H24" s="112">
        <v>0.2162</v>
      </c>
      <c r="I24" s="83">
        <f>iferror(AVERAGE(B24:H24),"")</f>
        <v>0.2179428571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49">
        <f t="shared" ref="B25:I25" si="5">if(B24="","",B24-B23)</f>
        <v>0.0203</v>
      </c>
      <c r="C25" s="149">
        <f t="shared" si="5"/>
        <v>0.0221</v>
      </c>
      <c r="D25" s="149">
        <f t="shared" si="5"/>
        <v>0.0055</v>
      </c>
      <c r="E25" s="149">
        <f t="shared" si="5"/>
        <v>0.015</v>
      </c>
      <c r="F25" s="149">
        <f t="shared" si="5"/>
        <v>0.0018</v>
      </c>
      <c r="G25" s="149">
        <f t="shared" si="5"/>
        <v>0.006</v>
      </c>
      <c r="H25" s="149">
        <f t="shared" si="5"/>
        <v>-0.0236</v>
      </c>
      <c r="I25" s="150">
        <f t="shared" si="5"/>
        <v>0.006728571429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290.0</v>
      </c>
      <c r="C27" s="113">
        <v>292.0</v>
      </c>
      <c r="D27" s="113">
        <v>294.0</v>
      </c>
      <c r="E27" s="113">
        <v>346.0</v>
      </c>
      <c r="F27" s="113">
        <v>482.0</v>
      </c>
      <c r="G27" s="113">
        <v>430.0</v>
      </c>
      <c r="H27" s="113">
        <v>372.0</v>
      </c>
      <c r="I27" s="87">
        <f>if(B27="","", SUM(B27:H27))</f>
        <v>2506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0.13958333333333334</v>
      </c>
      <c r="C30" s="136">
        <v>0.11319444444444444</v>
      </c>
      <c r="D30" s="136">
        <v>0.11666666666666667</v>
      </c>
      <c r="E30" s="136">
        <v>0.1326388888888889</v>
      </c>
      <c r="F30" s="136">
        <v>0.14027777777777778</v>
      </c>
      <c r="G30" s="136">
        <v>0.13472222222222222</v>
      </c>
      <c r="H30" s="136">
        <v>0.14583333333333334</v>
      </c>
      <c r="I30" s="136">
        <f>AVERAGE(B30:H30)</f>
        <v>0.1318452381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45894.0</v>
      </c>
      <c r="C9" s="144">
        <f t="shared" ref="C9:H9" si="1">B9+1</f>
        <v>45895</v>
      </c>
      <c r="D9" s="144">
        <f t="shared" si="1"/>
        <v>45896</v>
      </c>
      <c r="E9" s="144">
        <f t="shared" si="1"/>
        <v>45897</v>
      </c>
      <c r="F9" s="144">
        <f t="shared" si="1"/>
        <v>45898</v>
      </c>
      <c r="G9" s="144">
        <f t="shared" si="1"/>
        <v>45899</v>
      </c>
      <c r="H9" s="144">
        <f t="shared" si="1"/>
        <v>45900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12080.0</v>
      </c>
      <c r="C10" s="61">
        <v>12586.0</v>
      </c>
      <c r="D10" s="61">
        <v>12387.0</v>
      </c>
      <c r="E10" s="61">
        <v>14404.0</v>
      </c>
      <c r="F10" s="61">
        <v>18665.0</v>
      </c>
      <c r="G10" s="61">
        <v>19609.0</v>
      </c>
      <c r="H10" s="61">
        <v>17598.0</v>
      </c>
      <c r="I10" s="62">
        <f>SUM(B10:H10)</f>
        <v>107329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12100.31</v>
      </c>
      <c r="C11" s="63">
        <v>11418.53</v>
      </c>
      <c r="D11" s="63">
        <v>13093.95</v>
      </c>
      <c r="E11" s="63">
        <v>16040.64</v>
      </c>
      <c r="F11" s="63">
        <v>19029.72</v>
      </c>
      <c r="G11" s="63">
        <v>18991.89</v>
      </c>
      <c r="H11" s="63">
        <v>17877.16</v>
      </c>
      <c r="I11" s="62">
        <f>if(B11="","", SUM(B11:H11))</f>
        <v>108552.2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>
        <f t="shared" ref="B12:I12" si="2">if(B11="","",B11-B10)</f>
        <v>20.31</v>
      </c>
      <c r="C12" s="145">
        <f t="shared" si="2"/>
        <v>-1167.47</v>
      </c>
      <c r="D12" s="145">
        <f t="shared" si="2"/>
        <v>706.95</v>
      </c>
      <c r="E12" s="145">
        <f t="shared" si="2"/>
        <v>1636.64</v>
      </c>
      <c r="F12" s="145">
        <f t="shared" si="2"/>
        <v>364.72</v>
      </c>
      <c r="G12" s="145">
        <f t="shared" si="2"/>
        <v>-617.11</v>
      </c>
      <c r="H12" s="145">
        <f t="shared" si="2"/>
        <v>279.16</v>
      </c>
      <c r="I12" s="146">
        <f t="shared" si="2"/>
        <v>1223.2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150.75</v>
      </c>
      <c r="C14" s="68">
        <v>158.0</v>
      </c>
      <c r="D14" s="68">
        <v>156.5</v>
      </c>
      <c r="E14" s="68">
        <v>168.25</v>
      </c>
      <c r="F14" s="68">
        <v>220.25</v>
      </c>
      <c r="G14" s="68">
        <v>215.0</v>
      </c>
      <c r="H14" s="68">
        <v>194.5</v>
      </c>
      <c r="I14" s="69">
        <f>SUM(B14:H14)</f>
        <v>1263.25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145.75</v>
      </c>
      <c r="C15" s="105">
        <v>150.5</v>
      </c>
      <c r="D15" s="105">
        <v>157.56</v>
      </c>
      <c r="E15" s="105">
        <v>176.39</v>
      </c>
      <c r="F15" s="105">
        <v>217.16</v>
      </c>
      <c r="G15" s="105">
        <v>219.53</v>
      </c>
      <c r="H15" s="105">
        <v>199.72</v>
      </c>
      <c r="I15" s="98">
        <f>if(B15="","", SUM(B15:H15))</f>
        <v>1266.61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47">
        <f t="shared" ref="B16:I16" si="3">if(B15="","",B15-B14)</f>
        <v>-5</v>
      </c>
      <c r="C16" s="147">
        <f t="shared" si="3"/>
        <v>-7.5</v>
      </c>
      <c r="D16" s="147">
        <f t="shared" si="3"/>
        <v>1.06</v>
      </c>
      <c r="E16" s="147">
        <f t="shared" si="3"/>
        <v>8.14</v>
      </c>
      <c r="F16" s="147">
        <f t="shared" si="3"/>
        <v>-3.09</v>
      </c>
      <c r="G16" s="147">
        <f t="shared" si="3"/>
        <v>4.53</v>
      </c>
      <c r="H16" s="147">
        <f t="shared" si="3"/>
        <v>5.22</v>
      </c>
      <c r="I16" s="147">
        <f t="shared" si="3"/>
        <v>3.36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3.29</v>
      </c>
      <c r="C17" s="104">
        <v>8.16</v>
      </c>
      <c r="D17" s="107">
        <v>9.62</v>
      </c>
      <c r="E17" s="107">
        <v>13.05</v>
      </c>
      <c r="F17" s="107">
        <v>20.99</v>
      </c>
      <c r="G17" s="107">
        <v>40.19</v>
      </c>
      <c r="H17" s="107">
        <v>114.93</v>
      </c>
      <c r="I17" s="98">
        <f>if(B17="","", SUM(B17:H17))</f>
        <v>210.23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17.92</v>
      </c>
      <c r="C19" s="61">
        <v>18.34</v>
      </c>
      <c r="D19" s="61">
        <v>17.74</v>
      </c>
      <c r="E19" s="61">
        <v>17.93</v>
      </c>
      <c r="F19" s="61">
        <v>19.32</v>
      </c>
      <c r="G19" s="61">
        <v>19.96</v>
      </c>
      <c r="H19" s="61">
        <v>20.46</v>
      </c>
      <c r="I19" s="62">
        <f>AVERAGE(B19:H19)</f>
        <v>18.81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17.72</v>
      </c>
      <c r="C20" s="109">
        <v>16.67</v>
      </c>
      <c r="D20" s="109">
        <v>18.36</v>
      </c>
      <c r="E20" s="109">
        <v>19.26</v>
      </c>
      <c r="F20" s="109">
        <v>18.92</v>
      </c>
      <c r="G20" s="109">
        <v>19.93</v>
      </c>
      <c r="H20" s="109">
        <v>20.43</v>
      </c>
      <c r="I20" s="62">
        <f>if(sum(B20:H20)=0,"", AVERAGE(B20:H20))</f>
        <v>18.75571429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-0.2</v>
      </c>
      <c r="C21" s="103">
        <f t="shared" si="4"/>
        <v>-1.67</v>
      </c>
      <c r="D21" s="103">
        <f t="shared" si="4"/>
        <v>0.62</v>
      </c>
      <c r="E21" s="103">
        <f t="shared" si="4"/>
        <v>1.33</v>
      </c>
      <c r="F21" s="103">
        <f t="shared" si="4"/>
        <v>-0.4</v>
      </c>
      <c r="G21" s="103">
        <f t="shared" si="4"/>
        <v>-0.03</v>
      </c>
      <c r="H21" s="103">
        <f t="shared" si="4"/>
        <v>-0.03</v>
      </c>
      <c r="I21" s="103">
        <f t="shared" si="4"/>
        <v>-0.05428571429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0.2177</v>
      </c>
      <c r="C23" s="84">
        <v>0.2153</v>
      </c>
      <c r="D23" s="84">
        <v>0.2129</v>
      </c>
      <c r="E23" s="84">
        <v>0.2164</v>
      </c>
      <c r="F23" s="84">
        <v>0.2138</v>
      </c>
      <c r="G23" s="84">
        <v>0.2023</v>
      </c>
      <c r="H23" s="84">
        <v>0.247</v>
      </c>
      <c r="I23" s="83">
        <f>AVERAGE(B23:H23)</f>
        <v>0.2179142857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0.2193</v>
      </c>
      <c r="C24" s="111">
        <v>0.2416</v>
      </c>
      <c r="D24" s="111">
        <v>0.2211</v>
      </c>
      <c r="E24" s="111">
        <v>0.2056</v>
      </c>
      <c r="F24" s="111">
        <v>0.2142</v>
      </c>
      <c r="G24" s="111">
        <v>0.2251</v>
      </c>
      <c r="H24" s="112">
        <v>0.2593</v>
      </c>
      <c r="I24" s="83">
        <f>iferror(AVERAGE(B24:H24),"")</f>
        <v>0.2266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49">
        <f t="shared" ref="B25:I25" si="5">if(B24="","",B24-B23)</f>
        <v>0.0016</v>
      </c>
      <c r="C25" s="149">
        <f t="shared" si="5"/>
        <v>0.0263</v>
      </c>
      <c r="D25" s="149">
        <f t="shared" si="5"/>
        <v>0.0082</v>
      </c>
      <c r="E25" s="149">
        <f t="shared" si="5"/>
        <v>-0.0108</v>
      </c>
      <c r="F25" s="149">
        <f t="shared" si="5"/>
        <v>0.0004</v>
      </c>
      <c r="G25" s="149">
        <f t="shared" si="5"/>
        <v>0.0228</v>
      </c>
      <c r="H25" s="149">
        <f t="shared" si="5"/>
        <v>0.0123</v>
      </c>
      <c r="I25" s="150">
        <f t="shared" si="5"/>
        <v>0.008685714286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315.0</v>
      </c>
      <c r="C27" s="113">
        <v>311.0</v>
      </c>
      <c r="D27" s="113">
        <v>314.0</v>
      </c>
      <c r="E27" s="113">
        <v>356.0</v>
      </c>
      <c r="F27" s="113">
        <v>456.0</v>
      </c>
      <c r="G27" s="113">
        <v>430.0</v>
      </c>
      <c r="H27" s="113">
        <v>332.0</v>
      </c>
      <c r="I27" s="87">
        <f>if(B27="","", SUM(B27:H27))</f>
        <v>2514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0.1423611111111111</v>
      </c>
      <c r="C30" s="136">
        <v>0.12916666666666668</v>
      </c>
      <c r="D30" s="136">
        <v>0.11875</v>
      </c>
      <c r="E30" s="136">
        <v>0.1451388888888889</v>
      </c>
      <c r="F30" s="136">
        <v>0.12430555555555556</v>
      </c>
      <c r="G30" s="136">
        <v>0.13958333333333334</v>
      </c>
      <c r="H30" s="136">
        <v>0.175</v>
      </c>
      <c r="I30" s="136">
        <f>AVERAGE(B30:H30)</f>
        <v>0.1391865079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45901.0</v>
      </c>
      <c r="C9" s="144">
        <f t="shared" ref="C9:H9" si="1">B9+1</f>
        <v>45902</v>
      </c>
      <c r="D9" s="144">
        <f t="shared" si="1"/>
        <v>45903</v>
      </c>
      <c r="E9" s="144">
        <f t="shared" si="1"/>
        <v>45904</v>
      </c>
      <c r="F9" s="144">
        <f t="shared" si="1"/>
        <v>45905</v>
      </c>
      <c r="G9" s="144">
        <f t="shared" si="1"/>
        <v>45906</v>
      </c>
      <c r="H9" s="144">
        <f t="shared" si="1"/>
        <v>45907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12018.0</v>
      </c>
      <c r="C10" s="61">
        <v>12270.0</v>
      </c>
      <c r="D10" s="61">
        <v>12459.0</v>
      </c>
      <c r="E10" s="61">
        <v>14604.0</v>
      </c>
      <c r="F10" s="61">
        <v>18714.0</v>
      </c>
      <c r="G10" s="61">
        <v>19816.0</v>
      </c>
      <c r="H10" s="61">
        <v>18148.0</v>
      </c>
      <c r="I10" s="62">
        <f>SUM(B10:H10)</f>
        <v>108029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15528.17</v>
      </c>
      <c r="C11" s="63">
        <v>11886.49</v>
      </c>
      <c r="D11" s="63">
        <v>13370.59</v>
      </c>
      <c r="E11" s="63">
        <v>14544.59</v>
      </c>
      <c r="F11" s="63">
        <v>18823.09</v>
      </c>
      <c r="G11" s="63">
        <v>21726.5</v>
      </c>
      <c r="H11" s="63">
        <v>18221.1</v>
      </c>
      <c r="I11" s="62">
        <f>if(B11="","", SUM(B11:H11))</f>
        <v>114100.53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>
        <f t="shared" ref="B12:I12" si="2">if(B11="","",B11-B10)</f>
        <v>3510.17</v>
      </c>
      <c r="C12" s="145">
        <f t="shared" si="2"/>
        <v>-383.51</v>
      </c>
      <c r="D12" s="145">
        <f t="shared" si="2"/>
        <v>911.59</v>
      </c>
      <c r="E12" s="145">
        <f t="shared" si="2"/>
        <v>-59.41</v>
      </c>
      <c r="F12" s="145">
        <f t="shared" si="2"/>
        <v>109.09</v>
      </c>
      <c r="G12" s="145">
        <f t="shared" si="2"/>
        <v>1910.5</v>
      </c>
      <c r="H12" s="145">
        <f t="shared" si="2"/>
        <v>73.1</v>
      </c>
      <c r="I12" s="146">
        <f t="shared" si="2"/>
        <v>6071.53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143.25</v>
      </c>
      <c r="C14" s="68">
        <v>168.5</v>
      </c>
      <c r="D14" s="68">
        <v>160.5</v>
      </c>
      <c r="E14" s="68">
        <v>181.75</v>
      </c>
      <c r="F14" s="68">
        <v>221.25</v>
      </c>
      <c r="G14" s="68">
        <v>208.5</v>
      </c>
      <c r="H14" s="68">
        <v>195.5</v>
      </c>
      <c r="I14" s="69">
        <f>SUM(B14:H14)</f>
        <v>1279.25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137.43</v>
      </c>
      <c r="C15" s="105">
        <v>158.38</v>
      </c>
      <c r="D15" s="105">
        <v>145.89</v>
      </c>
      <c r="E15" s="105">
        <v>168.51</v>
      </c>
      <c r="F15" s="105">
        <v>209.06</v>
      </c>
      <c r="G15" s="105">
        <v>197.94</v>
      </c>
      <c r="H15" s="105">
        <v>175.84</v>
      </c>
      <c r="I15" s="98">
        <f>if(B15="","", SUM(B15:H15))</f>
        <v>1193.05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47">
        <f t="shared" ref="B16:I16" si="3">if(B15="","",B15-B14)</f>
        <v>-5.82</v>
      </c>
      <c r="C16" s="147">
        <f t="shared" si="3"/>
        <v>-10.12</v>
      </c>
      <c r="D16" s="147">
        <f t="shared" si="3"/>
        <v>-14.61</v>
      </c>
      <c r="E16" s="147">
        <f t="shared" si="3"/>
        <v>-13.24</v>
      </c>
      <c r="F16" s="147">
        <f t="shared" si="3"/>
        <v>-12.19</v>
      </c>
      <c r="G16" s="147">
        <f t="shared" si="3"/>
        <v>-10.56</v>
      </c>
      <c r="H16" s="147">
        <f t="shared" si="3"/>
        <v>-19.66</v>
      </c>
      <c r="I16" s="147">
        <f t="shared" si="3"/>
        <v>-86.2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10.32</v>
      </c>
      <c r="C17" s="104">
        <v>1.94</v>
      </c>
      <c r="D17" s="107">
        <v>8.83</v>
      </c>
      <c r="E17" s="107">
        <v>10.51</v>
      </c>
      <c r="F17" s="107">
        <v>27.42</v>
      </c>
      <c r="G17" s="107">
        <v>26.44</v>
      </c>
      <c r="H17" s="107">
        <v>97.49</v>
      </c>
      <c r="I17" s="98">
        <f>if(B17="","", SUM(B17:H17))</f>
        <v>182.95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17.84</v>
      </c>
      <c r="C19" s="61">
        <v>17.31</v>
      </c>
      <c r="D19" s="61">
        <v>17.87</v>
      </c>
      <c r="E19" s="61">
        <v>18.93</v>
      </c>
      <c r="F19" s="61">
        <v>19.13</v>
      </c>
      <c r="G19" s="61">
        <v>20.74</v>
      </c>
      <c r="H19" s="61">
        <v>20.86</v>
      </c>
      <c r="I19" s="62">
        <f>AVERAGE(B19:H19)</f>
        <v>18.95428571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20.84</v>
      </c>
      <c r="C20" s="109">
        <v>16.17</v>
      </c>
      <c r="D20" s="109">
        <v>17.8</v>
      </c>
      <c r="E20" s="109">
        <v>18.34</v>
      </c>
      <c r="F20" s="109">
        <v>19.63</v>
      </c>
      <c r="G20" s="109">
        <v>20.93</v>
      </c>
      <c r="H20" s="109">
        <v>20.68</v>
      </c>
      <c r="I20" s="62">
        <f>if(sum(B20:H20)=0,"", AVERAGE(B20:H20))</f>
        <v>19.19857143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3</v>
      </c>
      <c r="C21" s="103">
        <f t="shared" si="4"/>
        <v>-1.14</v>
      </c>
      <c r="D21" s="103">
        <f t="shared" si="4"/>
        <v>-0.07</v>
      </c>
      <c r="E21" s="103">
        <f t="shared" si="4"/>
        <v>-0.59</v>
      </c>
      <c r="F21" s="103">
        <f t="shared" si="4"/>
        <v>0.5</v>
      </c>
      <c r="G21" s="103">
        <f t="shared" si="4"/>
        <v>0.19</v>
      </c>
      <c r="H21" s="103">
        <f t="shared" si="4"/>
        <v>-0.18</v>
      </c>
      <c r="I21" s="103">
        <f t="shared" si="4"/>
        <v>0.2442857143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0.2059</v>
      </c>
      <c r="C23" s="84">
        <v>0.237</v>
      </c>
      <c r="D23" s="84">
        <v>0.2193</v>
      </c>
      <c r="E23" s="84">
        <v>0.2313</v>
      </c>
      <c r="F23" s="84">
        <v>0.2137</v>
      </c>
      <c r="G23" s="84">
        <v>0.1913</v>
      </c>
      <c r="H23" s="84">
        <v>0.236</v>
      </c>
      <c r="I23" s="83">
        <f>AVERAGE(B23:H23)</f>
        <v>0.2192142857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0.1619</v>
      </c>
      <c r="C24" s="111">
        <v>0.237</v>
      </c>
      <c r="D24" s="111">
        <v>0.1991</v>
      </c>
      <c r="E24" s="111">
        <v>0.2153</v>
      </c>
      <c r="F24" s="111">
        <v>0.2125</v>
      </c>
      <c r="G24" s="111">
        <v>0.1747</v>
      </c>
      <c r="H24" s="112">
        <v>0.2204</v>
      </c>
      <c r="I24" s="83">
        <f>iferror(AVERAGE(B24:H24),"")</f>
        <v>0.2029857143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49">
        <f t="shared" ref="B25:I25" si="5">if(B24="","",B24-B23)</f>
        <v>-0.044</v>
      </c>
      <c r="C25" s="149">
        <f t="shared" si="5"/>
        <v>0</v>
      </c>
      <c r="D25" s="149">
        <f t="shared" si="5"/>
        <v>-0.0202</v>
      </c>
      <c r="E25" s="149">
        <f t="shared" si="5"/>
        <v>-0.016</v>
      </c>
      <c r="F25" s="149">
        <f t="shared" si="5"/>
        <v>-0.0012</v>
      </c>
      <c r="G25" s="149">
        <f t="shared" si="5"/>
        <v>-0.0166</v>
      </c>
      <c r="H25" s="149">
        <f t="shared" si="5"/>
        <v>-0.0156</v>
      </c>
      <c r="I25" s="150">
        <f t="shared" si="5"/>
        <v>-0.01622857143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323.0</v>
      </c>
      <c r="C27" s="113">
        <v>311.0</v>
      </c>
      <c r="D27" s="113">
        <v>346.0</v>
      </c>
      <c r="E27" s="113">
        <v>312.0</v>
      </c>
      <c r="F27" s="113">
        <v>452.0</v>
      </c>
      <c r="G27" s="113">
        <v>440.0</v>
      </c>
      <c r="H27" s="113">
        <v>378.0</v>
      </c>
      <c r="I27" s="87">
        <f>if(B27="","", SUM(B27:H27))</f>
        <v>2562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0.1625</v>
      </c>
      <c r="C30" s="136">
        <v>0.12152777777777778</v>
      </c>
      <c r="D30" s="136">
        <v>0.13680555555555557</v>
      </c>
      <c r="E30" s="136">
        <v>0.12708333333333333</v>
      </c>
      <c r="F30" s="136">
        <v>0.15347222222222223</v>
      </c>
      <c r="G30" s="136">
        <v>0.15069444444444444</v>
      </c>
      <c r="H30" s="136">
        <v>0.14444444444444443</v>
      </c>
      <c r="I30" s="136">
        <f>AVERAGE(B30:H30)</f>
        <v>0.1423611111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45908.0</v>
      </c>
      <c r="C9" s="144">
        <f t="shared" ref="C9:H9" si="1">B9+1</f>
        <v>45909</v>
      </c>
      <c r="D9" s="144">
        <f t="shared" si="1"/>
        <v>45910</v>
      </c>
      <c r="E9" s="144">
        <f t="shared" si="1"/>
        <v>45911</v>
      </c>
      <c r="F9" s="144">
        <f t="shared" si="1"/>
        <v>45912</v>
      </c>
      <c r="G9" s="144">
        <f t="shared" si="1"/>
        <v>45913</v>
      </c>
      <c r="H9" s="144">
        <f t="shared" si="1"/>
        <v>45914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12279.0</v>
      </c>
      <c r="C10" s="61">
        <v>12208.0</v>
      </c>
      <c r="D10" s="61">
        <v>12957.0</v>
      </c>
      <c r="E10" s="61">
        <v>15244.0</v>
      </c>
      <c r="F10" s="61">
        <v>19157.0</v>
      </c>
      <c r="G10" s="61">
        <v>19883.0</v>
      </c>
      <c r="H10" s="61">
        <v>18334.0</v>
      </c>
      <c r="I10" s="62">
        <f>SUM(B10:H10)</f>
        <v>110062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12137.02</v>
      </c>
      <c r="C11" s="63">
        <v>12241.11</v>
      </c>
      <c r="D11" s="63">
        <v>11968.27</v>
      </c>
      <c r="E11" s="63">
        <v>14952.05</v>
      </c>
      <c r="F11" s="63">
        <v>18614.62</v>
      </c>
      <c r="G11" s="63">
        <v>18450.79</v>
      </c>
      <c r="H11" s="63">
        <v>19827.69</v>
      </c>
      <c r="I11" s="62">
        <f>if(B11="","", SUM(B11:H11))</f>
        <v>108191.55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>
        <f t="shared" ref="B12:I12" si="2">if(B11="","",B11-B10)</f>
        <v>-141.98</v>
      </c>
      <c r="C12" s="145">
        <f t="shared" si="2"/>
        <v>33.11</v>
      </c>
      <c r="D12" s="145">
        <f t="shared" si="2"/>
        <v>-988.73</v>
      </c>
      <c r="E12" s="145">
        <f t="shared" si="2"/>
        <v>-291.95</v>
      </c>
      <c r="F12" s="145">
        <f t="shared" si="2"/>
        <v>-542.38</v>
      </c>
      <c r="G12" s="145">
        <f t="shared" si="2"/>
        <v>-1432.21</v>
      </c>
      <c r="H12" s="145">
        <f t="shared" si="2"/>
        <v>1493.69</v>
      </c>
      <c r="I12" s="146">
        <f t="shared" si="2"/>
        <v>-1870.45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134.0</v>
      </c>
      <c r="C14" s="68">
        <v>155.0</v>
      </c>
      <c r="D14" s="68">
        <v>151.75</v>
      </c>
      <c r="E14" s="68">
        <v>180.75</v>
      </c>
      <c r="F14" s="68">
        <v>239.25</v>
      </c>
      <c r="G14" s="68">
        <v>221.0</v>
      </c>
      <c r="H14" s="68">
        <v>196.5</v>
      </c>
      <c r="I14" s="69">
        <f>SUM(B14:H14)</f>
        <v>1278.25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132.43</v>
      </c>
      <c r="C15" s="105">
        <v>143.59</v>
      </c>
      <c r="D15" s="105">
        <v>140.44</v>
      </c>
      <c r="E15" s="105">
        <v>176.08</v>
      </c>
      <c r="F15" s="105">
        <v>223.22</v>
      </c>
      <c r="G15" s="105">
        <v>186.88</v>
      </c>
      <c r="H15" s="105">
        <v>197.57</v>
      </c>
      <c r="I15" s="98">
        <f>if(B15="","", SUM(B15:H15))</f>
        <v>1200.21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4" t="s">
        <v>17</v>
      </c>
      <c r="B16" s="147">
        <f t="shared" ref="B16:I16" si="3">if(B15="","",B15-B14)</f>
        <v>-1.57</v>
      </c>
      <c r="C16" s="147">
        <f t="shared" si="3"/>
        <v>-11.41</v>
      </c>
      <c r="D16" s="147">
        <f t="shared" si="3"/>
        <v>-11.31</v>
      </c>
      <c r="E16" s="147">
        <f t="shared" si="3"/>
        <v>-4.67</v>
      </c>
      <c r="F16" s="147">
        <f t="shared" si="3"/>
        <v>-16.03</v>
      </c>
      <c r="G16" s="147">
        <f t="shared" si="3"/>
        <v>-34.12</v>
      </c>
      <c r="H16" s="147">
        <f t="shared" si="3"/>
        <v>1.07</v>
      </c>
      <c r="I16" s="147">
        <f t="shared" si="3"/>
        <v>-78.04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3.66</v>
      </c>
      <c r="C17" s="104">
        <v>6.34</v>
      </c>
      <c r="D17" s="107">
        <v>5.98</v>
      </c>
      <c r="E17" s="107">
        <v>12.35</v>
      </c>
      <c r="F17" s="107">
        <v>22.63</v>
      </c>
      <c r="G17" s="107">
        <v>34.73</v>
      </c>
      <c r="H17" s="107">
        <v>107.89</v>
      </c>
      <c r="I17" s="98">
        <f>if(B17="","", SUM(B17:H17))</f>
        <v>193.58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17.84</v>
      </c>
      <c r="C19" s="61">
        <v>17.31</v>
      </c>
      <c r="D19" s="61">
        <v>17.87</v>
      </c>
      <c r="E19" s="61">
        <v>18.93</v>
      </c>
      <c r="F19" s="61">
        <v>19.13</v>
      </c>
      <c r="G19" s="61">
        <v>20.74</v>
      </c>
      <c r="H19" s="61">
        <v>20.86</v>
      </c>
      <c r="I19" s="62">
        <f>AVERAGE(B19:H19)</f>
        <v>18.95428571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17.49</v>
      </c>
      <c r="C20" s="109">
        <v>17.14</v>
      </c>
      <c r="D20" s="109">
        <v>17.27</v>
      </c>
      <c r="E20" s="109">
        <v>18.53</v>
      </c>
      <c r="F20" s="109">
        <v>18.65</v>
      </c>
      <c r="G20" s="109">
        <v>19.84</v>
      </c>
      <c r="H20" s="109">
        <v>20.07</v>
      </c>
      <c r="I20" s="62">
        <f>if(sum(B20:H20)=0,"", AVERAGE(B20:H20))</f>
        <v>18.42714286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4" t="s">
        <v>80</v>
      </c>
      <c r="B21" s="103">
        <f t="shared" ref="B21:I21" si="4">if(B20="","",B20-B19)</f>
        <v>-0.35</v>
      </c>
      <c r="C21" s="103">
        <f t="shared" si="4"/>
        <v>-0.17</v>
      </c>
      <c r="D21" s="103">
        <f t="shared" si="4"/>
        <v>-0.6</v>
      </c>
      <c r="E21" s="103">
        <f t="shared" si="4"/>
        <v>-0.4</v>
      </c>
      <c r="F21" s="103">
        <f t="shared" si="4"/>
        <v>-0.48</v>
      </c>
      <c r="G21" s="103">
        <f t="shared" si="4"/>
        <v>-0.9</v>
      </c>
      <c r="H21" s="103">
        <f t="shared" si="4"/>
        <v>-0.79</v>
      </c>
      <c r="I21" s="103">
        <f t="shared" si="4"/>
        <v>-0.5271428571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0.1881</v>
      </c>
      <c r="C23" s="84">
        <v>0.2204</v>
      </c>
      <c r="D23" s="84">
        <v>0.1982</v>
      </c>
      <c r="E23" s="84">
        <v>0.2199</v>
      </c>
      <c r="F23" s="84">
        <v>0.2256</v>
      </c>
      <c r="G23" s="84">
        <v>0.2021</v>
      </c>
      <c r="H23" s="84">
        <v>0.2323</v>
      </c>
      <c r="I23" s="83">
        <f>AVERAGE(B23:H23)</f>
        <v>0.2123714286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0.1969</v>
      </c>
      <c r="C24" s="111">
        <v>0.2133</v>
      </c>
      <c r="D24" s="111">
        <v>0.213</v>
      </c>
      <c r="E24" s="111">
        <v>0.2197</v>
      </c>
      <c r="F24" s="111">
        <v>0.2249</v>
      </c>
      <c r="G24" s="111">
        <v>0.2081</v>
      </c>
      <c r="H24" s="112">
        <v>0.2288</v>
      </c>
      <c r="I24" s="83">
        <f>iferror(AVERAGE(B24:H24),"")</f>
        <v>0.2149571429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4" t="s">
        <v>23</v>
      </c>
      <c r="B25" s="149">
        <f t="shared" ref="B25:I25" si="5">if(B24="","",B24-B23)</f>
        <v>0.0088</v>
      </c>
      <c r="C25" s="149">
        <f t="shared" si="5"/>
        <v>-0.0071</v>
      </c>
      <c r="D25" s="149">
        <f t="shared" si="5"/>
        <v>0.0148</v>
      </c>
      <c r="E25" s="149">
        <f t="shared" si="5"/>
        <v>-0.0002</v>
      </c>
      <c r="F25" s="149">
        <f t="shared" si="5"/>
        <v>-0.0007</v>
      </c>
      <c r="G25" s="149">
        <f t="shared" si="5"/>
        <v>0.006</v>
      </c>
      <c r="H25" s="149">
        <f t="shared" si="5"/>
        <v>-0.0035</v>
      </c>
      <c r="I25" s="150">
        <f t="shared" si="5"/>
        <v>0.002585714286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311.0</v>
      </c>
      <c r="C27" s="113">
        <v>292.0</v>
      </c>
      <c r="D27" s="113">
        <v>305.0</v>
      </c>
      <c r="E27" s="113">
        <v>343.0</v>
      </c>
      <c r="F27" s="113">
        <v>408.0</v>
      </c>
      <c r="G27" s="113">
        <v>415.0</v>
      </c>
      <c r="H27" s="113">
        <v>420.0</v>
      </c>
      <c r="I27" s="87">
        <f>if(B27="","", SUM(B27:H27))</f>
        <v>2494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0.15694444444444444</v>
      </c>
      <c r="C30" s="136">
        <v>0.11875</v>
      </c>
      <c r="D30" s="136">
        <v>0.13472222222222222</v>
      </c>
      <c r="E30" s="136">
        <v>0.12708333333333333</v>
      </c>
      <c r="F30" s="136">
        <v>0.125</v>
      </c>
      <c r="G30" s="136">
        <v>0.14097222222222222</v>
      </c>
      <c r="H30" s="136">
        <v>0.16805555555555557</v>
      </c>
      <c r="I30" s="136">
        <f>AVERAGE(B30:H30)</f>
        <v>0.1387896825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45915.0</v>
      </c>
      <c r="C9" s="144">
        <f t="shared" ref="C9:H9" si="1">B9+1</f>
        <v>45916</v>
      </c>
      <c r="D9" s="144">
        <f t="shared" si="1"/>
        <v>45917</v>
      </c>
      <c r="E9" s="144">
        <f t="shared" si="1"/>
        <v>45918</v>
      </c>
      <c r="F9" s="144">
        <f t="shared" si="1"/>
        <v>45919</v>
      </c>
      <c r="G9" s="144">
        <f t="shared" si="1"/>
        <v>45920</v>
      </c>
      <c r="H9" s="144">
        <f t="shared" si="1"/>
        <v>45921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13451.0</v>
      </c>
      <c r="C10" s="61">
        <v>12434.0</v>
      </c>
      <c r="D10" s="61">
        <v>13292.0</v>
      </c>
      <c r="E10" s="61">
        <v>15152.0</v>
      </c>
      <c r="F10" s="61">
        <v>19222.0</v>
      </c>
      <c r="G10" s="61">
        <v>20538.0</v>
      </c>
      <c r="H10" s="61">
        <v>18385.0</v>
      </c>
      <c r="I10" s="62">
        <f>SUM(B10:H10)</f>
        <v>112474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12392.1</v>
      </c>
      <c r="C11" s="63">
        <v>13390.89</v>
      </c>
      <c r="D11" s="63">
        <v>11852.76</v>
      </c>
      <c r="E11" s="63">
        <v>13159.91</v>
      </c>
      <c r="F11" s="63">
        <v>19631.71</v>
      </c>
      <c r="G11" s="63">
        <v>19254.69</v>
      </c>
      <c r="H11" s="63">
        <v>18264.73</v>
      </c>
      <c r="I11" s="62">
        <f>if(B11="","", SUM(B11:H11))</f>
        <v>107946.79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>
        <f t="shared" ref="B12:I12" si="2">if(B11="","",B11-B10)</f>
        <v>-1058.9</v>
      </c>
      <c r="C12" s="145">
        <f t="shared" si="2"/>
        <v>956.89</v>
      </c>
      <c r="D12" s="145">
        <f t="shared" si="2"/>
        <v>-1439.24</v>
      </c>
      <c r="E12" s="145">
        <f t="shared" si="2"/>
        <v>-1992.09</v>
      </c>
      <c r="F12" s="145">
        <f t="shared" si="2"/>
        <v>409.71</v>
      </c>
      <c r="G12" s="145">
        <f t="shared" si="2"/>
        <v>-1283.31</v>
      </c>
      <c r="H12" s="145">
        <f t="shared" si="2"/>
        <v>-120.27</v>
      </c>
      <c r="I12" s="146">
        <f t="shared" si="2"/>
        <v>-4527.21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135.75</v>
      </c>
      <c r="C14" s="68">
        <v>161.75</v>
      </c>
      <c r="D14" s="68">
        <v>160.5</v>
      </c>
      <c r="E14" s="68">
        <v>179.0</v>
      </c>
      <c r="F14" s="68">
        <v>239.25</v>
      </c>
      <c r="G14" s="68">
        <v>224.5</v>
      </c>
      <c r="H14" s="68">
        <v>205.0</v>
      </c>
      <c r="I14" s="69">
        <f>SUM(B14:H14)</f>
        <v>1305.75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137.89</v>
      </c>
      <c r="C15" s="105">
        <v>154.78</v>
      </c>
      <c r="D15" s="105">
        <v>154.07</v>
      </c>
      <c r="E15" s="105">
        <v>167.46</v>
      </c>
      <c r="F15" s="105">
        <v>210.37</v>
      </c>
      <c r="G15" s="105">
        <v>191.26</v>
      </c>
      <c r="H15" s="105">
        <v>187.01</v>
      </c>
      <c r="I15" s="98">
        <f>if(B15="","", SUM(B15:H15))</f>
        <v>1202.84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4" t="s">
        <v>17</v>
      </c>
      <c r="B16" s="147">
        <f t="shared" ref="B16:I16" si="3">if(B15="","",B15-B14)</f>
        <v>2.14</v>
      </c>
      <c r="C16" s="147">
        <f t="shared" si="3"/>
        <v>-6.97</v>
      </c>
      <c r="D16" s="147">
        <f t="shared" si="3"/>
        <v>-6.43</v>
      </c>
      <c r="E16" s="147">
        <f t="shared" si="3"/>
        <v>-11.54</v>
      </c>
      <c r="F16" s="147">
        <f t="shared" si="3"/>
        <v>-28.88</v>
      </c>
      <c r="G16" s="147">
        <f t="shared" si="3"/>
        <v>-33.24</v>
      </c>
      <c r="H16" s="147">
        <f t="shared" si="3"/>
        <v>-17.99</v>
      </c>
      <c r="I16" s="147">
        <f t="shared" si="3"/>
        <v>-102.91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5.62</v>
      </c>
      <c r="C17" s="104">
        <v>10.64</v>
      </c>
      <c r="D17" s="107">
        <v>5.35</v>
      </c>
      <c r="E17" s="107">
        <v>11.9</v>
      </c>
      <c r="F17" s="107">
        <v>21.48</v>
      </c>
      <c r="G17" s="107">
        <v>19.9</v>
      </c>
      <c r="H17" s="107">
        <v>99.41</v>
      </c>
      <c r="I17" s="98">
        <f>if(B17="","", SUM(B17:H17))</f>
        <v>174.3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17.84</v>
      </c>
      <c r="C19" s="61">
        <v>17.31</v>
      </c>
      <c r="D19" s="61">
        <v>17.87</v>
      </c>
      <c r="E19" s="61">
        <v>18.93</v>
      </c>
      <c r="F19" s="61">
        <v>19.13</v>
      </c>
      <c r="G19" s="61">
        <v>20.74</v>
      </c>
      <c r="H19" s="61">
        <v>20.86</v>
      </c>
      <c r="I19" s="62">
        <f>AVERAGE(B19:H19)</f>
        <v>18.95428571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17.36</v>
      </c>
      <c r="C20" s="109">
        <v>17.95</v>
      </c>
      <c r="D20" s="109">
        <v>17.66</v>
      </c>
      <c r="E20" s="109">
        <v>17.16</v>
      </c>
      <c r="F20" s="109">
        <v>18.95</v>
      </c>
      <c r="G20" s="109">
        <v>19.83</v>
      </c>
      <c r="H20" s="109">
        <v>20.5</v>
      </c>
      <c r="I20" s="62">
        <f>if(sum(B20:H20)=0,"", AVERAGE(B20:H20))</f>
        <v>18.48714286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4" t="s">
        <v>80</v>
      </c>
      <c r="B21" s="103">
        <f t="shared" ref="B21:I21" si="4">if(B20="","",B20-B19)</f>
        <v>-0.48</v>
      </c>
      <c r="C21" s="103">
        <f t="shared" si="4"/>
        <v>0.64</v>
      </c>
      <c r="D21" s="103">
        <f t="shared" si="4"/>
        <v>-0.21</v>
      </c>
      <c r="E21" s="103">
        <f t="shared" si="4"/>
        <v>-1.77</v>
      </c>
      <c r="F21" s="103">
        <f t="shared" si="4"/>
        <v>-0.18</v>
      </c>
      <c r="G21" s="103">
        <f t="shared" si="4"/>
        <v>-0.91</v>
      </c>
      <c r="H21" s="103">
        <f t="shared" si="4"/>
        <v>-0.36</v>
      </c>
      <c r="I21" s="103">
        <f t="shared" si="4"/>
        <v>-0.4671428571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0.1726</v>
      </c>
      <c r="C23" s="84">
        <v>0.2243</v>
      </c>
      <c r="D23" s="84">
        <v>0.2177</v>
      </c>
      <c r="E23" s="84">
        <v>0.2072</v>
      </c>
      <c r="F23" s="84">
        <v>0.2249</v>
      </c>
      <c r="G23" s="84">
        <v>0.1986</v>
      </c>
      <c r="H23" s="84">
        <v>0.2434</v>
      </c>
      <c r="I23" s="83">
        <f>AVERAGE(B23:H23)</f>
        <v>0.2126714286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0.2001</v>
      </c>
      <c r="C24" s="111">
        <v>0.2148</v>
      </c>
      <c r="D24" s="111">
        <v>0.23786</v>
      </c>
      <c r="E24" s="111">
        <v>0.2347</v>
      </c>
      <c r="F24" s="111">
        <v>0.2016</v>
      </c>
      <c r="G24" s="111">
        <v>0.1882</v>
      </c>
      <c r="H24" s="112">
        <v>0.2321</v>
      </c>
      <c r="I24" s="83">
        <f>iferror(AVERAGE(B24:H24),"")</f>
        <v>0.2156228571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4" t="s">
        <v>23</v>
      </c>
      <c r="B25" s="149">
        <f t="shared" ref="B25:I25" si="5">if(B24="","",B24-B23)</f>
        <v>0.0275</v>
      </c>
      <c r="C25" s="149">
        <f t="shared" si="5"/>
        <v>-0.0095</v>
      </c>
      <c r="D25" s="149">
        <f t="shared" si="5"/>
        <v>0.02016</v>
      </c>
      <c r="E25" s="149">
        <f t="shared" si="5"/>
        <v>0.0275</v>
      </c>
      <c r="F25" s="149">
        <f t="shared" si="5"/>
        <v>-0.0233</v>
      </c>
      <c r="G25" s="149">
        <f t="shared" si="5"/>
        <v>-0.0104</v>
      </c>
      <c r="H25" s="149">
        <f t="shared" si="5"/>
        <v>-0.0113</v>
      </c>
      <c r="I25" s="150">
        <f t="shared" si="5"/>
        <v>0.002951428571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318.0</v>
      </c>
      <c r="C27" s="113">
        <v>286.0</v>
      </c>
      <c r="D27" s="113">
        <v>288.0</v>
      </c>
      <c r="E27" s="113">
        <v>298.0</v>
      </c>
      <c r="F27" s="113">
        <v>452.0</v>
      </c>
      <c r="G27" s="113">
        <v>451.0</v>
      </c>
      <c r="H27" s="113">
        <v>377.0</v>
      </c>
      <c r="I27" s="87">
        <f>if(B27="","", SUM(B27:H27))</f>
        <v>2470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0.14722222222222223</v>
      </c>
      <c r="C30" s="136">
        <v>0.12569444444444444</v>
      </c>
      <c r="D30" s="136">
        <v>0.12013888888888889</v>
      </c>
      <c r="E30" s="136">
        <v>0.11180555555555556</v>
      </c>
      <c r="F30" s="136">
        <v>0.14097222222222222</v>
      </c>
      <c r="G30" s="136">
        <v>0.14444444444444443</v>
      </c>
      <c r="H30" s="136">
        <v>0.1451388888888889</v>
      </c>
      <c r="I30" s="136">
        <f>AVERAGE(B30:H30)</f>
        <v>0.1336309524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51">
        <v>0.14097222222222222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45922.0</v>
      </c>
      <c r="C9" s="144">
        <f t="shared" ref="C9:H9" si="1">B9+1</f>
        <v>45923</v>
      </c>
      <c r="D9" s="144">
        <f t="shared" si="1"/>
        <v>45924</v>
      </c>
      <c r="E9" s="144">
        <f t="shared" si="1"/>
        <v>45925</v>
      </c>
      <c r="F9" s="144">
        <f t="shared" si="1"/>
        <v>45926</v>
      </c>
      <c r="G9" s="144">
        <f t="shared" si="1"/>
        <v>45927</v>
      </c>
      <c r="H9" s="144">
        <f t="shared" si="1"/>
        <v>45928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13002.0</v>
      </c>
      <c r="C10" s="61">
        <v>12493.0</v>
      </c>
      <c r="D10" s="61">
        <v>12998.0</v>
      </c>
      <c r="E10" s="61">
        <v>15148.0</v>
      </c>
      <c r="F10" s="61">
        <v>19152.0</v>
      </c>
      <c r="G10" s="61">
        <v>19869.0</v>
      </c>
      <c r="H10" s="61">
        <v>18757.0</v>
      </c>
      <c r="I10" s="62">
        <f>SUM(B10:H10)</f>
        <v>111419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11098.37</v>
      </c>
      <c r="C11" s="63">
        <v>12965.54</v>
      </c>
      <c r="D11" s="63">
        <v>13391.46</v>
      </c>
      <c r="E11" s="63">
        <v>14987.21</v>
      </c>
      <c r="F11" s="63">
        <v>17325.94</v>
      </c>
      <c r="G11" s="63">
        <v>19619.67</v>
      </c>
      <c r="H11" s="63">
        <v>17178.19</v>
      </c>
      <c r="I11" s="62">
        <f>if(B11="","", SUM(B11:H11))</f>
        <v>106566.38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>
        <f t="shared" ref="B12:I12" si="2">if(B11="","",B11-B10)</f>
        <v>-1903.63</v>
      </c>
      <c r="C12" s="145">
        <f t="shared" si="2"/>
        <v>472.54</v>
      </c>
      <c r="D12" s="145">
        <f t="shared" si="2"/>
        <v>393.46</v>
      </c>
      <c r="E12" s="145">
        <f t="shared" si="2"/>
        <v>-160.79</v>
      </c>
      <c r="F12" s="145">
        <f t="shared" si="2"/>
        <v>-1826.06</v>
      </c>
      <c r="G12" s="145">
        <f t="shared" si="2"/>
        <v>-249.33</v>
      </c>
      <c r="H12" s="145">
        <f t="shared" si="2"/>
        <v>-1578.81</v>
      </c>
      <c r="I12" s="146">
        <f t="shared" si="2"/>
        <v>-4852.62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143.25</v>
      </c>
      <c r="C14" s="68">
        <v>168.5</v>
      </c>
      <c r="D14" s="68">
        <v>160.5</v>
      </c>
      <c r="E14" s="68">
        <v>180.75</v>
      </c>
      <c r="F14" s="68">
        <v>231.75</v>
      </c>
      <c r="G14" s="68">
        <v>226.5</v>
      </c>
      <c r="H14" s="68">
        <v>204.5</v>
      </c>
      <c r="I14" s="69">
        <f>SUM(B14:H14)</f>
        <v>1315.75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138.89</v>
      </c>
      <c r="C15" s="105">
        <v>144.61</v>
      </c>
      <c r="D15" s="105">
        <v>131.9</v>
      </c>
      <c r="E15" s="105">
        <v>157.78</v>
      </c>
      <c r="F15" s="105">
        <v>199.35</v>
      </c>
      <c r="G15" s="105">
        <v>197.91</v>
      </c>
      <c r="H15" s="105">
        <v>170.89</v>
      </c>
      <c r="I15" s="98">
        <f>if(B15="","", SUM(B15:H15))</f>
        <v>1141.33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47">
        <f t="shared" ref="B16:I16" si="3">if(B15="","",B15-B14)</f>
        <v>-4.36</v>
      </c>
      <c r="C16" s="147">
        <f t="shared" si="3"/>
        <v>-23.89</v>
      </c>
      <c r="D16" s="147">
        <f t="shared" si="3"/>
        <v>-28.6</v>
      </c>
      <c r="E16" s="147">
        <f t="shared" si="3"/>
        <v>-22.97</v>
      </c>
      <c r="F16" s="147">
        <f t="shared" si="3"/>
        <v>-32.4</v>
      </c>
      <c r="G16" s="147">
        <f t="shared" si="3"/>
        <v>-28.59</v>
      </c>
      <c r="H16" s="147">
        <f t="shared" si="3"/>
        <v>-33.61</v>
      </c>
      <c r="I16" s="147">
        <f t="shared" si="3"/>
        <v>-174.42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4.42</v>
      </c>
      <c r="C17" s="104">
        <v>2.86</v>
      </c>
      <c r="D17" s="107">
        <v>3.45</v>
      </c>
      <c r="E17" s="107">
        <v>8.5</v>
      </c>
      <c r="F17" s="107">
        <v>19.98</v>
      </c>
      <c r="G17" s="107">
        <v>21.96</v>
      </c>
      <c r="H17" s="107">
        <v>99.45</v>
      </c>
      <c r="I17" s="98">
        <f>if(B17="","", SUM(B17:H17))</f>
        <v>160.62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17.84</v>
      </c>
      <c r="C19" s="61">
        <v>17.31</v>
      </c>
      <c r="D19" s="61">
        <v>17.87</v>
      </c>
      <c r="E19" s="61">
        <v>18.93</v>
      </c>
      <c r="F19" s="61">
        <v>19.13</v>
      </c>
      <c r="G19" s="61">
        <v>20.74</v>
      </c>
      <c r="H19" s="61">
        <v>20.86</v>
      </c>
      <c r="I19" s="62">
        <f>AVERAGE(B19:H19)</f>
        <v>18.95428571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17.18</v>
      </c>
      <c r="C20" s="109">
        <v>18.24</v>
      </c>
      <c r="D20" s="109">
        <v>17.94</v>
      </c>
      <c r="E20" s="109">
        <v>17.99</v>
      </c>
      <c r="F20" s="109">
        <v>18.35</v>
      </c>
      <c r="G20" s="109">
        <v>19.98</v>
      </c>
      <c r="H20" s="109">
        <v>19.52</v>
      </c>
      <c r="I20" s="62">
        <f>if(sum(B20:H20)=0,"", AVERAGE(B20:H20))</f>
        <v>18.45714286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-0.66</v>
      </c>
      <c r="C21" s="103">
        <f t="shared" si="4"/>
        <v>0.93</v>
      </c>
      <c r="D21" s="103">
        <f t="shared" si="4"/>
        <v>0.07</v>
      </c>
      <c r="E21" s="103">
        <f t="shared" si="4"/>
        <v>-0.94</v>
      </c>
      <c r="F21" s="103">
        <f t="shared" si="4"/>
        <v>-0.78</v>
      </c>
      <c r="G21" s="103">
        <f t="shared" si="4"/>
        <v>-0.76</v>
      </c>
      <c r="H21" s="103">
        <f t="shared" si="4"/>
        <v>-1.34</v>
      </c>
      <c r="I21" s="103">
        <f t="shared" si="4"/>
        <v>-0.4971428571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0.1878</v>
      </c>
      <c r="C23" s="84">
        <v>0.2299</v>
      </c>
      <c r="D23" s="84">
        <v>0.2102</v>
      </c>
      <c r="E23" s="84">
        <v>0.2186</v>
      </c>
      <c r="F23" s="84">
        <v>0.2169</v>
      </c>
      <c r="G23" s="84">
        <v>0.2048</v>
      </c>
      <c r="H23" s="84">
        <v>0.2431</v>
      </c>
      <c r="I23" s="83">
        <f>AVERAGE(B23:H23)</f>
        <v>0.2159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0.2273</v>
      </c>
      <c r="C24" s="111">
        <v>0.2</v>
      </c>
      <c r="D24" s="111">
        <v>0.1785</v>
      </c>
      <c r="E24" s="111">
        <v>0.1948</v>
      </c>
      <c r="F24" s="111">
        <v>0.2165</v>
      </c>
      <c r="G24" s="111">
        <v>0.19</v>
      </c>
      <c r="H24" s="112">
        <v>0.231</v>
      </c>
      <c r="I24" s="83">
        <f>iferror(AVERAGE(B24:H24),"")</f>
        <v>0.2054428571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49">
        <f t="shared" ref="B25:I25" si="5">if(B24="","",B24-B23)</f>
        <v>0.0395</v>
      </c>
      <c r="C25" s="149">
        <f t="shared" si="5"/>
        <v>-0.0299</v>
      </c>
      <c r="D25" s="149">
        <f t="shared" si="5"/>
        <v>-0.0317</v>
      </c>
      <c r="E25" s="149">
        <f t="shared" si="5"/>
        <v>-0.0238</v>
      </c>
      <c r="F25" s="149">
        <f t="shared" si="5"/>
        <v>-0.0004</v>
      </c>
      <c r="G25" s="149">
        <f t="shared" si="5"/>
        <v>-0.0148</v>
      </c>
      <c r="H25" s="149">
        <f t="shared" si="5"/>
        <v>-0.0121</v>
      </c>
      <c r="I25" s="150">
        <f t="shared" si="5"/>
        <v>-0.01045714286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289.0</v>
      </c>
      <c r="C27" s="113">
        <v>316.0</v>
      </c>
      <c r="D27" s="113">
        <v>311.0</v>
      </c>
      <c r="E27" s="113">
        <v>349.0</v>
      </c>
      <c r="F27" s="113">
        <v>429.0</v>
      </c>
      <c r="G27" s="113">
        <v>449.0</v>
      </c>
      <c r="H27" s="113">
        <v>381.0</v>
      </c>
      <c r="I27" s="87">
        <f>if(B27="","", SUM(B27:H27))</f>
        <v>2524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0.14444444444444443</v>
      </c>
      <c r="C30" s="136">
        <v>0.13541666666666666</v>
      </c>
      <c r="D30" s="136"/>
      <c r="E30" s="136">
        <v>0.1076388888888889</v>
      </c>
      <c r="F30" s="136">
        <v>0.1451388888888889</v>
      </c>
      <c r="G30" s="136">
        <v>0.14930555555555555</v>
      </c>
      <c r="H30" s="136">
        <v>0.14097222222222222</v>
      </c>
      <c r="I30" s="136">
        <f>AVERAGE(B30:H30)</f>
        <v>0.1371527778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45929.0</v>
      </c>
      <c r="C9" s="144">
        <f t="shared" ref="C9:H9" si="1">B9+1</f>
        <v>45930</v>
      </c>
      <c r="D9" s="144">
        <f t="shared" si="1"/>
        <v>45931</v>
      </c>
      <c r="E9" s="144">
        <f t="shared" si="1"/>
        <v>45932</v>
      </c>
      <c r="F9" s="144">
        <f t="shared" si="1"/>
        <v>45933</v>
      </c>
      <c r="G9" s="144">
        <f t="shared" si="1"/>
        <v>45934</v>
      </c>
      <c r="H9" s="144">
        <f t="shared" si="1"/>
        <v>45935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12810.0</v>
      </c>
      <c r="C10" s="61">
        <v>12753.0</v>
      </c>
      <c r="D10" s="61">
        <v>12732.0</v>
      </c>
      <c r="E10" s="61">
        <v>14554.0</v>
      </c>
      <c r="F10" s="61">
        <v>19301.0</v>
      </c>
      <c r="G10" s="61">
        <v>19780.0</v>
      </c>
      <c r="H10" s="61">
        <v>18528.0</v>
      </c>
      <c r="I10" s="62">
        <f>SUM(B10:H10)</f>
        <v>110458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10276.23</v>
      </c>
      <c r="C11" s="63">
        <v>11806.51</v>
      </c>
      <c r="D11" s="63">
        <v>12768.36</v>
      </c>
      <c r="E11" s="63">
        <v>14452.28</v>
      </c>
      <c r="F11" s="63">
        <v>19621.87</v>
      </c>
      <c r="G11" s="63">
        <v>22767.64</v>
      </c>
      <c r="H11" s="63">
        <v>18219.01</v>
      </c>
      <c r="I11" s="62">
        <f>if(B11="","", SUM(B11:H11))</f>
        <v>109911.9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>
        <f t="shared" ref="B12:I12" si="2">if(B11="","",B11-B10)</f>
        <v>-2533.77</v>
      </c>
      <c r="C12" s="145">
        <f t="shared" si="2"/>
        <v>-946.49</v>
      </c>
      <c r="D12" s="145">
        <f t="shared" si="2"/>
        <v>36.36</v>
      </c>
      <c r="E12" s="145">
        <f t="shared" si="2"/>
        <v>-101.72</v>
      </c>
      <c r="F12" s="145">
        <f t="shared" si="2"/>
        <v>320.87</v>
      </c>
      <c r="G12" s="145">
        <f t="shared" si="2"/>
        <v>2987.64</v>
      </c>
      <c r="H12" s="145">
        <f t="shared" si="2"/>
        <v>-308.99</v>
      </c>
      <c r="I12" s="146">
        <f t="shared" si="2"/>
        <v>-546.1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145.02</v>
      </c>
      <c r="C14" s="68">
        <v>158.27</v>
      </c>
      <c r="D14" s="68">
        <v>149.02</v>
      </c>
      <c r="E14" s="68">
        <v>162.52</v>
      </c>
      <c r="F14" s="68">
        <v>223.52</v>
      </c>
      <c r="G14" s="68">
        <v>210.83</v>
      </c>
      <c r="H14" s="68">
        <v>187.83</v>
      </c>
      <c r="I14" s="69">
        <f>SUM(B14:H14)</f>
        <v>1237.01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139.28</v>
      </c>
      <c r="C15" s="105">
        <v>144.6</v>
      </c>
      <c r="D15" s="105">
        <v>139.65</v>
      </c>
      <c r="E15" s="105">
        <v>155.03</v>
      </c>
      <c r="F15" s="105">
        <v>212.49</v>
      </c>
      <c r="G15" s="105">
        <v>202.93</v>
      </c>
      <c r="H15" s="105">
        <v>170.53</v>
      </c>
      <c r="I15" s="98">
        <f>if(B15="","", SUM(B15:H15))</f>
        <v>1164.51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47">
        <f t="shared" ref="B16:I16" si="3">if(B15="","",B15-B14)</f>
        <v>-5.74</v>
      </c>
      <c r="C16" s="147">
        <f t="shared" si="3"/>
        <v>-13.67</v>
      </c>
      <c r="D16" s="147">
        <f t="shared" si="3"/>
        <v>-9.37</v>
      </c>
      <c r="E16" s="147">
        <f t="shared" si="3"/>
        <v>-7.49</v>
      </c>
      <c r="F16" s="147">
        <f t="shared" si="3"/>
        <v>-11.03</v>
      </c>
      <c r="G16" s="147">
        <f t="shared" si="3"/>
        <v>-7.9</v>
      </c>
      <c r="H16" s="147">
        <f t="shared" si="3"/>
        <v>-17.3</v>
      </c>
      <c r="I16" s="147">
        <f t="shared" si="3"/>
        <v>-72.5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3.79</v>
      </c>
      <c r="C17" s="104">
        <v>2.79</v>
      </c>
      <c r="D17" s="107">
        <v>3.71</v>
      </c>
      <c r="E17" s="107">
        <v>8.71</v>
      </c>
      <c r="F17" s="107">
        <v>25.52</v>
      </c>
      <c r="G17" s="107">
        <v>39.17</v>
      </c>
      <c r="H17" s="107">
        <v>110.22</v>
      </c>
      <c r="I17" s="98">
        <f>if(B17="","", SUM(B17:H17))</f>
        <v>193.91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17.84</v>
      </c>
      <c r="C19" s="61">
        <v>17.31</v>
      </c>
      <c r="D19" s="61">
        <v>17.87</v>
      </c>
      <c r="E19" s="61">
        <v>18.93</v>
      </c>
      <c r="F19" s="61">
        <v>19.13</v>
      </c>
      <c r="G19" s="61">
        <v>20.74</v>
      </c>
      <c r="H19" s="61">
        <v>20.86</v>
      </c>
      <c r="I19" s="62">
        <f>AVERAGE(B19:H19)</f>
        <v>18.95428571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16.52</v>
      </c>
      <c r="C20" s="109">
        <v>16.4</v>
      </c>
      <c r="D20" s="109">
        <v>19.44</v>
      </c>
      <c r="E20" s="109">
        <v>18.46</v>
      </c>
      <c r="F20" s="109">
        <v>19.35</v>
      </c>
      <c r="G20" s="109">
        <v>21.14</v>
      </c>
      <c r="H20" s="109">
        <v>21.11</v>
      </c>
      <c r="I20" s="62">
        <f>if(sum(B20:H20)=0,"", AVERAGE(B20:H20))</f>
        <v>18.91714286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-1.32</v>
      </c>
      <c r="C21" s="103">
        <f t="shared" si="4"/>
        <v>-0.91</v>
      </c>
      <c r="D21" s="103">
        <f t="shared" si="4"/>
        <v>1.57</v>
      </c>
      <c r="E21" s="103">
        <f t="shared" si="4"/>
        <v>-0.47</v>
      </c>
      <c r="F21" s="103">
        <f t="shared" si="4"/>
        <v>0.22</v>
      </c>
      <c r="G21" s="103">
        <f t="shared" si="4"/>
        <v>0.4</v>
      </c>
      <c r="H21" s="103">
        <f t="shared" si="4"/>
        <v>0.25</v>
      </c>
      <c r="I21" s="103">
        <f t="shared" si="4"/>
        <v>-0.03714285714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0.1934</v>
      </c>
      <c r="C23" s="84">
        <v>0.21</v>
      </c>
      <c r="D23" s="84">
        <v>0.2007</v>
      </c>
      <c r="E23" s="84">
        <v>0.2047</v>
      </c>
      <c r="F23" s="84">
        <v>0.2072</v>
      </c>
      <c r="G23" s="84">
        <v>0.1983</v>
      </c>
      <c r="H23" s="84">
        <v>0.2288</v>
      </c>
      <c r="I23" s="83">
        <f>AVERAGE(B23:H23)</f>
        <v>0.2061571429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0.2456</v>
      </c>
      <c r="C24" s="111">
        <v>0.2196</v>
      </c>
      <c r="D24" s="111">
        <v>0.1999</v>
      </c>
      <c r="E24" s="111">
        <v>0.1992</v>
      </c>
      <c r="F24" s="111">
        <v>0.2057</v>
      </c>
      <c r="G24" s="111">
        <v>0.1751</v>
      </c>
      <c r="H24" s="112">
        <v>0.2243</v>
      </c>
      <c r="I24" s="83">
        <f>iferror(AVERAGE(B24:H24),"")</f>
        <v>0.2099142857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49">
        <f t="shared" ref="B25:I25" si="5">if(B24="","",B24-B23)</f>
        <v>0.0522</v>
      </c>
      <c r="C25" s="149">
        <f t="shared" si="5"/>
        <v>0.0096</v>
      </c>
      <c r="D25" s="149">
        <f t="shared" si="5"/>
        <v>-0.0008</v>
      </c>
      <c r="E25" s="149">
        <f t="shared" si="5"/>
        <v>-0.0055</v>
      </c>
      <c r="F25" s="149">
        <f t="shared" si="5"/>
        <v>-0.0015</v>
      </c>
      <c r="G25" s="149">
        <f t="shared" si="5"/>
        <v>-0.0232</v>
      </c>
      <c r="H25" s="149">
        <f t="shared" si="5"/>
        <v>-0.0045</v>
      </c>
      <c r="I25" s="150">
        <f t="shared" si="5"/>
        <v>0.003757142857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293.0</v>
      </c>
      <c r="C27" s="113">
        <v>328.0</v>
      </c>
      <c r="D27" s="113">
        <v>310.0</v>
      </c>
      <c r="E27" s="113">
        <v>331.0</v>
      </c>
      <c r="F27" s="113">
        <v>463.0</v>
      </c>
      <c r="G27" s="113">
        <v>484.0</v>
      </c>
      <c r="H27" s="113">
        <v>365.0</v>
      </c>
      <c r="I27" s="87">
        <f>if(B27="","", SUM(B27:H27))</f>
        <v>2574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0.14027777777777778</v>
      </c>
      <c r="C30" s="136">
        <v>0.13819444444444445</v>
      </c>
      <c r="D30" s="136">
        <v>0.13541666666666666</v>
      </c>
      <c r="E30" s="136">
        <v>0.1326388888888889</v>
      </c>
      <c r="F30" s="136">
        <v>0.1423611111111111</v>
      </c>
      <c r="G30" s="136">
        <v>0.14305555555555555</v>
      </c>
      <c r="H30" s="136">
        <v>0.13819444444444445</v>
      </c>
      <c r="I30" s="136">
        <f>AVERAGE(B30:H30)</f>
        <v>0.1385912698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45936.0</v>
      </c>
      <c r="C9" s="144">
        <f t="shared" ref="C9:H9" si="1">B9+1</f>
        <v>45937</v>
      </c>
      <c r="D9" s="144">
        <f t="shared" si="1"/>
        <v>45938</v>
      </c>
      <c r="E9" s="144">
        <f t="shared" si="1"/>
        <v>45939</v>
      </c>
      <c r="F9" s="144">
        <f t="shared" si="1"/>
        <v>45940</v>
      </c>
      <c r="G9" s="144">
        <f t="shared" si="1"/>
        <v>45941</v>
      </c>
      <c r="H9" s="144">
        <f t="shared" si="1"/>
        <v>45942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12380.0</v>
      </c>
      <c r="C10" s="61">
        <v>12771.0</v>
      </c>
      <c r="D10" s="61">
        <v>12950.0</v>
      </c>
      <c r="E10" s="61">
        <v>14672.0</v>
      </c>
      <c r="F10" s="61">
        <v>18640.0</v>
      </c>
      <c r="G10" s="61">
        <v>19609.0</v>
      </c>
      <c r="H10" s="61">
        <v>18019.0</v>
      </c>
      <c r="I10" s="62">
        <f>SUM(B10:H10)</f>
        <v>109041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11011.45</v>
      </c>
      <c r="C11" s="63">
        <v>12219.06</v>
      </c>
      <c r="D11" s="63">
        <v>12677.88</v>
      </c>
      <c r="E11" s="63">
        <v>14535.24</v>
      </c>
      <c r="F11" s="63">
        <v>20343.58</v>
      </c>
      <c r="G11" s="63">
        <v>19279.84</v>
      </c>
      <c r="H11" s="63">
        <v>17618.9</v>
      </c>
      <c r="I11" s="62">
        <f>if(B11="","", SUM(B11:H11))</f>
        <v>107685.95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>
        <f t="shared" ref="B12:I12" si="2">if(B11="","",B11-B10)</f>
        <v>-1368.55</v>
      </c>
      <c r="C12" s="145">
        <f t="shared" si="2"/>
        <v>-551.94</v>
      </c>
      <c r="D12" s="145">
        <f t="shared" si="2"/>
        <v>-272.12</v>
      </c>
      <c r="E12" s="145">
        <f t="shared" si="2"/>
        <v>-136.76</v>
      </c>
      <c r="F12" s="145">
        <f t="shared" si="2"/>
        <v>1703.58</v>
      </c>
      <c r="G12" s="145">
        <f t="shared" si="2"/>
        <v>-329.16</v>
      </c>
      <c r="H12" s="145">
        <f t="shared" si="2"/>
        <v>-400.1</v>
      </c>
      <c r="I12" s="146">
        <f t="shared" si="2"/>
        <v>-1355.05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151.02</v>
      </c>
      <c r="C14" s="68">
        <v>164.77</v>
      </c>
      <c r="D14" s="68">
        <v>142.77</v>
      </c>
      <c r="E14" s="68">
        <v>157.52</v>
      </c>
      <c r="F14" s="68">
        <v>230.02</v>
      </c>
      <c r="G14" s="68">
        <v>220.33</v>
      </c>
      <c r="H14" s="68">
        <v>194.82</v>
      </c>
      <c r="I14" s="69">
        <f>SUM(B14:H14)</f>
        <v>1261.25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144.84</v>
      </c>
      <c r="C15" s="105">
        <v>145.55</v>
      </c>
      <c r="D15" s="105">
        <v>133.43</v>
      </c>
      <c r="E15" s="105">
        <v>160.86</v>
      </c>
      <c r="F15" s="105">
        <v>222.02</v>
      </c>
      <c r="G15" s="105">
        <v>210.97</v>
      </c>
      <c r="H15" s="105">
        <v>170.69</v>
      </c>
      <c r="I15" s="98">
        <f>if(B15="","", SUM(B15:H15))</f>
        <v>1188.36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47">
        <f t="shared" ref="B16:I16" si="3">if(B15="","",B15-B14)</f>
        <v>-6.18</v>
      </c>
      <c r="C16" s="147">
        <f t="shared" si="3"/>
        <v>-19.22</v>
      </c>
      <c r="D16" s="147">
        <f t="shared" si="3"/>
        <v>-9.34</v>
      </c>
      <c r="E16" s="147">
        <f t="shared" si="3"/>
        <v>3.34</v>
      </c>
      <c r="F16" s="147">
        <f t="shared" si="3"/>
        <v>-8</v>
      </c>
      <c r="G16" s="147">
        <f t="shared" si="3"/>
        <v>-9.36</v>
      </c>
      <c r="H16" s="147">
        <f t="shared" si="3"/>
        <v>-24.13</v>
      </c>
      <c r="I16" s="147">
        <f t="shared" si="3"/>
        <v>-72.89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3.86</v>
      </c>
      <c r="C17" s="104">
        <v>3.26</v>
      </c>
      <c r="D17" s="107">
        <v>4.32</v>
      </c>
      <c r="E17" s="107">
        <v>10.96</v>
      </c>
      <c r="F17" s="107">
        <v>21.43</v>
      </c>
      <c r="G17" s="107">
        <v>37.82</v>
      </c>
      <c r="H17" s="107">
        <v>101.9</v>
      </c>
      <c r="I17" s="98">
        <f>if(B17="","", SUM(B17:H17))</f>
        <v>183.55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17.84</v>
      </c>
      <c r="C19" s="61">
        <v>17.31</v>
      </c>
      <c r="D19" s="61">
        <v>17.87</v>
      </c>
      <c r="E19" s="61">
        <v>18.93</v>
      </c>
      <c r="F19" s="61">
        <v>19.13</v>
      </c>
      <c r="G19" s="61">
        <v>20.74</v>
      </c>
      <c r="H19" s="61">
        <v>20.86</v>
      </c>
      <c r="I19" s="62">
        <f>AVERAGE(B19:H19)</f>
        <v>18.95428571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17.29</v>
      </c>
      <c r="C20" s="109">
        <v>16.42</v>
      </c>
      <c r="D20" s="109">
        <v>17.41</v>
      </c>
      <c r="E20" s="109">
        <v>17.83</v>
      </c>
      <c r="F20" s="109">
        <v>18.89</v>
      </c>
      <c r="G20" s="109">
        <v>19.57</v>
      </c>
      <c r="H20" s="109">
        <v>20.09</v>
      </c>
      <c r="I20" s="62">
        <f>if(sum(B20:H20)=0,"", AVERAGE(B20:H20))</f>
        <v>18.21428571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-0.55</v>
      </c>
      <c r="C21" s="103">
        <f t="shared" si="4"/>
        <v>-0.89</v>
      </c>
      <c r="D21" s="103">
        <f t="shared" si="4"/>
        <v>-0.46</v>
      </c>
      <c r="E21" s="103">
        <f t="shared" si="4"/>
        <v>-1.1</v>
      </c>
      <c r="F21" s="103">
        <f t="shared" si="4"/>
        <v>-0.24</v>
      </c>
      <c r="G21" s="103">
        <f t="shared" si="4"/>
        <v>-1.17</v>
      </c>
      <c r="H21" s="103">
        <f t="shared" si="4"/>
        <v>-0.77</v>
      </c>
      <c r="I21" s="103">
        <f t="shared" si="4"/>
        <v>-0.74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0.208</v>
      </c>
      <c r="C23" s="84">
        <v>0.2181</v>
      </c>
      <c r="D23" s="84">
        <v>0.1864</v>
      </c>
      <c r="E23" s="84">
        <v>0.1962</v>
      </c>
      <c r="F23" s="84">
        <v>0.2198</v>
      </c>
      <c r="G23" s="84">
        <v>0.2016</v>
      </c>
      <c r="H23" s="84">
        <v>0.241</v>
      </c>
      <c r="I23" s="83">
        <f>AVERAGE(B23:H23)</f>
        <v>0.2101571429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0.2348</v>
      </c>
      <c r="C24" s="111">
        <v>0.2137</v>
      </c>
      <c r="D24" s="111">
        <v>0.1901</v>
      </c>
      <c r="E24" s="111">
        <v>0.2052</v>
      </c>
      <c r="F24" s="111">
        <v>0.2036</v>
      </c>
      <c r="G24" s="111">
        <v>0.2122</v>
      </c>
      <c r="H24" s="112">
        <v>0.2246</v>
      </c>
      <c r="I24" s="83">
        <f>iferror(AVERAGE(B24:H24),"")</f>
        <v>0.2120285714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49">
        <f t="shared" ref="B25:I25" si="5">if(B24="","",B24-B23)</f>
        <v>0.0268</v>
      </c>
      <c r="C25" s="149">
        <f t="shared" si="5"/>
        <v>-0.0044</v>
      </c>
      <c r="D25" s="149">
        <f t="shared" si="5"/>
        <v>0.0037</v>
      </c>
      <c r="E25" s="149">
        <f t="shared" si="5"/>
        <v>0.009</v>
      </c>
      <c r="F25" s="149">
        <f t="shared" si="5"/>
        <v>-0.0162</v>
      </c>
      <c r="G25" s="149">
        <f t="shared" si="5"/>
        <v>0.0106</v>
      </c>
      <c r="H25" s="149">
        <f t="shared" si="5"/>
        <v>-0.0164</v>
      </c>
      <c r="I25" s="150">
        <f t="shared" si="5"/>
        <v>0.001871428571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269.0</v>
      </c>
      <c r="C27" s="113">
        <v>321.0</v>
      </c>
      <c r="D27" s="113">
        <v>318.0</v>
      </c>
      <c r="E27" s="113">
        <v>339.0</v>
      </c>
      <c r="F27" s="113">
        <v>449.0</v>
      </c>
      <c r="G27" s="113">
        <v>409.0</v>
      </c>
      <c r="H27" s="113">
        <v>346.0</v>
      </c>
      <c r="I27" s="87">
        <f>if(B27="","", SUM(B27:H27))</f>
        <v>2451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0.12152777777777778</v>
      </c>
      <c r="C30" s="136">
        <v>0.13194444444444445</v>
      </c>
      <c r="D30" s="136">
        <v>0.13333333333333333</v>
      </c>
      <c r="E30" s="136">
        <v>0.1375</v>
      </c>
      <c r="F30" s="136">
        <v>0.14305555555555555</v>
      </c>
      <c r="G30" s="136">
        <v>0.15694444444444444</v>
      </c>
      <c r="H30" s="136">
        <v>0.14166666666666666</v>
      </c>
      <c r="I30" s="1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>
        <v>0.0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45943.0</v>
      </c>
      <c r="C9" s="144">
        <f t="shared" ref="C9:H9" si="1">B9+1</f>
        <v>45944</v>
      </c>
      <c r="D9" s="144">
        <f t="shared" si="1"/>
        <v>45945</v>
      </c>
      <c r="E9" s="144">
        <f t="shared" si="1"/>
        <v>45946</v>
      </c>
      <c r="F9" s="144">
        <f t="shared" si="1"/>
        <v>45947</v>
      </c>
      <c r="G9" s="144">
        <f t="shared" si="1"/>
        <v>45948</v>
      </c>
      <c r="H9" s="144">
        <f t="shared" si="1"/>
        <v>45949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11875.0</v>
      </c>
      <c r="C10" s="61">
        <v>12439.0</v>
      </c>
      <c r="D10" s="61">
        <v>12896.0</v>
      </c>
      <c r="E10" s="61">
        <v>14571.0</v>
      </c>
      <c r="F10" s="61">
        <v>18879.0</v>
      </c>
      <c r="G10" s="61">
        <v>20338.0</v>
      </c>
      <c r="H10" s="61">
        <v>18016.0</v>
      </c>
      <c r="I10" s="62">
        <f>SUM(B10:H10)</f>
        <v>109014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11268.26</v>
      </c>
      <c r="C11" s="63">
        <v>12477.45</v>
      </c>
      <c r="D11" s="63">
        <v>12004.85</v>
      </c>
      <c r="E11" s="63">
        <v>13403.28</v>
      </c>
      <c r="F11" s="63">
        <v>21974.48</v>
      </c>
      <c r="G11" s="63">
        <v>21422.63</v>
      </c>
      <c r="H11" s="63">
        <v>17243.29</v>
      </c>
      <c r="I11" s="62">
        <f>if(B11="","", SUM(B11:H11))</f>
        <v>109794.24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>
        <f t="shared" ref="B12:I12" si="2">if(B11="","",B11-B10)</f>
        <v>-606.74</v>
      </c>
      <c r="C12" s="145">
        <f t="shared" si="2"/>
        <v>38.45</v>
      </c>
      <c r="D12" s="145">
        <f t="shared" si="2"/>
        <v>-891.15</v>
      </c>
      <c r="E12" s="145">
        <f t="shared" si="2"/>
        <v>-1167.72</v>
      </c>
      <c r="F12" s="145">
        <f t="shared" si="2"/>
        <v>3095.48</v>
      </c>
      <c r="G12" s="145">
        <f t="shared" si="2"/>
        <v>1084.63</v>
      </c>
      <c r="H12" s="145">
        <f t="shared" si="2"/>
        <v>-772.71</v>
      </c>
      <c r="I12" s="146">
        <f t="shared" si="2"/>
        <v>780.24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145.0</v>
      </c>
      <c r="C14" s="68">
        <v>165.0</v>
      </c>
      <c r="D14" s="68">
        <v>152.0</v>
      </c>
      <c r="E14" s="68">
        <v>174.0</v>
      </c>
      <c r="F14" s="68">
        <v>238.0</v>
      </c>
      <c r="G14" s="68">
        <v>214.0</v>
      </c>
      <c r="H14" s="68">
        <v>196.0</v>
      </c>
      <c r="I14" s="69">
        <f>SUM(B14:H14)</f>
        <v>1284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141.31</v>
      </c>
      <c r="C15" s="105">
        <v>146.11</v>
      </c>
      <c r="D15" s="105">
        <v>131.71</v>
      </c>
      <c r="E15" s="105">
        <v>159.54</v>
      </c>
      <c r="F15" s="105">
        <v>210.74</v>
      </c>
      <c r="G15" s="105">
        <v>197.05</v>
      </c>
      <c r="H15" s="105">
        <v>177.78</v>
      </c>
      <c r="I15" s="98">
        <f>if(B15="","", SUM(B15:H15))</f>
        <v>1164.24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47">
        <f t="shared" ref="B16:I16" si="3">if(B15="","",B15-B14)</f>
        <v>-3.69</v>
      </c>
      <c r="C16" s="147">
        <f t="shared" si="3"/>
        <v>-18.89</v>
      </c>
      <c r="D16" s="147">
        <f t="shared" si="3"/>
        <v>-20.29</v>
      </c>
      <c r="E16" s="147">
        <f t="shared" si="3"/>
        <v>-14.46</v>
      </c>
      <c r="F16" s="147">
        <f t="shared" si="3"/>
        <v>-27.26</v>
      </c>
      <c r="G16" s="147">
        <f t="shared" si="3"/>
        <v>-16.95</v>
      </c>
      <c r="H16" s="147">
        <f t="shared" si="3"/>
        <v>-18.22</v>
      </c>
      <c r="I16" s="147">
        <f t="shared" si="3"/>
        <v>-119.76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6.11</v>
      </c>
      <c r="C17" s="104">
        <v>3.29</v>
      </c>
      <c r="D17" s="107">
        <v>3.99</v>
      </c>
      <c r="E17" s="107">
        <v>9.98</v>
      </c>
      <c r="F17" s="107">
        <v>22.05</v>
      </c>
      <c r="G17" s="107">
        <v>25.01</v>
      </c>
      <c r="H17" s="107">
        <v>110.23</v>
      </c>
      <c r="I17" s="98">
        <f>if(B17="","", SUM(B17:H17))</f>
        <v>180.66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17.84</v>
      </c>
      <c r="C19" s="61">
        <v>17.31</v>
      </c>
      <c r="D19" s="61">
        <v>17.87</v>
      </c>
      <c r="E19" s="61">
        <v>18.93</v>
      </c>
      <c r="F19" s="61">
        <v>19.13</v>
      </c>
      <c r="G19" s="61">
        <v>20.74</v>
      </c>
      <c r="H19" s="61">
        <v>20.86</v>
      </c>
      <c r="I19" s="62">
        <f>AVERAGE(B19:H19)</f>
        <v>18.95428571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16.89</v>
      </c>
      <c r="C20" s="109">
        <v>17.14</v>
      </c>
      <c r="D20" s="109">
        <v>18.03</v>
      </c>
      <c r="E20" s="109">
        <v>17.21</v>
      </c>
      <c r="F20" s="109">
        <v>19.31</v>
      </c>
      <c r="G20" s="109">
        <v>20.29</v>
      </c>
      <c r="H20" s="109">
        <v>20.05</v>
      </c>
      <c r="I20" s="62">
        <f>if(sum(B20:H20)=0,"", AVERAGE(B20:H20))</f>
        <v>18.41714286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-0.95</v>
      </c>
      <c r="C21" s="103">
        <f t="shared" si="4"/>
        <v>-0.17</v>
      </c>
      <c r="D21" s="103">
        <f t="shared" si="4"/>
        <v>0.16</v>
      </c>
      <c r="E21" s="103">
        <f t="shared" si="4"/>
        <v>-1.72</v>
      </c>
      <c r="F21" s="103">
        <f t="shared" si="4"/>
        <v>0.18</v>
      </c>
      <c r="G21" s="103">
        <f t="shared" si="4"/>
        <v>-0.45</v>
      </c>
      <c r="H21" s="103">
        <f t="shared" si="4"/>
        <v>-0.81</v>
      </c>
      <c r="I21" s="103">
        <f t="shared" si="4"/>
        <v>-0.5371428571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</v>
      </c>
      <c r="C23" s="84">
        <v>0.2239</v>
      </c>
      <c r="D23" s="84">
        <v>0.2</v>
      </c>
      <c r="E23" s="84">
        <v>0.22</v>
      </c>
      <c r="F23" s="84">
        <v>0.2253</v>
      </c>
      <c r="G23" s="84">
        <v>0.19</v>
      </c>
      <c r="H23" s="84">
        <v>0.25</v>
      </c>
      <c r="I23" s="83">
        <f>AVERAGE(B23:H23)</f>
        <v>0.2170285714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0.2295</v>
      </c>
      <c r="C24" s="111">
        <v>0.2093</v>
      </c>
      <c r="D24" s="111">
        <v>0.1984</v>
      </c>
      <c r="E24" s="111">
        <v>0.2218</v>
      </c>
      <c r="F24" s="111">
        <v>0.1802</v>
      </c>
      <c r="G24" s="111">
        <v>0.1746</v>
      </c>
      <c r="H24" s="112">
        <v>0.2424</v>
      </c>
      <c r="I24" s="83">
        <f>iferror(AVERAGE(B24:H24),"")</f>
        <v>0.2080285714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49">
        <f t="shared" ref="B25:I25" si="5">if(B24="","",B24-B23)</f>
        <v>0.0195</v>
      </c>
      <c r="C25" s="149">
        <f t="shared" si="5"/>
        <v>-0.0146</v>
      </c>
      <c r="D25" s="149">
        <f t="shared" si="5"/>
        <v>-0.0016</v>
      </c>
      <c r="E25" s="149">
        <f t="shared" si="5"/>
        <v>0.0018</v>
      </c>
      <c r="F25" s="149">
        <f t="shared" si="5"/>
        <v>-0.0451</v>
      </c>
      <c r="G25" s="149">
        <f t="shared" si="5"/>
        <v>-0.0154</v>
      </c>
      <c r="H25" s="149">
        <f t="shared" si="5"/>
        <v>-0.0076</v>
      </c>
      <c r="I25" s="150">
        <f t="shared" si="5"/>
        <v>-0.009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302.0</v>
      </c>
      <c r="C27" s="113">
        <v>351.0</v>
      </c>
      <c r="D27" s="113">
        <v>294.0</v>
      </c>
      <c r="E27" s="113">
        <v>329.0</v>
      </c>
      <c r="F27" s="113">
        <v>506.0</v>
      </c>
      <c r="G27" s="113">
        <v>479.0</v>
      </c>
      <c r="H27" s="113">
        <v>370.0</v>
      </c>
      <c r="I27" s="87">
        <f>if(B27="","", SUM(B27:H27))</f>
        <v>2631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0.14097222222222222</v>
      </c>
      <c r="C30" s="137" t="s">
        <v>153</v>
      </c>
      <c r="D30" s="136">
        <v>0.13333333333333333</v>
      </c>
      <c r="E30" s="136">
        <v>0.12638888888888888</v>
      </c>
      <c r="F30" s="136">
        <v>0.15069444444444444</v>
      </c>
      <c r="G30" s="136">
        <v>0.14097222222222222</v>
      </c>
      <c r="H30" s="136">
        <v>0.15486111111111112</v>
      </c>
      <c r="I30" s="13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>
        <v>0.0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45950.0</v>
      </c>
      <c r="C9" s="144">
        <f t="shared" ref="C9:H9" si="1">B9+1</f>
        <v>45951</v>
      </c>
      <c r="D9" s="144">
        <f t="shared" si="1"/>
        <v>45952</v>
      </c>
      <c r="E9" s="144">
        <f t="shared" si="1"/>
        <v>45953</v>
      </c>
      <c r="F9" s="144">
        <f t="shared" si="1"/>
        <v>45954</v>
      </c>
      <c r="G9" s="144">
        <f t="shared" si="1"/>
        <v>45955</v>
      </c>
      <c r="H9" s="144">
        <f t="shared" si="1"/>
        <v>45956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11737.0</v>
      </c>
      <c r="C10" s="61">
        <v>12306.0</v>
      </c>
      <c r="D10" s="61">
        <v>12774.0</v>
      </c>
      <c r="E10" s="61">
        <v>14470.0</v>
      </c>
      <c r="F10" s="61">
        <v>19085.0</v>
      </c>
      <c r="G10" s="61">
        <v>19660.0</v>
      </c>
      <c r="H10" s="61">
        <v>17765.0</v>
      </c>
      <c r="I10" s="62">
        <f>SUM(B10:H10)</f>
        <v>107797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11244.1</v>
      </c>
      <c r="C11" s="63">
        <v>12874.26</v>
      </c>
      <c r="D11" s="63">
        <v>13046.5</v>
      </c>
      <c r="E11" s="63">
        <v>13927.49</v>
      </c>
      <c r="F11" s="63">
        <v>21491.68</v>
      </c>
      <c r="G11" s="63">
        <v>20056.93</v>
      </c>
      <c r="H11" s="63">
        <v>18266.44</v>
      </c>
      <c r="I11" s="62">
        <f>if(B11="","", SUM(B11:H11))</f>
        <v>110907.4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>
        <f t="shared" ref="B12:I12" si="2">if(B11="","",B11-B10)</f>
        <v>-492.9</v>
      </c>
      <c r="C12" s="145">
        <f t="shared" si="2"/>
        <v>568.26</v>
      </c>
      <c r="D12" s="145">
        <f t="shared" si="2"/>
        <v>272.5</v>
      </c>
      <c r="E12" s="145">
        <f t="shared" si="2"/>
        <v>-542.51</v>
      </c>
      <c r="F12" s="145">
        <f t="shared" si="2"/>
        <v>2406.68</v>
      </c>
      <c r="G12" s="145">
        <f t="shared" si="2"/>
        <v>396.93</v>
      </c>
      <c r="H12" s="145">
        <f t="shared" si="2"/>
        <v>501.44</v>
      </c>
      <c r="I12" s="146">
        <f t="shared" si="2"/>
        <v>3110.4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137.02</v>
      </c>
      <c r="C14" s="68">
        <v>157.27</v>
      </c>
      <c r="D14" s="68">
        <v>145.52</v>
      </c>
      <c r="E14" s="68">
        <v>160.02</v>
      </c>
      <c r="F14" s="68">
        <v>227.02</v>
      </c>
      <c r="G14" s="68">
        <v>223.33</v>
      </c>
      <c r="H14" s="68">
        <v>193.82</v>
      </c>
      <c r="I14" s="69">
        <f>SUM(B14:H14)</f>
        <v>1244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132.79</v>
      </c>
      <c r="C15" s="105">
        <v>152.17</v>
      </c>
      <c r="D15" s="105">
        <v>132.31</v>
      </c>
      <c r="E15" s="105">
        <v>146.17</v>
      </c>
      <c r="F15" s="105">
        <v>202.86</v>
      </c>
      <c r="G15" s="105">
        <v>192.68</v>
      </c>
      <c r="H15" s="105">
        <v>176.06</v>
      </c>
      <c r="I15" s="98">
        <f>if(B15="","", SUM(B15:H15))</f>
        <v>1135.04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47">
        <f t="shared" ref="B16:I16" si="3">if(B15="","",B15-B14)</f>
        <v>-4.23</v>
      </c>
      <c r="C16" s="147">
        <f t="shared" si="3"/>
        <v>-5.1</v>
      </c>
      <c r="D16" s="147">
        <f t="shared" si="3"/>
        <v>-13.21</v>
      </c>
      <c r="E16" s="147">
        <f t="shared" si="3"/>
        <v>-13.85</v>
      </c>
      <c r="F16" s="147">
        <f t="shared" si="3"/>
        <v>-24.16</v>
      </c>
      <c r="G16" s="147">
        <f t="shared" si="3"/>
        <v>-30.65</v>
      </c>
      <c r="H16" s="147">
        <f t="shared" si="3"/>
        <v>-17.76</v>
      </c>
      <c r="I16" s="147">
        <f t="shared" si="3"/>
        <v>-108.96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3.91</v>
      </c>
      <c r="C17" s="104">
        <v>3.05</v>
      </c>
      <c r="D17" s="107">
        <v>3.53</v>
      </c>
      <c r="E17" s="107">
        <v>9.8</v>
      </c>
      <c r="F17" s="107">
        <v>19.79</v>
      </c>
      <c r="G17" s="107">
        <v>21.62</v>
      </c>
      <c r="H17" s="107">
        <v>111.15</v>
      </c>
      <c r="I17" s="98">
        <f>if(B17="","", SUM(B17:H17))</f>
        <v>172.85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17.84</v>
      </c>
      <c r="C19" s="61">
        <v>17.31</v>
      </c>
      <c r="D19" s="61">
        <v>17.87</v>
      </c>
      <c r="E19" s="61">
        <v>18.93</v>
      </c>
      <c r="F19" s="61">
        <v>19.13</v>
      </c>
      <c r="G19" s="61">
        <v>20.74</v>
      </c>
      <c r="H19" s="61">
        <v>20.86</v>
      </c>
      <c r="I19" s="62">
        <f>AVERAGE(B19:H19)</f>
        <v>18.95428571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17.33</v>
      </c>
      <c r="C20" s="109">
        <v>17.49</v>
      </c>
      <c r="D20" s="109">
        <v>18.53</v>
      </c>
      <c r="E20" s="109">
        <v>18.18</v>
      </c>
      <c r="F20" s="109">
        <v>19.63</v>
      </c>
      <c r="G20" s="109">
        <v>20.83</v>
      </c>
      <c r="H20" s="109">
        <v>20.43</v>
      </c>
      <c r="I20" s="62">
        <f>if(sum(B20:H20)=0,"", AVERAGE(B20:H20))</f>
        <v>18.91714286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-0.51</v>
      </c>
      <c r="C21" s="103">
        <f t="shared" si="4"/>
        <v>0.18</v>
      </c>
      <c r="D21" s="103">
        <f t="shared" si="4"/>
        <v>0.66</v>
      </c>
      <c r="E21" s="103">
        <f t="shared" si="4"/>
        <v>-0.75</v>
      </c>
      <c r="F21" s="103">
        <f t="shared" si="4"/>
        <v>0.5</v>
      </c>
      <c r="G21" s="103">
        <f t="shared" si="4"/>
        <v>0.09</v>
      </c>
      <c r="H21" s="103">
        <f t="shared" si="4"/>
        <v>-0.43</v>
      </c>
      <c r="I21" s="103">
        <f t="shared" si="4"/>
        <v>-0.03714285714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0.1994</v>
      </c>
      <c r="C23" s="84">
        <v>0.2155</v>
      </c>
      <c r="D23" s="84">
        <v>0.1929</v>
      </c>
      <c r="E23" s="84">
        <v>0.2041</v>
      </c>
      <c r="F23" s="84">
        <v>0.213</v>
      </c>
      <c r="G23" s="84">
        <v>0.204</v>
      </c>
      <c r="H23" s="84">
        <v>0.2438</v>
      </c>
      <c r="I23" s="83">
        <f>AVERAGE(B23:H23)</f>
        <v>0.2103857143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0.2145</v>
      </c>
      <c r="C24" s="111">
        <v>0.2112</v>
      </c>
      <c r="D24" s="111">
        <v>0.1829</v>
      </c>
      <c r="E24" s="111">
        <v>0.1978</v>
      </c>
      <c r="F24" s="111">
        <v>0.1773</v>
      </c>
      <c r="G24" s="111">
        <v>0.1821</v>
      </c>
      <c r="H24" s="112">
        <v>0.2279</v>
      </c>
      <c r="I24" s="83">
        <f>iferror(AVERAGE(B24:H24),"")</f>
        <v>0.1991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49">
        <f t="shared" ref="B25:I25" si="5">if(B24="","",B24-B23)</f>
        <v>0.0151</v>
      </c>
      <c r="C25" s="149">
        <f t="shared" si="5"/>
        <v>-0.0043</v>
      </c>
      <c r="D25" s="149">
        <f t="shared" si="5"/>
        <v>-0.01</v>
      </c>
      <c r="E25" s="149">
        <f t="shared" si="5"/>
        <v>-0.0063</v>
      </c>
      <c r="F25" s="149">
        <f t="shared" si="5"/>
        <v>-0.0357</v>
      </c>
      <c r="G25" s="149">
        <f t="shared" si="5"/>
        <v>-0.0219</v>
      </c>
      <c r="H25" s="149">
        <f t="shared" si="5"/>
        <v>-0.0159</v>
      </c>
      <c r="I25" s="150">
        <f t="shared" si="5"/>
        <v>-0.01128571429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297.0</v>
      </c>
      <c r="C27" s="113">
        <v>302.0</v>
      </c>
      <c r="D27" s="113">
        <v>299.0</v>
      </c>
      <c r="E27" s="113">
        <v>341.0</v>
      </c>
      <c r="F27" s="113">
        <v>513.0</v>
      </c>
      <c r="G27" s="113">
        <v>417.0</v>
      </c>
      <c r="H27" s="113">
        <v>367.0</v>
      </c>
      <c r="I27" s="87">
        <f>if(B27="","", SUM(B27:H27))</f>
        <v>2536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0.15416666666666667</v>
      </c>
      <c r="C30" s="136">
        <v>0.13541666666666666</v>
      </c>
      <c r="D30" s="136">
        <v>0.15902777777777777</v>
      </c>
      <c r="E30" s="136">
        <v>0.1361111111111111</v>
      </c>
      <c r="F30" s="136">
        <v>0.15694444444444444</v>
      </c>
      <c r="G30" s="136">
        <v>0.13958333333333334</v>
      </c>
      <c r="H30" s="136">
        <v>0.14930555555555555</v>
      </c>
      <c r="I30" s="152">
        <f>AVERAGE(B30:H30)</f>
        <v>0.1472222222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>
        <v>0.0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45985.0</v>
      </c>
      <c r="C9" s="144">
        <f t="shared" ref="C9:H9" si="1">B9+1</f>
        <v>45986</v>
      </c>
      <c r="D9" s="144">
        <f t="shared" si="1"/>
        <v>45987</v>
      </c>
      <c r="E9" s="144">
        <f t="shared" si="1"/>
        <v>45988</v>
      </c>
      <c r="F9" s="144">
        <f t="shared" si="1"/>
        <v>45989</v>
      </c>
      <c r="G9" s="144">
        <f t="shared" si="1"/>
        <v>45990</v>
      </c>
      <c r="H9" s="144">
        <f t="shared" si="1"/>
        <v>45991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12532.0</v>
      </c>
      <c r="C10" s="61">
        <v>12359.0</v>
      </c>
      <c r="D10" s="61">
        <v>13153.0</v>
      </c>
      <c r="E10" s="61">
        <v>6000.0</v>
      </c>
      <c r="F10" s="61">
        <v>19486.0</v>
      </c>
      <c r="G10" s="61">
        <v>19643.0</v>
      </c>
      <c r="H10" s="61">
        <v>17966.0</v>
      </c>
      <c r="I10" s="62">
        <f>SUM(B10:H10)</f>
        <v>101139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12086.0</v>
      </c>
      <c r="C11" s="63">
        <v>14663.0</v>
      </c>
      <c r="D11" s="63">
        <v>17602.0</v>
      </c>
      <c r="E11" s="63">
        <v>4772.0</v>
      </c>
      <c r="F11" s="63">
        <v>14302.0</v>
      </c>
      <c r="G11" s="63">
        <v>21267.0</v>
      </c>
      <c r="H11" s="63"/>
      <c r="I11" s="62">
        <f>if(B11="","", SUM(B11:H11))</f>
        <v>84692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>
        <f t="shared" ref="B12:I12" si="2">if(B11="","",B11-B10)</f>
        <v>-446</v>
      </c>
      <c r="C12" s="145">
        <f t="shared" si="2"/>
        <v>2304</v>
      </c>
      <c r="D12" s="145">
        <f t="shared" si="2"/>
        <v>4449</v>
      </c>
      <c r="E12" s="145">
        <f t="shared" si="2"/>
        <v>-1228</v>
      </c>
      <c r="F12" s="145">
        <f t="shared" si="2"/>
        <v>-5184</v>
      </c>
      <c r="G12" s="145">
        <f t="shared" si="2"/>
        <v>1624</v>
      </c>
      <c r="H12" s="145" t="str">
        <f t="shared" si="2"/>
        <v/>
      </c>
      <c r="I12" s="146">
        <f t="shared" si="2"/>
        <v>-16447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143.77</v>
      </c>
      <c r="C14" s="68">
        <v>158.08</v>
      </c>
      <c r="D14" s="68">
        <v>159.77</v>
      </c>
      <c r="E14" s="68">
        <v>73.0</v>
      </c>
      <c r="F14" s="68">
        <v>212.27</v>
      </c>
      <c r="G14" s="68">
        <v>226.58</v>
      </c>
      <c r="H14" s="68">
        <v>208.58</v>
      </c>
      <c r="I14" s="69">
        <f>SUM(B14:H14)</f>
        <v>1182.05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139.03</v>
      </c>
      <c r="C15" s="105">
        <v>153.01</v>
      </c>
      <c r="D15" s="105">
        <v>163.01</v>
      </c>
      <c r="E15" s="105">
        <v>64.8</v>
      </c>
      <c r="F15" s="105">
        <v>192.47</v>
      </c>
      <c r="G15" s="105">
        <v>222.41</v>
      </c>
      <c r="H15" s="105"/>
      <c r="I15" s="98">
        <f>if(B15="","", SUM(B15:H15))</f>
        <v>934.73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47">
        <f t="shared" ref="B16:I16" si="3">if(B15="","",B15-B14)</f>
        <v>-4.74</v>
      </c>
      <c r="C16" s="147">
        <f t="shared" si="3"/>
        <v>-5.07</v>
      </c>
      <c r="D16" s="147">
        <f t="shared" si="3"/>
        <v>3.24</v>
      </c>
      <c r="E16" s="147">
        <f t="shared" si="3"/>
        <v>-8.2</v>
      </c>
      <c r="F16" s="147">
        <f t="shared" si="3"/>
        <v>-19.8</v>
      </c>
      <c r="G16" s="147">
        <f t="shared" si="3"/>
        <v>-4.17</v>
      </c>
      <c r="H16" s="147" t="str">
        <f t="shared" si="3"/>
        <v/>
      </c>
      <c r="I16" s="147">
        <f t="shared" si="3"/>
        <v>-247.32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4.54</v>
      </c>
      <c r="C17" s="104">
        <v>3.98</v>
      </c>
      <c r="D17" s="107">
        <v>5.71</v>
      </c>
      <c r="E17" s="107">
        <v>1.11</v>
      </c>
      <c r="F17" s="107">
        <v>17.27</v>
      </c>
      <c r="G17" s="107">
        <v>22.63</v>
      </c>
      <c r="H17" s="107"/>
      <c r="I17" s="98">
        <f>if(B17="","", SUM(B17:H17))</f>
        <v>55.24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17.84</v>
      </c>
      <c r="C19" s="61">
        <v>17.31</v>
      </c>
      <c r="D19" s="61">
        <v>17.87</v>
      </c>
      <c r="E19" s="61">
        <v>18.93</v>
      </c>
      <c r="F19" s="61">
        <v>19.13</v>
      </c>
      <c r="G19" s="61">
        <v>20.74</v>
      </c>
      <c r="H19" s="61">
        <v>20.86</v>
      </c>
      <c r="I19" s="62">
        <f>AVERAGE(B19:H19)</f>
        <v>18.95428571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/>
      <c r="C20" s="109"/>
      <c r="D20" s="109"/>
      <c r="E20" s="109"/>
      <c r="F20" s="109"/>
      <c r="G20" s="109"/>
      <c r="H20" s="109"/>
      <c r="I20" s="62" t="str">
        <f>if(sum(B20:H20)=0,"", AVERAGE(B20:H20))</f>
        <v/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 t="str">
        <f t="shared" ref="B21:I21" si="4">if(B20="","",B20-B19)</f>
        <v/>
      </c>
      <c r="C21" s="103" t="str">
        <f t="shared" si="4"/>
        <v/>
      </c>
      <c r="D21" s="103" t="str">
        <f t="shared" si="4"/>
        <v/>
      </c>
      <c r="E21" s="103" t="str">
        <f t="shared" si="4"/>
        <v/>
      </c>
      <c r="F21" s="103" t="str">
        <f t="shared" si="4"/>
        <v/>
      </c>
      <c r="G21" s="103" t="str">
        <f t="shared" si="4"/>
        <v/>
      </c>
      <c r="H21" s="103" t="str">
        <f t="shared" si="4"/>
        <v/>
      </c>
      <c r="I21" s="103" t="str">
        <f t="shared" si="4"/>
        <v/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0.195</v>
      </c>
      <c r="C23" s="84">
        <v>0.216</v>
      </c>
      <c r="D23" s="84">
        <v>0.2075</v>
      </c>
      <c r="E23" s="84">
        <v>0.2209</v>
      </c>
      <c r="F23" s="84">
        <v>0.1954</v>
      </c>
      <c r="G23" s="84">
        <v>0.2085</v>
      </c>
      <c r="H23" s="84">
        <v>0.2325</v>
      </c>
      <c r="I23" s="83">
        <f>AVERAGE(B23:H23)</f>
        <v>0.2108285714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0.2067</v>
      </c>
      <c r="C24" s="111">
        <v>0.1864</v>
      </c>
      <c r="D24" s="111">
        <v>0.1663</v>
      </c>
      <c r="E24" s="111">
        <v>0.244</v>
      </c>
      <c r="F24" s="111">
        <v>0.2483</v>
      </c>
      <c r="G24" s="111">
        <v>0.1932</v>
      </c>
      <c r="H24" s="112"/>
      <c r="I24" s="83">
        <f>iferror(AVERAGE(B24:H24),"")</f>
        <v>0.2074833333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49">
        <f t="shared" ref="B25:I25" si="5">if(B24="","",B24-B23)</f>
        <v>0.0117</v>
      </c>
      <c r="C25" s="149">
        <f t="shared" si="5"/>
        <v>-0.0296</v>
      </c>
      <c r="D25" s="149">
        <f t="shared" si="5"/>
        <v>-0.0412</v>
      </c>
      <c r="E25" s="149">
        <f t="shared" si="5"/>
        <v>0.0231</v>
      </c>
      <c r="F25" s="149">
        <f t="shared" si="5"/>
        <v>0.0529</v>
      </c>
      <c r="G25" s="149">
        <f t="shared" si="5"/>
        <v>-0.0153</v>
      </c>
      <c r="H25" s="149" t="str">
        <f t="shared" si="5"/>
        <v/>
      </c>
      <c r="I25" s="150">
        <f t="shared" si="5"/>
        <v>-0.003345238095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/>
      <c r="C27" s="113"/>
      <c r="D27" s="113"/>
      <c r="E27" s="113"/>
      <c r="F27" s="113"/>
      <c r="G27" s="113"/>
      <c r="H27" s="113"/>
      <c r="I27" s="87" t="str">
        <f>if(B27="","", SUM(B27:H27))</f>
        <v/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/>
      <c r="C30" s="136"/>
      <c r="D30" s="136"/>
      <c r="E30" s="136"/>
      <c r="F30" s="136"/>
      <c r="G30" s="136"/>
      <c r="H30" s="136"/>
      <c r="I30" s="153" t="str">
        <f>AVERAGE(B30:H30)</f>
        <v>#DIV/0!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45992.0</v>
      </c>
      <c r="C9" s="144">
        <f t="shared" ref="C9:H9" si="1">B9+1</f>
        <v>45993</v>
      </c>
      <c r="D9" s="144">
        <f t="shared" si="1"/>
        <v>45994</v>
      </c>
      <c r="E9" s="144">
        <f t="shared" si="1"/>
        <v>45995</v>
      </c>
      <c r="F9" s="144">
        <f t="shared" si="1"/>
        <v>45996</v>
      </c>
      <c r="G9" s="144">
        <f t="shared" si="1"/>
        <v>45997</v>
      </c>
      <c r="H9" s="144">
        <f t="shared" si="1"/>
        <v>45998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12866.0</v>
      </c>
      <c r="C10" s="61">
        <v>12692.0</v>
      </c>
      <c r="D10" s="61">
        <v>12966.0</v>
      </c>
      <c r="E10" s="61">
        <v>11828.0</v>
      </c>
      <c r="F10" s="61">
        <v>17666.0</v>
      </c>
      <c r="G10" s="61">
        <v>19981.0</v>
      </c>
      <c r="H10" s="61">
        <v>17902.0</v>
      </c>
      <c r="I10" s="62">
        <f>SUM(B10:H10)</f>
        <v>105901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/>
      <c r="C11" s="63"/>
      <c r="D11" s="63"/>
      <c r="E11" s="63">
        <v>15031.76</v>
      </c>
      <c r="F11" s="63">
        <v>21394.58</v>
      </c>
      <c r="G11" s="63">
        <v>22017.03</v>
      </c>
      <c r="H11" s="63">
        <v>20744.6</v>
      </c>
      <c r="I11" s="62" t="str">
        <f>if(B11="","", SUM(B11:H11))</f>
        <v/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 t="str">
        <f t="shared" ref="B12:I12" si="2">if(B11="","",B11-B10)</f>
        <v/>
      </c>
      <c r="C12" s="145" t="str">
        <f t="shared" si="2"/>
        <v/>
      </c>
      <c r="D12" s="145" t="str">
        <f t="shared" si="2"/>
        <v/>
      </c>
      <c r="E12" s="145">
        <f t="shared" si="2"/>
        <v>3203.76</v>
      </c>
      <c r="F12" s="145">
        <f t="shared" si="2"/>
        <v>3728.58</v>
      </c>
      <c r="G12" s="145">
        <f t="shared" si="2"/>
        <v>2036.03</v>
      </c>
      <c r="H12" s="145">
        <f t="shared" si="2"/>
        <v>2842.6</v>
      </c>
      <c r="I12" s="146" t="str">
        <f t="shared" si="2"/>
        <v/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142.52</v>
      </c>
      <c r="C14" s="68">
        <v>143.27</v>
      </c>
      <c r="D14" s="68">
        <v>165.02</v>
      </c>
      <c r="E14" s="68">
        <v>186.02</v>
      </c>
      <c r="F14" s="68">
        <v>243.02</v>
      </c>
      <c r="G14" s="68">
        <v>239.33</v>
      </c>
      <c r="H14" s="68">
        <v>216.83</v>
      </c>
      <c r="I14" s="69">
        <f>SUM(B14:H14)</f>
        <v>1336.01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/>
      <c r="C15" s="105"/>
      <c r="D15" s="105"/>
      <c r="E15" s="105">
        <v>179.99</v>
      </c>
      <c r="F15" s="105">
        <v>232.12</v>
      </c>
      <c r="G15" s="105">
        <v>226.37</v>
      </c>
      <c r="H15" s="105">
        <v>197.52</v>
      </c>
      <c r="I15" s="98" t="str">
        <f>if(B15="","", SUM(B15:H15))</f>
        <v/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47" t="str">
        <f t="shared" ref="B16:I16" si="3">if(B15="","",B15-B14)</f>
        <v/>
      </c>
      <c r="C16" s="147" t="str">
        <f t="shared" si="3"/>
        <v/>
      </c>
      <c r="D16" s="147" t="str">
        <f t="shared" si="3"/>
        <v/>
      </c>
      <c r="E16" s="147">
        <f t="shared" si="3"/>
        <v>-6.03</v>
      </c>
      <c r="F16" s="147">
        <f t="shared" si="3"/>
        <v>-10.9</v>
      </c>
      <c r="G16" s="147">
        <f t="shared" si="3"/>
        <v>-12.96</v>
      </c>
      <c r="H16" s="147">
        <f t="shared" si="3"/>
        <v>-19.31</v>
      </c>
      <c r="I16" s="147" t="str">
        <f t="shared" si="3"/>
        <v/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/>
      <c r="C17" s="104"/>
      <c r="D17" s="107"/>
      <c r="E17" s="107">
        <v>9.73</v>
      </c>
      <c r="F17" s="107">
        <v>22.6</v>
      </c>
      <c r="G17" s="107">
        <v>32.21</v>
      </c>
      <c r="H17" s="107">
        <v>109.51</v>
      </c>
      <c r="I17" s="98" t="str">
        <f>if(B17="","", SUM(B17:H17))</f>
        <v/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17.84</v>
      </c>
      <c r="C19" s="61">
        <v>17.31</v>
      </c>
      <c r="D19" s="61">
        <v>17.87</v>
      </c>
      <c r="E19" s="61">
        <v>18.93</v>
      </c>
      <c r="F19" s="61">
        <v>19.13</v>
      </c>
      <c r="G19" s="61">
        <v>20.74</v>
      </c>
      <c r="H19" s="61">
        <v>20.86</v>
      </c>
      <c r="I19" s="62">
        <f>AVERAGE(B19:H19)</f>
        <v>18.95428571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/>
      <c r="C20" s="109"/>
      <c r="D20" s="109"/>
      <c r="E20" s="109">
        <v>17.96</v>
      </c>
      <c r="F20" s="109">
        <v>19.02</v>
      </c>
      <c r="G20" s="109">
        <v>19.96</v>
      </c>
      <c r="H20" s="109">
        <v>21.04</v>
      </c>
      <c r="I20" s="62">
        <f>if(sum(B20:H20)=0,"", AVERAGE(B20:H20))</f>
        <v>19.495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 t="str">
        <f t="shared" ref="B21:I21" si="4">if(B20="","",B20-B19)</f>
        <v/>
      </c>
      <c r="C21" s="103" t="str">
        <f t="shared" si="4"/>
        <v/>
      </c>
      <c r="D21" s="103" t="str">
        <f t="shared" si="4"/>
        <v/>
      </c>
      <c r="E21" s="103">
        <f t="shared" si="4"/>
        <v>-0.97</v>
      </c>
      <c r="F21" s="103">
        <f t="shared" si="4"/>
        <v>-0.11</v>
      </c>
      <c r="G21" s="103">
        <f t="shared" si="4"/>
        <v>-0.78</v>
      </c>
      <c r="H21" s="103">
        <f t="shared" si="4"/>
        <v>0.18</v>
      </c>
      <c r="I21" s="103">
        <f t="shared" si="4"/>
        <v>0.5407142857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0.1883</v>
      </c>
      <c r="C23" s="84">
        <v>0.1875</v>
      </c>
      <c r="D23" s="84">
        <v>0.2164</v>
      </c>
      <c r="E23" s="84">
        <v>0.277</v>
      </c>
      <c r="F23" s="84">
        <v>0.2466</v>
      </c>
      <c r="G23" s="84">
        <v>0.2154</v>
      </c>
      <c r="H23" s="84">
        <v>0.2689</v>
      </c>
      <c r="I23" s="83">
        <f>AVERAGE(B23:H23)</f>
        <v>0.2285857143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/>
      <c r="C24" s="111"/>
      <c r="D24" s="111"/>
      <c r="E24" s="111">
        <v>0.22</v>
      </c>
      <c r="F24" s="111">
        <v>0.202</v>
      </c>
      <c r="G24" s="111">
        <v>0.196</v>
      </c>
      <c r="H24" s="112">
        <v>0.2169</v>
      </c>
      <c r="I24" s="83">
        <f>iferror(AVERAGE(B24:H24),"")</f>
        <v>0.208725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49" t="str">
        <f t="shared" ref="B25:I25" si="5">if(B24="","",B24-B23)</f>
        <v/>
      </c>
      <c r="C25" s="149" t="str">
        <f t="shared" si="5"/>
        <v/>
      </c>
      <c r="D25" s="149" t="str">
        <f t="shared" si="5"/>
        <v/>
      </c>
      <c r="E25" s="149">
        <f t="shared" si="5"/>
        <v>-0.057</v>
      </c>
      <c r="F25" s="149">
        <f t="shared" si="5"/>
        <v>-0.0446</v>
      </c>
      <c r="G25" s="149">
        <f t="shared" si="5"/>
        <v>-0.0194</v>
      </c>
      <c r="H25" s="149">
        <f t="shared" si="5"/>
        <v>-0.052</v>
      </c>
      <c r="I25" s="150">
        <f t="shared" si="5"/>
        <v>-0.01986071429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336.0</v>
      </c>
      <c r="C27" s="113">
        <v>346.0</v>
      </c>
      <c r="D27" s="113">
        <v>335.0</v>
      </c>
      <c r="E27" s="113">
        <v>383.0</v>
      </c>
      <c r="F27" s="113">
        <v>530.0</v>
      </c>
      <c r="G27" s="113">
        <v>346.0</v>
      </c>
      <c r="H27" s="113">
        <v>394.0</v>
      </c>
      <c r="I27" s="87">
        <f>if(B27="","", SUM(B27:H27))</f>
        <v>2670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0.16041666666666668</v>
      </c>
      <c r="C30" s="136">
        <v>0.14930555555555555</v>
      </c>
      <c r="D30" s="136">
        <v>0.1486111111111111</v>
      </c>
      <c r="E30" s="136">
        <v>0.12916666666666668</v>
      </c>
      <c r="F30" s="136">
        <v>0.14583333333333334</v>
      </c>
      <c r="G30" s="136">
        <v>0.12777777777777777</v>
      </c>
      <c r="H30" s="136">
        <v>0.14027777777777778</v>
      </c>
      <c r="I30" s="152">
        <f>AVERAGE(B30:H30)</f>
        <v>0.1430555556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45999.0</v>
      </c>
      <c r="C9" s="144">
        <f t="shared" ref="C9:H9" si="1">B9+1</f>
        <v>46000</v>
      </c>
      <c r="D9" s="144">
        <f t="shared" si="1"/>
        <v>46001</v>
      </c>
      <c r="E9" s="144">
        <f t="shared" si="1"/>
        <v>46002</v>
      </c>
      <c r="F9" s="144">
        <f t="shared" si="1"/>
        <v>46003</v>
      </c>
      <c r="G9" s="144">
        <f t="shared" si="1"/>
        <v>46004</v>
      </c>
      <c r="H9" s="144">
        <f t="shared" si="1"/>
        <v>46005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12295.0</v>
      </c>
      <c r="C10" s="61">
        <v>12825.0</v>
      </c>
      <c r="D10" s="61">
        <v>13907.0</v>
      </c>
      <c r="E10" s="61">
        <v>11885.0</v>
      </c>
      <c r="F10" s="61">
        <v>17759.0</v>
      </c>
      <c r="G10" s="61">
        <v>20119.0</v>
      </c>
      <c r="H10" s="61">
        <v>18140.0</v>
      </c>
      <c r="I10" s="62">
        <f>SUM(B10:H10)</f>
        <v>106930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13080.23</v>
      </c>
      <c r="C11" s="63">
        <v>12812.03</v>
      </c>
      <c r="D11" s="63">
        <v>14176.47</v>
      </c>
      <c r="E11" s="63">
        <v>15531.38</v>
      </c>
      <c r="F11" s="63">
        <v>21538.03</v>
      </c>
      <c r="G11" s="63">
        <v>22138.22</v>
      </c>
      <c r="H11" s="63">
        <v>19163.43</v>
      </c>
      <c r="I11" s="62">
        <f>if(B11="","", SUM(B11:H11))</f>
        <v>118439.79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>
        <f t="shared" ref="B12:I12" si="2">if(B11="","",B11-B10)</f>
        <v>785.23</v>
      </c>
      <c r="C12" s="145">
        <f t="shared" si="2"/>
        <v>-12.97</v>
      </c>
      <c r="D12" s="145">
        <f t="shared" si="2"/>
        <v>269.47</v>
      </c>
      <c r="E12" s="145">
        <f t="shared" si="2"/>
        <v>3646.38</v>
      </c>
      <c r="F12" s="145">
        <f t="shared" si="2"/>
        <v>3779.03</v>
      </c>
      <c r="G12" s="145">
        <f t="shared" si="2"/>
        <v>2019.22</v>
      </c>
      <c r="H12" s="145">
        <f t="shared" si="2"/>
        <v>1023.43</v>
      </c>
      <c r="I12" s="146">
        <f t="shared" si="2"/>
        <v>11509.79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150.02</v>
      </c>
      <c r="C14" s="68">
        <v>150.77</v>
      </c>
      <c r="D14" s="68">
        <v>165.02</v>
      </c>
      <c r="E14" s="68">
        <v>179.52</v>
      </c>
      <c r="F14" s="68">
        <v>242.02</v>
      </c>
      <c r="G14" s="68">
        <v>239.33</v>
      </c>
      <c r="H14" s="68">
        <v>208.83</v>
      </c>
      <c r="I14" s="69">
        <f>SUM(B14:H14)</f>
        <v>1335.51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137.6</v>
      </c>
      <c r="C15" s="105">
        <v>140.67</v>
      </c>
      <c r="D15" s="105">
        <v>157.68</v>
      </c>
      <c r="E15" s="105">
        <v>179.18</v>
      </c>
      <c r="F15" s="105">
        <v>237.33</v>
      </c>
      <c r="G15" s="105">
        <v>234.3</v>
      </c>
      <c r="H15" s="105">
        <v>199.46</v>
      </c>
      <c r="I15" s="98">
        <f>if(B15="","", SUM(B15:H15))</f>
        <v>1286.22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47">
        <f t="shared" ref="B16:I16" si="3">if(B15="","",B15-B14)</f>
        <v>-12.42</v>
      </c>
      <c r="C16" s="147">
        <f t="shared" si="3"/>
        <v>-10.1</v>
      </c>
      <c r="D16" s="147">
        <f t="shared" si="3"/>
        <v>-7.34</v>
      </c>
      <c r="E16" s="147">
        <f t="shared" si="3"/>
        <v>-0.34</v>
      </c>
      <c r="F16" s="147">
        <f t="shared" si="3"/>
        <v>-4.69</v>
      </c>
      <c r="G16" s="147">
        <f t="shared" si="3"/>
        <v>-5.03</v>
      </c>
      <c r="H16" s="147">
        <f t="shared" si="3"/>
        <v>-9.37</v>
      </c>
      <c r="I16" s="147">
        <f t="shared" si="3"/>
        <v>-49.29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3.79</v>
      </c>
      <c r="C17" s="104">
        <v>3.56</v>
      </c>
      <c r="D17" s="141">
        <v>0.1638888888888889</v>
      </c>
      <c r="E17" s="107">
        <v>11.29</v>
      </c>
      <c r="F17" s="107">
        <v>21.36</v>
      </c>
      <c r="G17" s="107">
        <v>23.21</v>
      </c>
      <c r="H17" s="107">
        <v>116.17</v>
      </c>
      <c r="I17" s="98">
        <f>if(B17="","", SUM(B17:H17))</f>
        <v>179.5438889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17.84</v>
      </c>
      <c r="C19" s="61">
        <v>17.31</v>
      </c>
      <c r="D19" s="61">
        <v>17.87</v>
      </c>
      <c r="E19" s="61">
        <v>18.93</v>
      </c>
      <c r="F19" s="61">
        <v>19.13</v>
      </c>
      <c r="G19" s="61">
        <v>20.74</v>
      </c>
      <c r="H19" s="61">
        <v>20.86</v>
      </c>
      <c r="I19" s="62">
        <f>AVERAGE(B19:H19)</f>
        <v>18.95428571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19.12</v>
      </c>
      <c r="C20" s="109">
        <v>16.57</v>
      </c>
      <c r="D20" s="109">
        <v>17.59</v>
      </c>
      <c r="E20" s="109">
        <v>17.93</v>
      </c>
      <c r="F20" s="109">
        <v>19.3</v>
      </c>
      <c r="G20" s="109">
        <v>20.33</v>
      </c>
      <c r="H20" s="109">
        <v>20.81</v>
      </c>
      <c r="I20" s="62">
        <f>if(sum(B20:H20)=0,"", AVERAGE(B20:H20))</f>
        <v>18.80714286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1.28</v>
      </c>
      <c r="C21" s="103">
        <f t="shared" si="4"/>
        <v>-0.74</v>
      </c>
      <c r="D21" s="103">
        <f t="shared" si="4"/>
        <v>-0.28</v>
      </c>
      <c r="E21" s="103">
        <f t="shared" si="4"/>
        <v>-1</v>
      </c>
      <c r="F21" s="103">
        <f t="shared" si="4"/>
        <v>0.17</v>
      </c>
      <c r="G21" s="103">
        <f t="shared" si="4"/>
        <v>-0.41</v>
      </c>
      <c r="H21" s="103">
        <f t="shared" si="4"/>
        <v>-0.05</v>
      </c>
      <c r="I21" s="103">
        <f t="shared" si="4"/>
        <v>-0.1471428571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0.2101</v>
      </c>
      <c r="C23" s="84">
        <v>0.1981</v>
      </c>
      <c r="D23" s="84">
        <v>0.2017</v>
      </c>
      <c r="E23" s="84">
        <v>0.2771</v>
      </c>
      <c r="F23" s="84">
        <v>0.2439</v>
      </c>
      <c r="G23" s="84">
        <v>0.2139</v>
      </c>
      <c r="H23" s="84">
        <v>0.2599</v>
      </c>
      <c r="I23" s="83">
        <f>AVERAGE(B23:H23)</f>
        <v>0.2292428571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0.1912</v>
      </c>
      <c r="C24" s="111">
        <v>0.1962</v>
      </c>
      <c r="D24" s="111">
        <v>0.1982</v>
      </c>
      <c r="E24" s="111">
        <v>0.2129</v>
      </c>
      <c r="F24" s="111">
        <v>0.2042</v>
      </c>
      <c r="G24" s="111">
        <v>0.1968</v>
      </c>
      <c r="H24" s="112">
        <v>0.239</v>
      </c>
      <c r="I24" s="83">
        <f>iferror(AVERAGE(B24:H24),"")</f>
        <v>0.2055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49">
        <f t="shared" ref="B25:I25" si="5">if(B24="","",B24-B23)</f>
        <v>-0.0189</v>
      </c>
      <c r="C25" s="149">
        <f t="shared" si="5"/>
        <v>-0.0019</v>
      </c>
      <c r="D25" s="149">
        <f t="shared" si="5"/>
        <v>-0.0035</v>
      </c>
      <c r="E25" s="149">
        <f t="shared" si="5"/>
        <v>-0.0642</v>
      </c>
      <c r="F25" s="149">
        <f t="shared" si="5"/>
        <v>-0.0397</v>
      </c>
      <c r="G25" s="149">
        <f t="shared" si="5"/>
        <v>-0.0171</v>
      </c>
      <c r="H25" s="149">
        <f t="shared" si="5"/>
        <v>-0.0209</v>
      </c>
      <c r="I25" s="150">
        <f t="shared" si="5"/>
        <v>-0.02374285714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324.0</v>
      </c>
      <c r="C27" s="113">
        <v>339.0</v>
      </c>
      <c r="D27" s="113">
        <v>339.0</v>
      </c>
      <c r="E27" s="113">
        <v>341.0</v>
      </c>
      <c r="F27" s="113">
        <v>492.0</v>
      </c>
      <c r="G27" s="113">
        <v>480.0</v>
      </c>
      <c r="H27" s="113">
        <v>394.0</v>
      </c>
      <c r="I27" s="87">
        <f>if(B27="","", SUM(B27:H27))</f>
        <v>2709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0.15138888888888888</v>
      </c>
      <c r="C30" s="136">
        <v>0.15208333333333332</v>
      </c>
      <c r="D30" s="136">
        <v>0.15486111111111112</v>
      </c>
      <c r="E30" s="136">
        <v>0.12777777777777777</v>
      </c>
      <c r="F30" s="136">
        <v>0.14166666666666666</v>
      </c>
      <c r="G30" s="136">
        <v>0.1423611111111111</v>
      </c>
      <c r="H30" s="136">
        <v>0.15694444444444444</v>
      </c>
      <c r="I30" s="152">
        <f>AVERAGE(B30:H30)</f>
        <v>0.1467261905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46006.0</v>
      </c>
      <c r="C9" s="144">
        <f t="shared" ref="C9:H9" si="1">B9+1</f>
        <v>46007</v>
      </c>
      <c r="D9" s="144">
        <f t="shared" si="1"/>
        <v>46008</v>
      </c>
      <c r="E9" s="144">
        <f t="shared" si="1"/>
        <v>46009</v>
      </c>
      <c r="F9" s="144">
        <f t="shared" si="1"/>
        <v>46010</v>
      </c>
      <c r="G9" s="144">
        <f t="shared" si="1"/>
        <v>46011</v>
      </c>
      <c r="H9" s="144">
        <f t="shared" si="1"/>
        <v>46012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12498.0</v>
      </c>
      <c r="C10" s="61">
        <v>12944.0</v>
      </c>
      <c r="D10" s="61">
        <v>13622.0</v>
      </c>
      <c r="E10" s="61">
        <v>13492.0</v>
      </c>
      <c r="F10" s="61">
        <v>19290.0</v>
      </c>
      <c r="G10" s="61">
        <v>20842.0</v>
      </c>
      <c r="H10" s="61">
        <v>19131.0</v>
      </c>
      <c r="I10" s="62">
        <f>SUM(B10:H10)</f>
        <v>111819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13139.83</v>
      </c>
      <c r="C11" s="63">
        <v>14015.63</v>
      </c>
      <c r="D11" s="63">
        <v>14397.67</v>
      </c>
      <c r="E11" s="63">
        <v>16771.67</v>
      </c>
      <c r="F11" s="63">
        <v>22597.6</v>
      </c>
      <c r="G11" s="63">
        <v>22340.78</v>
      </c>
      <c r="H11" s="63">
        <v>21486.09</v>
      </c>
      <c r="I11" s="62">
        <f>if(B11="","", SUM(B11:H11))</f>
        <v>124749.27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>
        <f t="shared" ref="B12:I12" si="2">if(B11="","",B11-B10)</f>
        <v>641.83</v>
      </c>
      <c r="C12" s="145">
        <f t="shared" si="2"/>
        <v>1071.63</v>
      </c>
      <c r="D12" s="145">
        <f t="shared" si="2"/>
        <v>775.67</v>
      </c>
      <c r="E12" s="145">
        <f t="shared" si="2"/>
        <v>3279.67</v>
      </c>
      <c r="F12" s="145">
        <f t="shared" si="2"/>
        <v>3307.6</v>
      </c>
      <c r="G12" s="145">
        <f t="shared" si="2"/>
        <v>1498.78</v>
      </c>
      <c r="H12" s="145">
        <f t="shared" si="2"/>
        <v>2355.09</v>
      </c>
      <c r="I12" s="146">
        <f t="shared" si="2"/>
        <v>12930.27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150.02</v>
      </c>
      <c r="C14" s="68">
        <v>151.77</v>
      </c>
      <c r="D14" s="68">
        <v>165.02</v>
      </c>
      <c r="E14" s="68">
        <v>178.52</v>
      </c>
      <c r="F14" s="68">
        <v>241.02</v>
      </c>
      <c r="G14" s="68">
        <v>238.33</v>
      </c>
      <c r="H14" s="68">
        <v>208.83</v>
      </c>
      <c r="I14" s="69">
        <f>SUM(B14:H14)</f>
        <v>1333.51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152.5</v>
      </c>
      <c r="C15" s="105">
        <v>144.64</v>
      </c>
      <c r="D15" s="105">
        <v>151.16</v>
      </c>
      <c r="E15" s="105">
        <v>181.74</v>
      </c>
      <c r="F15" s="105">
        <v>219.67</v>
      </c>
      <c r="G15" s="105">
        <v>232.72</v>
      </c>
      <c r="H15" s="105">
        <v>198.42</v>
      </c>
      <c r="I15" s="98">
        <f>if(B15="","", SUM(B15:H15))</f>
        <v>1280.85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47">
        <f t="shared" ref="B16:I16" si="3">if(B15="","",B15-B14)</f>
        <v>2.48</v>
      </c>
      <c r="C16" s="147">
        <f t="shared" si="3"/>
        <v>-7.13</v>
      </c>
      <c r="D16" s="147">
        <f t="shared" si="3"/>
        <v>-13.86</v>
      </c>
      <c r="E16" s="147">
        <f t="shared" si="3"/>
        <v>3.22</v>
      </c>
      <c r="F16" s="147">
        <f t="shared" si="3"/>
        <v>-21.35</v>
      </c>
      <c r="G16" s="147">
        <f t="shared" si="3"/>
        <v>-5.61</v>
      </c>
      <c r="H16" s="147">
        <f t="shared" si="3"/>
        <v>-10.41</v>
      </c>
      <c r="I16" s="147">
        <f t="shared" si="3"/>
        <v>-52.66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4.04</v>
      </c>
      <c r="C17" s="104">
        <v>3.67</v>
      </c>
      <c r="D17" s="113">
        <v>4.07</v>
      </c>
      <c r="E17" s="107">
        <v>10.78</v>
      </c>
      <c r="F17" s="107">
        <v>19.56</v>
      </c>
      <c r="G17" s="107">
        <v>29.4</v>
      </c>
      <c r="H17" s="107">
        <v>104.27</v>
      </c>
      <c r="I17" s="98">
        <f>if(B17="","", SUM(B17:H17))</f>
        <v>175.79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17.84</v>
      </c>
      <c r="C19" s="61">
        <v>17.31</v>
      </c>
      <c r="D19" s="61">
        <v>17.87</v>
      </c>
      <c r="E19" s="61">
        <v>18.93</v>
      </c>
      <c r="F19" s="61">
        <v>19.13</v>
      </c>
      <c r="G19" s="61">
        <v>20.74</v>
      </c>
      <c r="H19" s="61">
        <v>20.86</v>
      </c>
      <c r="I19" s="62">
        <f>AVERAGE(B19:H19)</f>
        <v>18.95428571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17.52</v>
      </c>
      <c r="C20" s="109">
        <v>17.81</v>
      </c>
      <c r="D20" s="109">
        <v>18.6</v>
      </c>
      <c r="E20" s="109">
        <v>19.52</v>
      </c>
      <c r="F20" s="109">
        <v>20.3</v>
      </c>
      <c r="G20" s="109">
        <v>20.53</v>
      </c>
      <c r="H20" s="109">
        <v>20.84</v>
      </c>
      <c r="I20" s="62">
        <f>if(sum(B20:H20)=0,"", AVERAGE(B20:H20))</f>
        <v>19.30285714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-0.32</v>
      </c>
      <c r="C21" s="103">
        <f t="shared" si="4"/>
        <v>0.5</v>
      </c>
      <c r="D21" s="103">
        <f t="shared" si="4"/>
        <v>0.73</v>
      </c>
      <c r="E21" s="103">
        <f t="shared" si="4"/>
        <v>0.59</v>
      </c>
      <c r="F21" s="103">
        <f t="shared" si="4"/>
        <v>1.17</v>
      </c>
      <c r="G21" s="103">
        <f t="shared" si="4"/>
        <v>-0.21</v>
      </c>
      <c r="H21" s="103">
        <f t="shared" si="4"/>
        <v>-0.02</v>
      </c>
      <c r="I21" s="103">
        <f t="shared" si="4"/>
        <v>0.3485714286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0.2067</v>
      </c>
      <c r="C23" s="84">
        <v>0.1979</v>
      </c>
      <c r="D23" s="84">
        <v>0.2062</v>
      </c>
      <c r="E23" s="84">
        <v>0.2429</v>
      </c>
      <c r="F23" s="84">
        <v>0.2237</v>
      </c>
      <c r="G23" s="84">
        <v>0.2057</v>
      </c>
      <c r="H23" s="84">
        <v>0.2469</v>
      </c>
      <c r="I23" s="83">
        <f>AVERAGE(B23:H23)</f>
        <v>0.2185714286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0.2069</v>
      </c>
      <c r="C24" s="111">
        <v>0.1844</v>
      </c>
      <c r="D24" s="111">
        <v>0.1879</v>
      </c>
      <c r="E24" s="111">
        <v>0.1995</v>
      </c>
      <c r="F24" s="111">
        <v>0.1808</v>
      </c>
      <c r="G24" s="111">
        <v>0.1872</v>
      </c>
      <c r="H24" s="112">
        <v>0.1979</v>
      </c>
      <c r="I24" s="83">
        <f>iferror(AVERAGE(B24:H24),"")</f>
        <v>0.1920857143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49">
        <f t="shared" ref="B25:I25" si="5">if(B24="","",B24-B23)</f>
        <v>0.0002</v>
      </c>
      <c r="C25" s="149">
        <f t="shared" si="5"/>
        <v>-0.0135</v>
      </c>
      <c r="D25" s="149">
        <f t="shared" si="5"/>
        <v>-0.0183</v>
      </c>
      <c r="E25" s="149">
        <f t="shared" si="5"/>
        <v>-0.0434</v>
      </c>
      <c r="F25" s="149">
        <f t="shared" si="5"/>
        <v>-0.0429</v>
      </c>
      <c r="G25" s="149">
        <f t="shared" si="5"/>
        <v>-0.0185</v>
      </c>
      <c r="H25" s="149">
        <f t="shared" si="5"/>
        <v>-0.049</v>
      </c>
      <c r="I25" s="150">
        <f t="shared" si="5"/>
        <v>-0.02648571429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339.0</v>
      </c>
      <c r="C27" s="113">
        <v>352.0</v>
      </c>
      <c r="D27" s="113">
        <v>332.0</v>
      </c>
      <c r="E27" s="113">
        <v>381.0</v>
      </c>
      <c r="F27" s="113">
        <v>515.0</v>
      </c>
      <c r="G27" s="113">
        <v>487.0</v>
      </c>
      <c r="H27" s="113">
        <v>464.0</v>
      </c>
      <c r="I27" s="87">
        <f>if(B27="","", SUM(B27:H27))</f>
        <v>2870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0.15069444444444444</v>
      </c>
      <c r="C30" s="136">
        <v>0.17708333333333334</v>
      </c>
      <c r="D30" s="136">
        <v>0.14652777777777778</v>
      </c>
      <c r="E30" s="136">
        <v>0.1375</v>
      </c>
      <c r="F30" s="136">
        <v>0.14583333333333334</v>
      </c>
      <c r="G30" s="136">
        <v>0.13333333333333333</v>
      </c>
      <c r="H30" s="136">
        <v>0.1486111111111111</v>
      </c>
      <c r="I30" s="152">
        <f>AVERAGE(B30:H30)</f>
        <v>0.1485119048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46013.0</v>
      </c>
      <c r="C9" s="144">
        <f t="shared" ref="C9:H9" si="1">B9+1</f>
        <v>46014</v>
      </c>
      <c r="D9" s="144">
        <f t="shared" si="1"/>
        <v>46015</v>
      </c>
      <c r="E9" s="144">
        <f t="shared" si="1"/>
        <v>46016</v>
      </c>
      <c r="F9" s="144">
        <f t="shared" si="1"/>
        <v>46017</v>
      </c>
      <c r="G9" s="144">
        <f t="shared" si="1"/>
        <v>46018</v>
      </c>
      <c r="H9" s="144">
        <f t="shared" si="1"/>
        <v>46019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12946.0</v>
      </c>
      <c r="C10" s="61">
        <v>13123.0</v>
      </c>
      <c r="D10" s="61">
        <v>6000.0</v>
      </c>
      <c r="E10" s="61">
        <v>0.0</v>
      </c>
      <c r="F10" s="61">
        <v>20228.0</v>
      </c>
      <c r="G10" s="61">
        <v>21370.0</v>
      </c>
      <c r="H10" s="61">
        <v>19322.0</v>
      </c>
      <c r="I10" s="62">
        <f>SUM(B10:H10)</f>
        <v>92989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16529.87</v>
      </c>
      <c r="C11" s="63">
        <v>18796.67</v>
      </c>
      <c r="D11" s="63">
        <v>6405.96</v>
      </c>
      <c r="E11" s="63"/>
      <c r="F11" s="63">
        <v>17093.79</v>
      </c>
      <c r="G11" s="63">
        <v>20368.01</v>
      </c>
      <c r="H11" s="63">
        <v>19406.42</v>
      </c>
      <c r="I11" s="62">
        <f>if(B11="","", SUM(B11:H11))</f>
        <v>98600.72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>
        <f t="shared" ref="B12:I12" si="2">if(B11="","",B11-B10)</f>
        <v>3583.87</v>
      </c>
      <c r="C12" s="145">
        <f t="shared" si="2"/>
        <v>5673.67</v>
      </c>
      <c r="D12" s="145">
        <f t="shared" si="2"/>
        <v>405.96</v>
      </c>
      <c r="E12" s="145" t="str">
        <f t="shared" si="2"/>
        <v/>
      </c>
      <c r="F12" s="145">
        <f t="shared" si="2"/>
        <v>-3134.21</v>
      </c>
      <c r="G12" s="145">
        <f t="shared" si="2"/>
        <v>-1001.99</v>
      </c>
      <c r="H12" s="145">
        <f t="shared" si="2"/>
        <v>84.42</v>
      </c>
      <c r="I12" s="146">
        <f t="shared" si="2"/>
        <v>5611.72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165.0</v>
      </c>
      <c r="C14" s="68">
        <v>167.58</v>
      </c>
      <c r="D14" s="68">
        <v>83.0</v>
      </c>
      <c r="E14" s="68">
        <v>0.0</v>
      </c>
      <c r="F14" s="68">
        <v>243.02</v>
      </c>
      <c r="G14" s="68">
        <v>237.33</v>
      </c>
      <c r="H14" s="68">
        <v>206.83</v>
      </c>
      <c r="I14" s="69">
        <f>SUM(B14:H14)</f>
        <v>1102.76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158.44</v>
      </c>
      <c r="C15" s="105">
        <v>163.08</v>
      </c>
      <c r="D15" s="105">
        <v>77.42</v>
      </c>
      <c r="E15" s="105"/>
      <c r="F15" s="105">
        <v>222.35</v>
      </c>
      <c r="G15" s="105">
        <v>222.71</v>
      </c>
      <c r="H15" s="105">
        <v>204.45</v>
      </c>
      <c r="I15" s="98">
        <f>if(B15="","", SUM(B15:H15))</f>
        <v>1048.45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47">
        <f t="shared" ref="B16:I16" si="3">if(B15="","",B15-B14)</f>
        <v>-6.56</v>
      </c>
      <c r="C16" s="147">
        <f t="shared" si="3"/>
        <v>-4.5</v>
      </c>
      <c r="D16" s="147">
        <f t="shared" si="3"/>
        <v>-5.58</v>
      </c>
      <c r="E16" s="147" t="str">
        <f t="shared" si="3"/>
        <v/>
      </c>
      <c r="F16" s="147">
        <f t="shared" si="3"/>
        <v>-20.67</v>
      </c>
      <c r="G16" s="147">
        <f t="shared" si="3"/>
        <v>-14.62</v>
      </c>
      <c r="H16" s="147">
        <f t="shared" si="3"/>
        <v>-2.38</v>
      </c>
      <c r="I16" s="147">
        <f t="shared" si="3"/>
        <v>-54.31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8.23</v>
      </c>
      <c r="C17" s="104">
        <v>4.63</v>
      </c>
      <c r="D17" s="113">
        <v>2.01</v>
      </c>
      <c r="E17" s="107"/>
      <c r="F17" s="107">
        <v>20.22</v>
      </c>
      <c r="G17" s="107">
        <v>28.13</v>
      </c>
      <c r="H17" s="107">
        <v>36.2</v>
      </c>
      <c r="I17" s="98">
        <f>if(B17="","", SUM(B17:H17))</f>
        <v>99.42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17.84</v>
      </c>
      <c r="C19" s="61">
        <v>17.31</v>
      </c>
      <c r="D19" s="61">
        <v>17.87</v>
      </c>
      <c r="E19" s="61">
        <v>0.0</v>
      </c>
      <c r="F19" s="61">
        <v>19.13</v>
      </c>
      <c r="G19" s="61">
        <v>20.74</v>
      </c>
      <c r="H19" s="61">
        <v>20.86</v>
      </c>
      <c r="I19" s="62">
        <f>AVERAGE(B19:H19)</f>
        <v>16.25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19.63</v>
      </c>
      <c r="C20" s="109">
        <v>19.3</v>
      </c>
      <c r="D20" s="109">
        <v>22.32</v>
      </c>
      <c r="E20" s="109"/>
      <c r="F20" s="109">
        <v>18.32</v>
      </c>
      <c r="G20" s="109">
        <v>20.33</v>
      </c>
      <c r="H20" s="109">
        <v>20.78</v>
      </c>
      <c r="I20" s="62">
        <f>if(sum(B20:H20)=0,"", AVERAGE(B20:H20))</f>
        <v>20.11333333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1.79</v>
      </c>
      <c r="C21" s="103">
        <f t="shared" si="4"/>
        <v>1.99</v>
      </c>
      <c r="D21" s="103">
        <f t="shared" si="4"/>
        <v>4.45</v>
      </c>
      <c r="E21" s="103" t="str">
        <f t="shared" si="4"/>
        <v/>
      </c>
      <c r="F21" s="103">
        <f t="shared" si="4"/>
        <v>-0.81</v>
      </c>
      <c r="G21" s="103">
        <f t="shared" si="4"/>
        <v>-0.41</v>
      </c>
      <c r="H21" s="103">
        <f t="shared" si="4"/>
        <v>-0.08</v>
      </c>
      <c r="I21" s="103">
        <f t="shared" si="4"/>
        <v>3.863333333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0.2191</v>
      </c>
      <c r="C23" s="84">
        <v>0.2186</v>
      </c>
      <c r="D23" s="84">
        <v>0.2251</v>
      </c>
      <c r="E23" s="84">
        <v>0.0</v>
      </c>
      <c r="F23" s="84">
        <v>0.2155</v>
      </c>
      <c r="G23" s="84">
        <v>0.1997</v>
      </c>
      <c r="H23" s="84">
        <v>0.2003</v>
      </c>
      <c r="I23" s="83">
        <f>AVERAGE(B23:H23)</f>
        <v>0.1826142857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0.1662</v>
      </c>
      <c r="C24" s="111">
        <v>0.1551</v>
      </c>
      <c r="D24" s="111">
        <v>0.2183</v>
      </c>
      <c r="E24" s="111"/>
      <c r="F24" s="111">
        <v>0.2304</v>
      </c>
      <c r="G24" s="111">
        <v>0.1951</v>
      </c>
      <c r="H24" s="112">
        <v>0.1973</v>
      </c>
      <c r="I24" s="83">
        <f>iferror(AVERAGE(B24:H24),"")</f>
        <v>0.1937333333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49">
        <f t="shared" ref="B25:I25" si="5">if(B24="","",B24-B23)</f>
        <v>-0.0529</v>
      </c>
      <c r="C25" s="149">
        <f t="shared" si="5"/>
        <v>-0.0635</v>
      </c>
      <c r="D25" s="149">
        <f t="shared" si="5"/>
        <v>-0.0068</v>
      </c>
      <c r="E25" s="149" t="str">
        <f t="shared" si="5"/>
        <v/>
      </c>
      <c r="F25" s="149">
        <f t="shared" si="5"/>
        <v>0.0149</v>
      </c>
      <c r="G25" s="149">
        <f t="shared" si="5"/>
        <v>-0.0046</v>
      </c>
      <c r="H25" s="149">
        <f t="shared" si="5"/>
        <v>-0.003</v>
      </c>
      <c r="I25" s="150">
        <f t="shared" si="5"/>
        <v>0.01111904762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372.0</v>
      </c>
      <c r="C27" s="113">
        <v>447.0</v>
      </c>
      <c r="D27" s="113">
        <v>150.0</v>
      </c>
      <c r="E27" s="113"/>
      <c r="F27" s="113">
        <v>441.0</v>
      </c>
      <c r="G27" s="113">
        <v>427.0</v>
      </c>
      <c r="H27" s="113">
        <v>398.0</v>
      </c>
      <c r="I27" s="87">
        <f>if(B27="","", SUM(B27:H27))</f>
        <v>2235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0.16111111111111112</v>
      </c>
      <c r="C30" s="136">
        <v>0.15902777777777777</v>
      </c>
      <c r="D30" s="136">
        <v>0.19722222222222222</v>
      </c>
      <c r="E30" s="136"/>
      <c r="F30" s="136">
        <v>0.11875</v>
      </c>
      <c r="G30" s="136">
        <v>0.125</v>
      </c>
      <c r="H30" s="136">
        <v>0.13680555555555557</v>
      </c>
      <c r="I30" s="152">
        <f>AVERAGE(B30:H30)</f>
        <v>0.1496527778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46020.0</v>
      </c>
      <c r="C9" s="144">
        <f t="shared" ref="C9:H9" si="1">B9+1</f>
        <v>46021</v>
      </c>
      <c r="D9" s="144">
        <f t="shared" si="1"/>
        <v>46022</v>
      </c>
      <c r="E9" s="144">
        <f t="shared" si="1"/>
        <v>46023</v>
      </c>
      <c r="F9" s="144">
        <f t="shared" si="1"/>
        <v>46024</v>
      </c>
      <c r="G9" s="144">
        <f t="shared" si="1"/>
        <v>46025</v>
      </c>
      <c r="H9" s="144">
        <f t="shared" si="1"/>
        <v>46026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13192.0</v>
      </c>
      <c r="C10" s="61">
        <v>13659.0</v>
      </c>
      <c r="D10" s="61">
        <v>6500.0</v>
      </c>
      <c r="E10" s="61">
        <v>15785.0</v>
      </c>
      <c r="F10" s="61">
        <v>21058.0</v>
      </c>
      <c r="G10" s="61">
        <v>21697.0</v>
      </c>
      <c r="H10" s="61">
        <v>19878.0</v>
      </c>
      <c r="I10" s="62">
        <f>SUM(B10:H10)</f>
        <v>111769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14357.98</v>
      </c>
      <c r="C11" s="63">
        <v>16275.54</v>
      </c>
      <c r="D11" s="63">
        <v>6472.74</v>
      </c>
      <c r="E11" s="63">
        <v>17432.85</v>
      </c>
      <c r="F11" s="63">
        <v>18865.7</v>
      </c>
      <c r="G11" s="63">
        <v>19462.32</v>
      </c>
      <c r="H11" s="63">
        <v>19173.72</v>
      </c>
      <c r="I11" s="62">
        <f>if(B11="","", SUM(B11:H11))</f>
        <v>112040.85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>
        <f t="shared" ref="B12:I12" si="2">if(B11="","",B11-B10)</f>
        <v>1165.98</v>
      </c>
      <c r="C12" s="145">
        <f t="shared" si="2"/>
        <v>2616.54</v>
      </c>
      <c r="D12" s="145">
        <f t="shared" si="2"/>
        <v>-27.26</v>
      </c>
      <c r="E12" s="145">
        <f t="shared" si="2"/>
        <v>1647.85</v>
      </c>
      <c r="F12" s="145">
        <f t="shared" si="2"/>
        <v>-2192.3</v>
      </c>
      <c r="G12" s="145">
        <f t="shared" si="2"/>
        <v>-2234.68</v>
      </c>
      <c r="H12" s="145">
        <f t="shared" si="2"/>
        <v>-704.28</v>
      </c>
      <c r="I12" s="146">
        <f t="shared" si="2"/>
        <v>271.85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166.02</v>
      </c>
      <c r="C14" s="68">
        <v>159.27</v>
      </c>
      <c r="D14" s="68">
        <v>75.5</v>
      </c>
      <c r="E14" s="68">
        <v>161.52</v>
      </c>
      <c r="F14" s="68">
        <v>242.02</v>
      </c>
      <c r="G14" s="68">
        <v>238.33</v>
      </c>
      <c r="H14" s="68">
        <v>207.83</v>
      </c>
      <c r="I14" s="69">
        <f>SUM(B14:H14)</f>
        <v>1250.49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160.52</v>
      </c>
      <c r="C15" s="105">
        <v>155.09</v>
      </c>
      <c r="D15" s="105">
        <v>70.32</v>
      </c>
      <c r="E15" s="105">
        <v>159.05</v>
      </c>
      <c r="F15" s="105">
        <v>223.43</v>
      </c>
      <c r="G15" s="105">
        <v>215.47</v>
      </c>
      <c r="H15" s="105">
        <v>197.13</v>
      </c>
      <c r="I15" s="98">
        <f>if(B15="","", SUM(B15:H15))</f>
        <v>1181.01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47">
        <f t="shared" ref="B16:I16" si="3">if(B15="","",B15-B14)</f>
        <v>-5.5</v>
      </c>
      <c r="C16" s="147">
        <f t="shared" si="3"/>
        <v>-4.18</v>
      </c>
      <c r="D16" s="147">
        <f t="shared" si="3"/>
        <v>-5.18</v>
      </c>
      <c r="E16" s="147">
        <f t="shared" si="3"/>
        <v>-2.47</v>
      </c>
      <c r="F16" s="147">
        <f t="shared" si="3"/>
        <v>-18.59</v>
      </c>
      <c r="G16" s="147">
        <f t="shared" si="3"/>
        <v>-22.86</v>
      </c>
      <c r="H16" s="147">
        <f t="shared" si="3"/>
        <v>-10.7</v>
      </c>
      <c r="I16" s="147">
        <f t="shared" si="3"/>
        <v>-69.48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3.66</v>
      </c>
      <c r="C17" s="104">
        <v>3.96</v>
      </c>
      <c r="D17" s="113">
        <v>2.36</v>
      </c>
      <c r="E17" s="107">
        <v>9.6</v>
      </c>
      <c r="F17" s="107">
        <v>19.02</v>
      </c>
      <c r="G17" s="107">
        <v>30.19</v>
      </c>
      <c r="H17" s="107">
        <v>54.57</v>
      </c>
      <c r="I17" s="98">
        <f>if(B17="","", SUM(B17:H17))</f>
        <v>123.36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17.84</v>
      </c>
      <c r="C19" s="61">
        <v>17.31</v>
      </c>
      <c r="D19" s="61">
        <v>17.87</v>
      </c>
      <c r="E19" s="61">
        <v>18.93</v>
      </c>
      <c r="F19" s="61">
        <v>19.13</v>
      </c>
      <c r="G19" s="61">
        <v>20.74</v>
      </c>
      <c r="H19" s="61">
        <v>20.86</v>
      </c>
      <c r="I19" s="62">
        <f>AVERAGE(B19:H19)</f>
        <v>18.95428571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18.62</v>
      </c>
      <c r="C20" s="109">
        <v>18.47</v>
      </c>
      <c r="D20" s="109">
        <v>19.72</v>
      </c>
      <c r="E20" s="109">
        <v>20.13</v>
      </c>
      <c r="F20" s="109">
        <v>19.27</v>
      </c>
      <c r="G20" s="109">
        <v>21.86</v>
      </c>
      <c r="H20" s="109">
        <v>19.79</v>
      </c>
      <c r="I20" s="62">
        <f>if(sum(B20:H20)=0,"", AVERAGE(B20:H20))</f>
        <v>19.69428571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0.78</v>
      </c>
      <c r="C21" s="103">
        <f t="shared" si="4"/>
        <v>1.16</v>
      </c>
      <c r="D21" s="103">
        <f t="shared" si="4"/>
        <v>1.85</v>
      </c>
      <c r="E21" s="103">
        <f t="shared" si="4"/>
        <v>1.2</v>
      </c>
      <c r="F21" s="103">
        <f t="shared" si="4"/>
        <v>0.14</v>
      </c>
      <c r="G21" s="103">
        <f t="shared" si="4"/>
        <v>1.12</v>
      </c>
      <c r="H21" s="103">
        <f t="shared" si="4"/>
        <v>-1.07</v>
      </c>
      <c r="I21" s="103">
        <f t="shared" si="4"/>
        <v>0.74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0.2165</v>
      </c>
      <c r="C23" s="84">
        <v>0.1966</v>
      </c>
      <c r="D23" s="84">
        <v>0.187</v>
      </c>
      <c r="E23" s="84">
        <v>0.1876</v>
      </c>
      <c r="F23" s="84">
        <v>0.2061</v>
      </c>
      <c r="G23" s="84">
        <v>0.2037</v>
      </c>
      <c r="H23" s="84">
        <v>0.2091</v>
      </c>
      <c r="I23" s="83">
        <f>AVERAGE(B23:H23)</f>
        <v>0.2009428571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0.1927</v>
      </c>
      <c r="C24" s="111">
        <v>0.1699</v>
      </c>
      <c r="D24" s="111">
        <v>0.1969</v>
      </c>
      <c r="E24" s="111">
        <v>0.158</v>
      </c>
      <c r="F24" s="111">
        <v>0.2089</v>
      </c>
      <c r="G24" s="111">
        <v>0.2</v>
      </c>
      <c r="H24" s="112">
        <v>0.2007</v>
      </c>
      <c r="I24" s="83">
        <f>iferror(AVERAGE(B24:H24),"")</f>
        <v>0.1895857143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49">
        <f t="shared" ref="B25:I25" si="5">if(B24="","",B24-B23)</f>
        <v>-0.0238</v>
      </c>
      <c r="C25" s="149">
        <f t="shared" si="5"/>
        <v>-0.0267</v>
      </c>
      <c r="D25" s="149">
        <f t="shared" si="5"/>
        <v>0.0099</v>
      </c>
      <c r="E25" s="149">
        <f t="shared" si="5"/>
        <v>-0.0296</v>
      </c>
      <c r="F25" s="149">
        <f t="shared" si="5"/>
        <v>0.0028</v>
      </c>
      <c r="G25" s="149">
        <f t="shared" si="5"/>
        <v>-0.0037</v>
      </c>
      <c r="H25" s="149">
        <f t="shared" si="5"/>
        <v>-0.0084</v>
      </c>
      <c r="I25" s="150">
        <f t="shared" si="5"/>
        <v>-0.01135714286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357.0</v>
      </c>
      <c r="C27" s="113">
        <v>393.0</v>
      </c>
      <c r="D27" s="113">
        <v>145.0</v>
      </c>
      <c r="E27" s="113">
        <v>377.0</v>
      </c>
      <c r="F27" s="113">
        <v>457.0</v>
      </c>
      <c r="G27" s="113">
        <v>447.0</v>
      </c>
      <c r="H27" s="113">
        <v>448.0</v>
      </c>
      <c r="I27" s="87">
        <f>if(B27="","", SUM(B27:H27))</f>
        <v>2624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0.15069444444444444</v>
      </c>
      <c r="C30" s="136">
        <v>0.15486111111111112</v>
      </c>
      <c r="D30" s="136">
        <v>0.2534722222222222</v>
      </c>
      <c r="E30" s="136">
        <v>0.15347222222222223</v>
      </c>
      <c r="F30" s="136">
        <v>0.12638888888888888</v>
      </c>
      <c r="G30" s="136">
        <v>0.12986111111111112</v>
      </c>
      <c r="H30" s="136">
        <v>0.15763888888888888</v>
      </c>
      <c r="I30" s="152">
        <f>AVERAGE(B30:H30)</f>
        <v>0.1609126984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46027.0</v>
      </c>
      <c r="C9" s="144">
        <f t="shared" ref="C9:H9" si="1">B9+1</f>
        <v>46028</v>
      </c>
      <c r="D9" s="144">
        <f t="shared" si="1"/>
        <v>46029</v>
      </c>
      <c r="E9" s="144">
        <f t="shared" si="1"/>
        <v>46030</v>
      </c>
      <c r="F9" s="144">
        <f t="shared" si="1"/>
        <v>46031</v>
      </c>
      <c r="G9" s="144">
        <f t="shared" si="1"/>
        <v>46032</v>
      </c>
      <c r="H9" s="144">
        <f t="shared" si="1"/>
        <v>46033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14182.0</v>
      </c>
      <c r="C10" s="61">
        <v>15136.0</v>
      </c>
      <c r="D10" s="61">
        <v>12192.0</v>
      </c>
      <c r="E10" s="61">
        <v>16342.0</v>
      </c>
      <c r="F10" s="61">
        <v>19870.0</v>
      </c>
      <c r="G10" s="61">
        <v>21251.0</v>
      </c>
      <c r="H10" s="61">
        <v>19653.0</v>
      </c>
      <c r="I10" s="62">
        <f>SUM(B10:H10)</f>
        <v>118626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13388.96</v>
      </c>
      <c r="C11" s="63">
        <v>12686.77</v>
      </c>
      <c r="D11" s="63">
        <v>13129.92</v>
      </c>
      <c r="E11" s="63">
        <v>14961.42</v>
      </c>
      <c r="F11" s="63">
        <v>19930.65</v>
      </c>
      <c r="G11" s="63">
        <v>20612.78</v>
      </c>
      <c r="H11" s="63">
        <v>18029.74</v>
      </c>
      <c r="I11" s="62">
        <f>if(B11="","", SUM(B11:H11))</f>
        <v>112740.24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>
        <f t="shared" ref="B12:I12" si="2">if(B11="","",B11-B10)</f>
        <v>-793.04</v>
      </c>
      <c r="C12" s="145">
        <f t="shared" si="2"/>
        <v>-2449.23</v>
      </c>
      <c r="D12" s="145">
        <f t="shared" si="2"/>
        <v>937.92</v>
      </c>
      <c r="E12" s="145">
        <f t="shared" si="2"/>
        <v>-1380.58</v>
      </c>
      <c r="F12" s="145">
        <f t="shared" si="2"/>
        <v>60.65</v>
      </c>
      <c r="G12" s="145">
        <f t="shared" si="2"/>
        <v>-638.22</v>
      </c>
      <c r="H12" s="145">
        <f t="shared" si="2"/>
        <v>-1623.26</v>
      </c>
      <c r="I12" s="146">
        <f t="shared" si="2"/>
        <v>-5885.76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164.52</v>
      </c>
      <c r="C14" s="68">
        <v>156.77</v>
      </c>
      <c r="D14" s="68">
        <v>149.02</v>
      </c>
      <c r="E14" s="68">
        <v>178.02</v>
      </c>
      <c r="F14" s="68">
        <v>236.52</v>
      </c>
      <c r="G14" s="68">
        <v>230.83</v>
      </c>
      <c r="H14" s="68">
        <v>205.83</v>
      </c>
      <c r="I14" s="69">
        <f>SUM(B14:H14)</f>
        <v>1321.51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155.32</v>
      </c>
      <c r="C15" s="105">
        <v>152.18</v>
      </c>
      <c r="D15" s="105">
        <v>163.3</v>
      </c>
      <c r="E15" s="105">
        <v>167.18</v>
      </c>
      <c r="F15" s="105">
        <v>221.61</v>
      </c>
      <c r="G15" s="105">
        <v>210.72</v>
      </c>
      <c r="H15" s="105">
        <v>187.92</v>
      </c>
      <c r="I15" s="98">
        <f>if(B15="","", SUM(B15:H15))</f>
        <v>1258.23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47">
        <f t="shared" ref="B16:I16" si="3">if(B15="","",B15-B14)</f>
        <v>-9.2</v>
      </c>
      <c r="C16" s="147">
        <f t="shared" si="3"/>
        <v>-4.59</v>
      </c>
      <c r="D16" s="147">
        <f t="shared" si="3"/>
        <v>14.28</v>
      </c>
      <c r="E16" s="147">
        <f t="shared" si="3"/>
        <v>-10.84</v>
      </c>
      <c r="F16" s="147">
        <f t="shared" si="3"/>
        <v>-14.91</v>
      </c>
      <c r="G16" s="147">
        <f t="shared" si="3"/>
        <v>-20.11</v>
      </c>
      <c r="H16" s="147">
        <f t="shared" si="3"/>
        <v>-17.91</v>
      </c>
      <c r="I16" s="147">
        <f t="shared" si="3"/>
        <v>-63.28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4.06</v>
      </c>
      <c r="C17" s="104">
        <v>3.51</v>
      </c>
      <c r="D17" s="113">
        <v>7.76</v>
      </c>
      <c r="E17" s="107">
        <v>8.88</v>
      </c>
      <c r="F17" s="107">
        <v>22.26</v>
      </c>
      <c r="G17" s="107">
        <v>42.51</v>
      </c>
      <c r="H17" s="107"/>
      <c r="I17" s="98">
        <f>if(B17="","", SUM(B17:H17))</f>
        <v>88.98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17.84</v>
      </c>
      <c r="C19" s="61">
        <v>17.31</v>
      </c>
      <c r="D19" s="61">
        <v>17.87</v>
      </c>
      <c r="E19" s="61">
        <v>18.93</v>
      </c>
      <c r="F19" s="61">
        <v>19.13</v>
      </c>
      <c r="G19" s="61">
        <v>20.74</v>
      </c>
      <c r="H19" s="61">
        <v>20.86</v>
      </c>
      <c r="I19" s="62">
        <f>AVERAGE(B19:H19)</f>
        <v>18.95428571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18.04</v>
      </c>
      <c r="C20" s="109">
        <v>16.78</v>
      </c>
      <c r="D20" s="109">
        <v>17.82</v>
      </c>
      <c r="E20" s="109">
        <v>18.9</v>
      </c>
      <c r="F20" s="109">
        <v>19.15</v>
      </c>
      <c r="G20" s="109">
        <v>20.57</v>
      </c>
      <c r="H20" s="109">
        <v>20.26</v>
      </c>
      <c r="I20" s="62">
        <f>if(sum(B20:H20)=0,"", AVERAGE(B20:H20))</f>
        <v>18.78857143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0.2</v>
      </c>
      <c r="C21" s="103">
        <f t="shared" si="4"/>
        <v>-0.53</v>
      </c>
      <c r="D21" s="103">
        <f t="shared" si="4"/>
        <v>-0.05</v>
      </c>
      <c r="E21" s="103">
        <f t="shared" si="4"/>
        <v>-0.03</v>
      </c>
      <c r="F21" s="103">
        <f t="shared" si="4"/>
        <v>0.02</v>
      </c>
      <c r="G21" s="103">
        <f t="shared" si="4"/>
        <v>-0.17</v>
      </c>
      <c r="H21" s="103">
        <f t="shared" si="4"/>
        <v>-0.6</v>
      </c>
      <c r="I21" s="103">
        <f t="shared" si="4"/>
        <v>-0.1657142857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0.2</v>
      </c>
      <c r="C23" s="84">
        <v>0.1746</v>
      </c>
      <c r="D23" s="84">
        <v>0.2072</v>
      </c>
      <c r="E23" s="84">
        <v>0.2002</v>
      </c>
      <c r="F23" s="84">
        <v>0.2137</v>
      </c>
      <c r="G23" s="84">
        <v>0.204</v>
      </c>
      <c r="H23" s="84">
        <v>0.2354</v>
      </c>
      <c r="I23" s="83">
        <f>AVERAGE(B23:H23)</f>
        <v>0.2050142857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0.1974</v>
      </c>
      <c r="C24" s="111">
        <v>0.2141</v>
      </c>
      <c r="D24" s="111">
        <v>0.2112</v>
      </c>
      <c r="E24" s="111">
        <v>0.2065</v>
      </c>
      <c r="F24" s="111">
        <v>0.2082</v>
      </c>
      <c r="G24" s="111">
        <v>0.1994</v>
      </c>
      <c r="H24" s="112">
        <v>0.2415</v>
      </c>
      <c r="I24" s="83">
        <f>iferror(AVERAGE(B24:H24),"")</f>
        <v>0.2111857143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49">
        <f t="shared" ref="B25:I25" si="5">if(B24="","",B24-B23)</f>
        <v>-0.0026</v>
      </c>
      <c r="C25" s="149">
        <f t="shared" si="5"/>
        <v>0.0395</v>
      </c>
      <c r="D25" s="149">
        <f t="shared" si="5"/>
        <v>0.004</v>
      </c>
      <c r="E25" s="149">
        <f t="shared" si="5"/>
        <v>0.0063</v>
      </c>
      <c r="F25" s="149">
        <f t="shared" si="5"/>
        <v>-0.0055</v>
      </c>
      <c r="G25" s="149">
        <f t="shared" si="5"/>
        <v>-0.0046</v>
      </c>
      <c r="H25" s="149">
        <f t="shared" si="5"/>
        <v>0.0061</v>
      </c>
      <c r="I25" s="150">
        <f t="shared" si="5"/>
        <v>0.006171428571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331.0</v>
      </c>
      <c r="C27" s="113">
        <v>322.0</v>
      </c>
      <c r="D27" s="113">
        <v>296.0</v>
      </c>
      <c r="E27" s="113">
        <v>365.0</v>
      </c>
      <c r="F27" s="113">
        <v>461.0</v>
      </c>
      <c r="G27" s="113">
        <v>430.0</v>
      </c>
      <c r="H27" s="113">
        <v>385.0</v>
      </c>
      <c r="I27" s="87">
        <f>if(B27="","", SUM(B27:H27))</f>
        <v>2590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0.13194444444444445</v>
      </c>
      <c r="C30" s="136">
        <v>0.1451388888888889</v>
      </c>
      <c r="D30" s="136">
        <v>0.12430555555555556</v>
      </c>
      <c r="E30" s="136">
        <v>0.14444444444444443</v>
      </c>
      <c r="F30" s="136">
        <v>0.14930555555555555</v>
      </c>
      <c r="G30" s="136">
        <v>0.13402777777777777</v>
      </c>
      <c r="H30" s="136">
        <v>0.14652777777777778</v>
      </c>
      <c r="I30" s="152">
        <f>AVERAGE(B30:H30)</f>
        <v>0.1393849206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46034.0</v>
      </c>
      <c r="C9" s="144">
        <f t="shared" ref="C9:H9" si="1">B9+1</f>
        <v>46035</v>
      </c>
      <c r="D9" s="144">
        <f t="shared" si="1"/>
        <v>46036</v>
      </c>
      <c r="E9" s="144">
        <f t="shared" si="1"/>
        <v>46037</v>
      </c>
      <c r="F9" s="144">
        <f t="shared" si="1"/>
        <v>46038</v>
      </c>
      <c r="G9" s="144">
        <f t="shared" si="1"/>
        <v>46039</v>
      </c>
      <c r="H9" s="144">
        <f t="shared" si="1"/>
        <v>46040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13961.0</v>
      </c>
      <c r="C10" s="61">
        <v>15044.0</v>
      </c>
      <c r="D10" s="61">
        <v>10935.0</v>
      </c>
      <c r="E10" s="61">
        <v>16463.0</v>
      </c>
      <c r="F10" s="61">
        <v>19689.0</v>
      </c>
      <c r="G10" s="61">
        <v>20611.0</v>
      </c>
      <c r="H10" s="61">
        <v>19323.0</v>
      </c>
      <c r="I10" s="62">
        <f>SUM(B10:H10)</f>
        <v>116026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>
        <v>11737.18</v>
      </c>
      <c r="C11" s="63">
        <v>12019.62</v>
      </c>
      <c r="D11" s="63">
        <v>13231.86</v>
      </c>
      <c r="E11" s="63">
        <v>13556.62</v>
      </c>
      <c r="F11" s="63">
        <v>16929.86</v>
      </c>
      <c r="G11" s="63">
        <v>19189.98</v>
      </c>
      <c r="H11" s="63">
        <v>18895.76</v>
      </c>
      <c r="I11" s="62">
        <f>if(B11="","", SUM(B11:H11))</f>
        <v>105560.88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>
        <f t="shared" ref="B12:I12" si="2">if(B11="","",B11-B10)</f>
        <v>-2223.82</v>
      </c>
      <c r="C12" s="145">
        <f t="shared" si="2"/>
        <v>-3024.38</v>
      </c>
      <c r="D12" s="145">
        <f t="shared" si="2"/>
        <v>2296.86</v>
      </c>
      <c r="E12" s="145">
        <f t="shared" si="2"/>
        <v>-2906.38</v>
      </c>
      <c r="F12" s="145">
        <f t="shared" si="2"/>
        <v>-2759.14</v>
      </c>
      <c r="G12" s="145">
        <f t="shared" si="2"/>
        <v>-1421.02</v>
      </c>
      <c r="H12" s="145">
        <f t="shared" si="2"/>
        <v>-427.24</v>
      </c>
      <c r="I12" s="146">
        <f t="shared" si="2"/>
        <v>-10465.12</v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154.02</v>
      </c>
      <c r="C14" s="68">
        <v>147.02</v>
      </c>
      <c r="D14" s="68">
        <v>156.27</v>
      </c>
      <c r="E14" s="68">
        <v>178.52</v>
      </c>
      <c r="F14" s="68">
        <v>241.02</v>
      </c>
      <c r="G14" s="68">
        <v>223.52</v>
      </c>
      <c r="H14" s="68">
        <v>207.83</v>
      </c>
      <c r="I14" s="69">
        <f>SUM(B14:H14)</f>
        <v>1308.2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>
        <v>135.24</v>
      </c>
      <c r="C15" s="105">
        <v>140.13</v>
      </c>
      <c r="D15" s="105">
        <v>136.63</v>
      </c>
      <c r="E15" s="105">
        <v>158.64</v>
      </c>
      <c r="F15" s="105">
        <v>214.58</v>
      </c>
      <c r="G15" s="105">
        <v>203.88</v>
      </c>
      <c r="H15" s="105">
        <v>183.88</v>
      </c>
      <c r="I15" s="98">
        <f>if(B15="","", SUM(B15:H15))</f>
        <v>1172.98</v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47">
        <f t="shared" ref="B16:I16" si="3">if(B15="","",B15-B14)</f>
        <v>-18.78</v>
      </c>
      <c r="C16" s="147">
        <f t="shared" si="3"/>
        <v>-6.89</v>
      </c>
      <c r="D16" s="147">
        <f t="shared" si="3"/>
        <v>-19.64</v>
      </c>
      <c r="E16" s="147">
        <f t="shared" si="3"/>
        <v>-19.88</v>
      </c>
      <c r="F16" s="147">
        <f t="shared" si="3"/>
        <v>-26.44</v>
      </c>
      <c r="G16" s="147">
        <f t="shared" si="3"/>
        <v>-19.64</v>
      </c>
      <c r="H16" s="147">
        <f t="shared" si="3"/>
        <v>-23.95</v>
      </c>
      <c r="I16" s="147">
        <f t="shared" si="3"/>
        <v>-135.22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>
        <v>6.24</v>
      </c>
      <c r="C17" s="104">
        <v>8.35</v>
      </c>
      <c r="D17" s="113">
        <v>3.52</v>
      </c>
      <c r="E17" s="107">
        <v>10.74</v>
      </c>
      <c r="F17" s="107">
        <v>20.81</v>
      </c>
      <c r="G17" s="107">
        <v>31.88</v>
      </c>
      <c r="H17" s="107">
        <v>91.32</v>
      </c>
      <c r="I17" s="98">
        <f>if(B17="","", SUM(B17:H17))</f>
        <v>172.86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17.84</v>
      </c>
      <c r="C19" s="61">
        <v>17.31</v>
      </c>
      <c r="D19" s="61">
        <v>17.87</v>
      </c>
      <c r="E19" s="61">
        <v>18.93</v>
      </c>
      <c r="F19" s="61">
        <v>19.13</v>
      </c>
      <c r="G19" s="61">
        <v>20.74</v>
      </c>
      <c r="H19" s="61">
        <v>20.86</v>
      </c>
      <c r="I19" s="62">
        <f>AVERAGE(B19:H19)</f>
        <v>18.95428571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>
        <v>18.17</v>
      </c>
      <c r="C20" s="109">
        <v>16.26</v>
      </c>
      <c r="D20" s="109">
        <v>17.69</v>
      </c>
      <c r="E20" s="109">
        <v>16.88</v>
      </c>
      <c r="F20" s="109">
        <v>18.58</v>
      </c>
      <c r="G20" s="109">
        <v>19.5</v>
      </c>
      <c r="H20" s="109">
        <v>20.79</v>
      </c>
      <c r="I20" s="62">
        <f>if(sum(B20:H20)=0,"", AVERAGE(B20:H20))</f>
        <v>18.26714286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>
        <f t="shared" ref="B21:I21" si="4">if(B20="","",B20-B19)</f>
        <v>0.33</v>
      </c>
      <c r="C21" s="103">
        <f t="shared" si="4"/>
        <v>-1.05</v>
      </c>
      <c r="D21" s="103">
        <f t="shared" si="4"/>
        <v>-0.18</v>
      </c>
      <c r="E21" s="103">
        <f t="shared" si="4"/>
        <v>-2.05</v>
      </c>
      <c r="F21" s="103">
        <f t="shared" si="4"/>
        <v>-0.55</v>
      </c>
      <c r="G21" s="103">
        <f t="shared" si="4"/>
        <v>-1.24</v>
      </c>
      <c r="H21" s="103">
        <f t="shared" si="4"/>
        <v>-0.07</v>
      </c>
      <c r="I21" s="103">
        <f t="shared" si="4"/>
        <v>-0.6871428571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0.1881</v>
      </c>
      <c r="C23" s="84">
        <v>0.1657</v>
      </c>
      <c r="D23" s="84">
        <v>0.2443</v>
      </c>
      <c r="E23" s="84">
        <v>0.199</v>
      </c>
      <c r="F23" s="84">
        <v>0.2192</v>
      </c>
      <c r="G23" s="84">
        <v>0.2033</v>
      </c>
      <c r="H23" s="84">
        <v>0.2317</v>
      </c>
      <c r="I23" s="83">
        <f>AVERAGE(B23:H23)</f>
        <v>0.2073285714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>
        <v>0.2083</v>
      </c>
      <c r="C24" s="111">
        <v>0.2137</v>
      </c>
      <c r="D24" s="111">
        <v>0.1877</v>
      </c>
      <c r="E24" s="111">
        <v>0.2186</v>
      </c>
      <c r="F24" s="111">
        <v>0.2387</v>
      </c>
      <c r="G24" s="111">
        <v>0.2054</v>
      </c>
      <c r="H24" s="112">
        <v>0.2101</v>
      </c>
      <c r="I24" s="83">
        <f>iferror(AVERAGE(B24:H24),"")</f>
        <v>0.2117857143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49">
        <f t="shared" ref="B25:I25" si="5">if(B24="","",B24-B23)</f>
        <v>0.0202</v>
      </c>
      <c r="C25" s="149">
        <f t="shared" si="5"/>
        <v>0.048</v>
      </c>
      <c r="D25" s="149">
        <f t="shared" si="5"/>
        <v>-0.0566</v>
      </c>
      <c r="E25" s="149">
        <f t="shared" si="5"/>
        <v>0.0196</v>
      </c>
      <c r="F25" s="149">
        <f t="shared" si="5"/>
        <v>0.0195</v>
      </c>
      <c r="G25" s="149">
        <f t="shared" si="5"/>
        <v>0.0021</v>
      </c>
      <c r="H25" s="149">
        <f t="shared" si="5"/>
        <v>-0.0216</v>
      </c>
      <c r="I25" s="150">
        <f t="shared" si="5"/>
        <v>0.004457142857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>
        <v>285.0</v>
      </c>
      <c r="C27" s="113">
        <v>335.0</v>
      </c>
      <c r="D27" s="113">
        <v>341.0</v>
      </c>
      <c r="E27" s="113">
        <v>366.0</v>
      </c>
      <c r="F27" s="113">
        <v>431.0</v>
      </c>
      <c r="G27" s="113">
        <v>546.0</v>
      </c>
      <c r="H27" s="113">
        <v>373.0</v>
      </c>
      <c r="I27" s="87">
        <f>if(B27="","", SUM(B27:H27))</f>
        <v>2677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>
        <v>0.1451388888888889</v>
      </c>
      <c r="C30" s="136">
        <v>0.14444444444444443</v>
      </c>
      <c r="D30" s="136">
        <v>0.13819444444444445</v>
      </c>
      <c r="E30" s="136">
        <v>0.1326388888888889</v>
      </c>
      <c r="F30" s="136">
        <v>0.13125</v>
      </c>
      <c r="G30" s="136">
        <v>0.13125</v>
      </c>
      <c r="H30" s="136">
        <v>0.1798611111111111</v>
      </c>
      <c r="I30" s="152">
        <f>AVERAGE(B30:H30)</f>
        <v>0.1432539683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9" width="12.88"/>
    <col customWidth="1" min="10" max="26" width="7.63"/>
  </cols>
  <sheetData>
    <row r="3">
      <c r="D3" s="1" t="s">
        <v>0</v>
      </c>
      <c r="E3" s="2"/>
      <c r="F3" s="2"/>
    </row>
    <row r="6">
      <c r="B6" s="3" t="s">
        <v>1</v>
      </c>
      <c r="C6" s="3" t="s">
        <v>2</v>
      </c>
      <c r="H6" s="4"/>
    </row>
    <row r="8" ht="21.0" customHeight="1">
      <c r="A8" s="54"/>
      <c r="B8" s="55" t="s">
        <v>3</v>
      </c>
      <c r="C8" s="55" t="s">
        <v>4</v>
      </c>
      <c r="D8" s="56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</row>
    <row r="9" ht="21.0" customHeight="1">
      <c r="A9" s="57"/>
      <c r="B9" s="143">
        <v>46041.0</v>
      </c>
      <c r="C9" s="144">
        <f t="shared" ref="C9:H9" si="1">B9+1</f>
        <v>46042</v>
      </c>
      <c r="D9" s="144">
        <f t="shared" si="1"/>
        <v>46043</v>
      </c>
      <c r="E9" s="144">
        <f t="shared" si="1"/>
        <v>46044</v>
      </c>
      <c r="F9" s="144">
        <f t="shared" si="1"/>
        <v>46045</v>
      </c>
      <c r="G9" s="144">
        <f t="shared" si="1"/>
        <v>46046</v>
      </c>
      <c r="H9" s="144">
        <f t="shared" si="1"/>
        <v>46047</v>
      </c>
      <c r="I9" s="5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60" t="s">
        <v>12</v>
      </c>
      <c r="B10" s="61">
        <v>13590.0</v>
      </c>
      <c r="C10" s="61">
        <v>14033.0</v>
      </c>
      <c r="D10" s="61">
        <v>11988.0</v>
      </c>
      <c r="E10" s="61">
        <v>15697.0</v>
      </c>
      <c r="F10" s="61">
        <v>19749.0</v>
      </c>
      <c r="G10" s="61">
        <v>20450.0</v>
      </c>
      <c r="H10" s="61">
        <v>18661.0</v>
      </c>
      <c r="I10" s="62">
        <f>SUM(B10:H10)</f>
        <v>114168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60" t="s">
        <v>13</v>
      </c>
      <c r="B11" s="63"/>
      <c r="C11" s="63"/>
      <c r="D11" s="63"/>
      <c r="E11" s="63"/>
      <c r="F11" s="63"/>
      <c r="G11" s="63"/>
      <c r="H11" s="63"/>
      <c r="I11" s="62" t="str">
        <f>if(B11="","", SUM(B11:H11))</f>
        <v/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2"/>
    </row>
    <row r="12" ht="21.0" customHeight="1">
      <c r="A12" s="64" t="s">
        <v>14</v>
      </c>
      <c r="B12" s="145" t="str">
        <f t="shared" ref="B12:I12" si="2">if(B11="","",B11-B10)</f>
        <v/>
      </c>
      <c r="C12" s="145" t="str">
        <f t="shared" si="2"/>
        <v/>
      </c>
      <c r="D12" s="145" t="str">
        <f t="shared" si="2"/>
        <v/>
      </c>
      <c r="E12" s="145" t="str">
        <f t="shared" si="2"/>
        <v/>
      </c>
      <c r="F12" s="145" t="str">
        <f t="shared" si="2"/>
        <v/>
      </c>
      <c r="G12" s="145" t="str">
        <f t="shared" si="2"/>
        <v/>
      </c>
      <c r="H12" s="145" t="str">
        <f t="shared" si="2"/>
        <v/>
      </c>
      <c r="I12" s="146" t="str">
        <f t="shared" si="2"/>
        <v/>
      </c>
      <c r="J12" s="52"/>
      <c r="K12" s="52"/>
      <c r="L12" s="5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66"/>
      <c r="B13" s="67"/>
      <c r="C13" s="67"/>
      <c r="D13" s="67"/>
      <c r="E13" s="67"/>
      <c r="F13" s="67"/>
      <c r="G13" s="67"/>
      <c r="H13" s="67"/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60" t="s">
        <v>15</v>
      </c>
      <c r="B14" s="68">
        <v>138.52</v>
      </c>
      <c r="C14" s="68">
        <v>152.27</v>
      </c>
      <c r="D14" s="68">
        <v>145.52</v>
      </c>
      <c r="E14" s="68">
        <v>166.02</v>
      </c>
      <c r="F14" s="68">
        <v>227.02</v>
      </c>
      <c r="G14" s="68">
        <v>221.33</v>
      </c>
      <c r="H14" s="68">
        <v>196.83</v>
      </c>
      <c r="I14" s="69">
        <f>SUM(B14:H14)</f>
        <v>1247.51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60" t="s">
        <v>16</v>
      </c>
      <c r="B15" s="105"/>
      <c r="C15" s="105"/>
      <c r="D15" s="105"/>
      <c r="E15" s="105"/>
      <c r="F15" s="105"/>
      <c r="G15" s="105"/>
      <c r="H15" s="105"/>
      <c r="I15" s="98" t="str">
        <f>if(B15="","", SUM(B15:H15))</f>
        <v/>
      </c>
      <c r="J15" s="9"/>
      <c r="K15" s="9"/>
      <c r="L15" s="9"/>
      <c r="M15" s="9"/>
      <c r="N15" s="9"/>
      <c r="O15" s="9"/>
      <c r="P15" s="9"/>
      <c r="Q15" s="52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60" t="s">
        <v>17</v>
      </c>
      <c r="B16" s="147" t="str">
        <f t="shared" ref="B16:I16" si="3">if(B15="","",B15-B14)</f>
        <v/>
      </c>
      <c r="C16" s="147" t="str">
        <f t="shared" si="3"/>
        <v/>
      </c>
      <c r="D16" s="147" t="str">
        <f t="shared" si="3"/>
        <v/>
      </c>
      <c r="E16" s="147" t="str">
        <f t="shared" si="3"/>
        <v/>
      </c>
      <c r="F16" s="147" t="str">
        <f t="shared" si="3"/>
        <v/>
      </c>
      <c r="G16" s="147" t="str">
        <f t="shared" si="3"/>
        <v/>
      </c>
      <c r="H16" s="147" t="str">
        <f t="shared" si="3"/>
        <v/>
      </c>
      <c r="I16" s="147" t="str">
        <f t="shared" si="3"/>
        <v/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60" t="s">
        <v>46</v>
      </c>
      <c r="B17" s="104"/>
      <c r="C17" s="104"/>
      <c r="D17" s="113"/>
      <c r="E17" s="107"/>
      <c r="F17" s="107"/>
      <c r="G17" s="107"/>
      <c r="H17" s="107"/>
      <c r="I17" s="98" t="str">
        <f>if(B17="","", SUM(B17:H17))</f>
        <v/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75"/>
      <c r="B18" s="76"/>
      <c r="C18" s="138"/>
      <c r="D18" s="76"/>
      <c r="E18" s="76"/>
      <c r="F18" s="76"/>
      <c r="G18" s="76"/>
      <c r="H18" s="76"/>
      <c r="I18" s="77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60" t="s">
        <v>78</v>
      </c>
      <c r="B19" s="61">
        <v>17.68</v>
      </c>
      <c r="C19" s="61">
        <v>18.36</v>
      </c>
      <c r="D19" s="61">
        <v>20.69</v>
      </c>
      <c r="E19" s="61">
        <v>19.6</v>
      </c>
      <c r="F19" s="61">
        <v>20.68</v>
      </c>
      <c r="G19" s="61">
        <v>19.49</v>
      </c>
      <c r="H19" s="61">
        <v>24.12</v>
      </c>
      <c r="I19" s="62">
        <f>AVERAGE(B19:H19)</f>
        <v>20.08857143</v>
      </c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60" t="s">
        <v>79</v>
      </c>
      <c r="B20" s="109"/>
      <c r="C20" s="109"/>
      <c r="D20" s="109"/>
      <c r="E20" s="109"/>
      <c r="F20" s="109"/>
      <c r="G20" s="109"/>
      <c r="H20" s="109"/>
      <c r="I20" s="62" t="str">
        <f>if(sum(B20:H20)=0,"", AVERAGE(B20:H20))</f>
        <v/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60" t="s">
        <v>80</v>
      </c>
      <c r="B21" s="103" t="str">
        <f t="shared" ref="B21:I21" si="4">if(B20="","",B20-B19)</f>
        <v/>
      </c>
      <c r="C21" s="103" t="str">
        <f t="shared" si="4"/>
        <v/>
      </c>
      <c r="D21" s="103" t="str">
        <f t="shared" si="4"/>
        <v/>
      </c>
      <c r="E21" s="103" t="str">
        <f t="shared" si="4"/>
        <v/>
      </c>
      <c r="F21" s="103" t="str">
        <f t="shared" si="4"/>
        <v/>
      </c>
      <c r="G21" s="103" t="str">
        <f t="shared" si="4"/>
        <v/>
      </c>
      <c r="H21" s="103" t="str">
        <f t="shared" si="4"/>
        <v/>
      </c>
      <c r="I21" s="103" t="str">
        <f t="shared" si="4"/>
        <v/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79"/>
      <c r="B22" s="80"/>
      <c r="C22" s="80"/>
      <c r="D22" s="81"/>
      <c r="E22" s="80"/>
      <c r="F22" s="80"/>
      <c r="G22" s="80"/>
      <c r="H22" s="80"/>
      <c r="I22" s="8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60" t="s">
        <v>21</v>
      </c>
      <c r="B23" s="84">
        <v>0.1881</v>
      </c>
      <c r="C23" s="84">
        <v>0.1657</v>
      </c>
      <c r="D23" s="84">
        <v>0.2443</v>
      </c>
      <c r="E23" s="84">
        <v>0.199</v>
      </c>
      <c r="F23" s="84">
        <v>0.2192</v>
      </c>
      <c r="G23" s="84">
        <v>0.2033</v>
      </c>
      <c r="H23" s="84">
        <v>0.2317</v>
      </c>
      <c r="I23" s="83">
        <f>AVERAGE(B23:H23)</f>
        <v>0.2073285714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60" t="s">
        <v>22</v>
      </c>
      <c r="B24" s="111"/>
      <c r="C24" s="111"/>
      <c r="D24" s="111"/>
      <c r="E24" s="111"/>
      <c r="F24" s="111"/>
      <c r="G24" s="111"/>
      <c r="H24" s="112"/>
      <c r="I24" s="83" t="str">
        <f>iferror(AVERAGE(B24:H24),"")</f>
        <v/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60" t="s">
        <v>23</v>
      </c>
      <c r="B25" s="149" t="str">
        <f t="shared" ref="B25:I25" si="5">if(B24="","",B24-B23)</f>
        <v/>
      </c>
      <c r="C25" s="149" t="str">
        <f t="shared" si="5"/>
        <v/>
      </c>
      <c r="D25" s="149" t="str">
        <f t="shared" si="5"/>
        <v/>
      </c>
      <c r="E25" s="149" t="str">
        <f t="shared" si="5"/>
        <v/>
      </c>
      <c r="F25" s="149" t="str">
        <f t="shared" si="5"/>
        <v/>
      </c>
      <c r="G25" s="149" t="str">
        <f t="shared" si="5"/>
        <v/>
      </c>
      <c r="H25" s="149" t="str">
        <f t="shared" si="5"/>
        <v/>
      </c>
      <c r="I25" s="150" t="str">
        <f t="shared" si="5"/>
        <v/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79"/>
      <c r="B26" s="86"/>
      <c r="C26" s="86"/>
      <c r="D26" s="86"/>
      <c r="E26" s="86"/>
      <c r="F26" s="86"/>
      <c r="G26" s="86"/>
      <c r="H26" s="86"/>
      <c r="I26" s="8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64" t="s">
        <v>24</v>
      </c>
      <c r="B27" s="113"/>
      <c r="C27" s="113"/>
      <c r="D27" s="113"/>
      <c r="E27" s="113"/>
      <c r="F27" s="113"/>
      <c r="G27" s="113"/>
      <c r="H27" s="113"/>
      <c r="I27" s="87" t="str">
        <f>if(B27="","", SUM(B27:H27))</f>
        <v/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60" t="s">
        <v>26</v>
      </c>
      <c r="B28" s="35" t="s">
        <v>81</v>
      </c>
      <c r="C28" s="35" t="s">
        <v>81</v>
      </c>
      <c r="D28" s="35" t="s">
        <v>81</v>
      </c>
      <c r="E28" s="35" t="s">
        <v>81</v>
      </c>
      <c r="F28" s="35" t="s">
        <v>81</v>
      </c>
      <c r="G28" s="35" t="s">
        <v>81</v>
      </c>
      <c r="H28" s="35" t="s">
        <v>81</v>
      </c>
      <c r="I28" s="35" t="s">
        <v>81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88" t="s">
        <v>27</v>
      </c>
      <c r="B29" s="35" t="s">
        <v>152</v>
      </c>
      <c r="C29" s="35" t="s">
        <v>152</v>
      </c>
      <c r="D29" s="35" t="s">
        <v>152</v>
      </c>
      <c r="E29" s="35" t="s">
        <v>152</v>
      </c>
      <c r="F29" s="35" t="s">
        <v>152</v>
      </c>
      <c r="G29" s="35" t="s">
        <v>152</v>
      </c>
      <c r="H29" s="35" t="s">
        <v>152</v>
      </c>
      <c r="I29" s="35" t="s">
        <v>152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66"/>
      <c r="B30" s="136"/>
      <c r="C30" s="136"/>
      <c r="D30" s="136"/>
      <c r="E30" s="136"/>
      <c r="F30" s="136"/>
      <c r="G30" s="136"/>
      <c r="H30" s="136"/>
      <c r="I30" s="153" t="str">
        <f>AVERAGE(B30:H30)</f>
        <v>#DIV/0!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0" t="s">
        <v>28</v>
      </c>
      <c r="B31" s="140" t="s">
        <v>150</v>
      </c>
      <c r="C31" s="140" t="s">
        <v>150</v>
      </c>
      <c r="D31" s="140" t="s">
        <v>150</v>
      </c>
      <c r="E31" s="140" t="s">
        <v>150</v>
      </c>
      <c r="F31" s="140" t="s">
        <v>150</v>
      </c>
      <c r="G31" s="140" t="s">
        <v>150</v>
      </c>
      <c r="H31" s="140" t="s">
        <v>150</v>
      </c>
      <c r="I31" s="9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37" t="s">
        <v>28</v>
      </c>
      <c r="B32" s="35" t="s">
        <v>151</v>
      </c>
      <c r="C32" s="35" t="s">
        <v>151</v>
      </c>
      <c r="D32" s="35" t="s">
        <v>151</v>
      </c>
      <c r="E32" s="35" t="s">
        <v>151</v>
      </c>
      <c r="F32" s="35" t="s">
        <v>151</v>
      </c>
      <c r="G32" s="35" t="s">
        <v>151</v>
      </c>
      <c r="H32" s="35" t="s">
        <v>151</v>
      </c>
      <c r="I32" s="35" t="s">
        <v>151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</row>
    <row r="34"/>
    <row r="35">
      <c r="A35" s="21" t="s">
        <v>29</v>
      </c>
    </row>
    <row r="36">
      <c r="A36" s="22" t="s">
        <v>30</v>
      </c>
    </row>
    <row r="37">
      <c r="A37" s="22" t="s">
        <v>31</v>
      </c>
    </row>
    <row r="38">
      <c r="A38" s="22" t="s">
        <v>32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B16:I16 B25:I25">
    <cfRule type="cellIs" dxfId="0" priority="1" operator="lessThan">
      <formula>0</formula>
    </cfRule>
  </conditionalFormatting>
  <conditionalFormatting sqref="B16:I16 B25:I25">
    <cfRule type="cellIs" dxfId="1" priority="2" operator="greaterThan">
      <formula>0</formula>
    </cfRule>
  </conditionalFormatting>
  <conditionalFormatting sqref="B12:I12 B21:I21">
    <cfRule type="cellIs" dxfId="0" priority="3" operator="greaterThan">
      <formula>0</formula>
    </cfRule>
  </conditionalFormatting>
  <conditionalFormatting sqref="B12:I12 B21:I21">
    <cfRule type="cellIs" dxfId="1" priority="4" operator="lessThan">
      <formula>0</formula>
    </cfRule>
  </conditionalFormatting>
  <printOptions horizontalCentered="1"/>
  <pageMargins bottom="0.75" footer="0.0" header="0.0" left="0.25" right="0.25" top="0.75"/>
  <pageSetup orientation="portrait"/>
  <drawing r:id="rId1"/>
</worksheet>
</file>