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Wasupol" sheetId="3" r:id="rId5"/>
    <sheet state="visible" name="Peter" sheetId="4" r:id="rId6"/>
    <sheet state="visible" name="Michael" sheetId="5" r:id="rId7"/>
    <sheet state="visible" name="Jian Ma" sheetId="6" r:id="rId8"/>
    <sheet state="visible" name="Ananya" sheetId="7" r:id="rId9"/>
    <sheet state="visible" name="Raef" sheetId="8" r:id="rId10"/>
  </sheets>
  <definedNames/>
  <calcPr/>
</workbook>
</file>

<file path=xl/sharedStrings.xml><?xml version="1.0" encoding="utf-8"?>
<sst xmlns="http://schemas.openxmlformats.org/spreadsheetml/2006/main" count="226" uniqueCount="114">
  <si>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</si>
  <si>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</si>
  <si>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</si>
  <si>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</si>
  <si>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</si>
  <si>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</si>
  <si>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</si>
  <si>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</si>
  <si>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</si>
  <si>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</si>
  <si>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</si>
  <si>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</si>
  <si>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</si>
  <si>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</si>
  <si>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</si>
  <si>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</si>
  <si>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</si>
  <si>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</si>
  <si>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</si>
  <si>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</si>
  <si>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</si>
  <si>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09/06-09/20</t>
  </si>
  <si>
    <t>Learing git
Git branching strategy - Git Flow
Functional requirements
Setup app foundation
Risk identification
Setup PivotalTracker
Establish tech stacks
Code style research
Design Technology stacks for project</t>
  </si>
  <si>
    <t>- Assigning documentation tasks</t>
  </si>
  <si>
    <t>- Documentation responsibility
- Team member awareness to the group's document</t>
  </si>
  <si>
    <t>You should clearly describe your contribution to the group project in each category. (This is not the final iteration contribution. It is the whole semester contribution)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</si>
  <si>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</si>
  <si>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</si>
  <si>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</si>
  <si>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</si>
  <si>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</si>
  <si>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</si>
  <si>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</si>
  <si>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</si>
  <si>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</si>
  <si>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</si>
  <si>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</si>
  <si>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Wasupol Tungsakultong</t>
  </si>
  <si>
    <t>- Plan overall contents
- Write process model
- Write related work
- Write implement and deployment plan</t>
  </si>
  <si>
    <t>- creating one story on Pivotaltracker</t>
  </si>
  <si>
    <t>- Planing tech stacks and architecture to use in the project.</t>
  </si>
  <si>
    <t>- Plan overview of presentation
- Outline presentation
- Writing process model
- Writing project timeline</t>
  </si>
  <si>
    <t>- setup branches.
- setup git structure. (Git flow)
- setup branches rules'.
- setup folder structure.</t>
  </si>
  <si>
    <t>- Assigned roles and duties to team members
- Assigned team plan and weekly meeting to the team</t>
  </si>
  <si>
    <t>Jian Ma</t>
  </si>
  <si>
    <t>- Set the tone for our product
- Wrote the overall introduction
- Wrote the competitive analysis</t>
  </si>
  <si>
    <t>-Contributed features and design for our application</t>
  </si>
  <si>
    <t>- Contributed overview of presentation
- Writing overall introduction
- Writing competitive analysis</t>
  </si>
  <si>
    <t>- Contributed branches.
- Contributed git structure. (Git flow)
- setup files on git</t>
  </si>
  <si>
    <t>- Had meetings with team member
- Communicated daily by Slack</t>
  </si>
  <si>
    <r>
      <rPr>
        <b/>
      </rPr>
      <t>Lead Roles</t>
    </r>
    <r>
      <t>: Project Leader, Configuration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</si>
  <si>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</si>
  <si>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</si>
  <si>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</si>
  <si>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</si>
  <si>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</si>
  <si>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</si>
  <si>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</si>
  <si>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</si>
  <si>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</si>
  <si>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</si>
  <si>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</si>
  <si>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09/06-09/13</t>
  </si>
  <si>
    <t>1 - define high level requirements, 
5 - make project plan, send reminders to team members
6 - set up git
7 - research similar products, prepare presentation</t>
  </si>
  <si>
    <t>1. Write 3 sections of SPPP  
2. Participate in Iteration 0 presentation
3. Plan about process model, workflow to use in team project.</t>
  </si>
  <si>
    <t>1. communication is not clear. Task assignments is not clear.
2. very hard to setup meeting and communication because of mixture between online and in-person, also some team members live in difference time zone.</t>
  </si>
  <si>
    <t>1. Send task assignments to all members again.
2. Teach everyboard about git flow.</t>
  </si>
  <si>
    <t>1 - continue to define all requirements and start creating tasks
3 - setup android project in github.</t>
  </si>
  <si>
    <t>09/13-09/20</t>
  </si>
  <si>
    <t>1 - define high level requirements, 
1 - Design process model and timeline of the project
3 - Initialize android project on github
5 - make project plan, send reminders to team members
7 - prepare presentation</t>
  </si>
  <si>
    <t>1. Design project timeline for each iteration
2. Assign feature priorities 
3. Clear up SPPP
4. Host meetings</t>
  </si>
  <si>
    <t>1. Not all members stay actively.</t>
  </si>
  <si>
    <t>1. Try to communicate more and direct</t>
  </si>
  <si>
    <t>1. Start working on implementation</t>
  </si>
  <si>
    <t>09/20-09/27</t>
  </si>
  <si>
    <r>
      <rPr>
        <b/>
      </rPr>
      <t>Lead Roles</t>
    </r>
    <r>
      <t>: QA Leader</t>
    </r>
  </si>
  <si>
    <t>0 - Learning basic git and watching pivot tracker tutorials
1 - Researching QA requirements for SPPP
3 - Lab 1 git work
7 - Software liscense look ups</t>
  </si>
  <si>
    <t>1. Set up git, commit to team introduction.
2. Looked up liscensing for QA/testing software: Junit, Selenium and Appium are all open sourced</t>
  </si>
  <si>
    <t>1. Ended up using git GUI rather than the console so I still need to spend more time familarizing myself with git.
2. Unsure of role in iteration 0 presentation &amp; SPPP beyond basic  statements concerning the QA Plan</t>
  </si>
  <si>
    <t>1. Discuss presentation and SPPP responsibilities on 9/20</t>
  </si>
  <si>
    <t>1. Complete separate git tutorials using only the console
2. Contribute to SPPP</t>
  </si>
  <si>
    <r>
      <rPr>
        <b/>
      </rPr>
      <t>Lead Roles</t>
    </r>
    <r>
      <t>: Implementation Leader</t>
    </r>
  </si>
  <si>
    <t>0 - learn git, read several tutorials
1 - define high level requirements, 
5 - make project plan, send reminders to team members
6 - set up git
7 - research similar products, prepare presentation</t>
  </si>
  <si>
    <t>1. Set up git, commit a test message on git
2. Participate in Iteration 0 presentation</t>
  </si>
  <si>
    <t>1. Not to familiar with GitFlow</t>
  </si>
  <si>
    <t>1. Researching into kotlin resources for android development</t>
  </si>
  <si>
    <t>0 -learn GitFlow
1 - continue to define requirements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</si>
  <si>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</si>
  <si>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Learned GitFlow
3. Configuration list Powerpoint</t>
  </si>
  <si>
    <t>1. Need to start ramping up learning out to work with Kotlin and Firebase</t>
  </si>
  <si>
    <t>1. Git Flow implementation</t>
  </si>
  <si>
    <t>0 -learn Kotlin
0 - learn to work with FireBase?</t>
  </si>
  <si>
    <r>
      <rPr>
        <b/>
      </rPr>
      <t>Lead Roles</t>
    </r>
    <r>
      <t>: Backup Project Leader</t>
    </r>
  </si>
  <si>
    <t>0 - learn git, read several tutorials
1 - design product key features and target users
5 - make project plan, send reminders to team members
6 - set up git
7 - research similar products, prepare presentation</t>
  </si>
  <si>
    <t>1. Write 3 sections of SPPP  
2. Participate in Iteration 0 presentation
3. finish the application overview
4. paticipant meetings</t>
  </si>
  <si>
    <t xml:space="preserve">1. did not fegure out what is unique of our app
2. current features is a bit similar to other products
3. not familiar with git, many time-consuming bugs
</t>
  </si>
  <si>
    <t>1. try to be more creative
2. Teach everyboard about git flow.
3. dig deeper for people's needs</t>
  </si>
  <si>
    <t>1 - work on user stories
2 - continue to learn git
3. -make features more specific</t>
  </si>
  <si>
    <r>
      <t xml:space="preserve">1 - related product analysis
3 - complete </t>
    </r>
    <r>
      <rPr>
        <color rgb="FF1155CC"/>
        <u/>
      </rPr>
      <t>readme.md</t>
    </r>
    <r>
      <t xml:space="preserve"> with teammates
5 - make project plan, send reminders to team members
7 - prepare presentation</t>
    </r>
  </si>
  <si>
    <t>1. analyze related product
2. feature out the target audience
3. Clear up SPPP
4. paticipant meetings</t>
  </si>
  <si>
    <t xml:space="preserve">1.Hard to find a suitable time for everyone
2. hard to understand every social app without using them all deeply
</t>
  </si>
  <si>
    <t>1. postpone sleeping time
2. download apps and try
3. read marketing reports</t>
  </si>
  <si>
    <t>Lead Roles: Requirement leader</t>
  </si>
  <si>
    <t>0- Figure out the requirements of the project , 1 - Meeting with Professor for understanding the requirements , 2- Research on understnding the structure of mobile application , 3 - Work on iteration 0 presentation , 4- Lab 1 git work</t>
  </si>
  <si>
    <t>1. analyze related product
2. feature out the target audience
3. Learned Gitflow
4. paticipant meetings
5. Analyse Basic functionalities of the App</t>
  </si>
  <si>
    <t>1. Not familiar with gitflow 2. Difficult to fix a time for meeting</t>
  </si>
  <si>
    <t>1. Finish the presentation for iteration 0</t>
  </si>
  <si>
    <t>0. Fifnish learning Gitflow,1. Learn basics of Firebase</t>
  </si>
  <si>
    <r>
      <rPr>
        <b/>
      </rPr>
      <t>Lead Roles</t>
    </r>
    <r>
      <t>: Security Leader</t>
    </r>
  </si>
  <si>
    <t>0 - learning encryption basics
1 - Define high level requirements</t>
  </si>
  <si>
    <t>Paricipate in presentation</t>
  </si>
  <si>
    <t>1- Lack of experince with the required skills
2- Tasks are not well defined
3- Action Items are ambiguous</t>
  </si>
  <si>
    <t>1-Examine comparable use cases
2- Voice concerns on action items in meeting</t>
  </si>
  <si>
    <t>1-Learn more about firebase
2-Learn more about TLS SSL
3-Try to develop an encryption 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</si>
</sst>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</font>
    <font>
      <b/>
      <name val="Arial"/>
    </font>
    <font>
      <b/>
    </font>
    <font/>
    <font>
      <name val="Arial"/>
    </font>
    <font>
      <b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shrinkToFit="0" vertical="top" wrapText="0"/>
    </xf>
    <xf borderId="1" fillId="0" fontId="4" numFmtId="0" xfId="0" applyAlignment="1" applyBorder="1" applyFont="1">
      <alignment vertical="top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vertical="top"/>
    </xf>
    <xf borderId="1" fillId="0" fontId="5" numFmtId="0" xfId="0" applyAlignment="1" applyBorder="1" applyFont="1">
      <alignment vertical="bottom"/>
    </xf>
    <xf borderId="0" fillId="2" fontId="4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2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2" fontId="4" numFmtId="0" xfId="0" applyAlignment="1" applyFont="1">
      <alignment readingOrder="0" shrinkToFit="0" vertical="bottom" wrapText="0"/>
    </xf>
    <xf borderId="0" fillId="2" fontId="3" numFmtId="0" xfId="0" applyFont="1"/>
    <xf borderId="0" fillId="0" fontId="3" numFmtId="164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readme.md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1.29"/>
    <col customWidth="1" min="3" max="3" width="38.0"/>
    <col customWidth="1" min="4" max="4" width="25.29"/>
    <col customWidth="1" min="5" max="5" width="29.0"/>
    <col customWidth="1" min="6" max="6" width="25.43"/>
    <col customWidth="1" min="8" max="8" width="10.71"/>
    <col customWidth="1" min="9" max="9" width="9.29"/>
    <col customWidth="1" min="10" max="10" width="7.86"/>
    <col customWidth="1" min="11" max="11" width="7.14"/>
    <col customWidth="1" min="12" max="12" width="9.57"/>
    <col customWidth="1" min="13" max="13" width="8.0"/>
    <col customWidth="1" min="14" max="14" width="9.57"/>
    <col customWidth="1" min="15" max="15" width="7.29"/>
    <col customWidth="1" min="16" max="17" width="8.14"/>
    <col customWidth="1" min="18" max="18" width="6.71"/>
    <col customWidth="1" min="19" max="19" width="8.14"/>
    <col customWidth="1" min="20" max="22" width="6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4"/>
      <c r="X1" s="4"/>
      <c r="Y1" s="4"/>
      <c r="Z1" s="4"/>
    </row>
    <row r="2">
      <c r="A2" s="6">
        <v>0.0</v>
      </c>
      <c r="B2" s="6" t="s">
        <v>21</v>
      </c>
      <c r="C2" s="6" t="s">
        <v>22</v>
      </c>
      <c r="E2" s="7" t="s">
        <v>23</v>
      </c>
      <c r="F2" s="7" t="s">
        <v>24</v>
      </c>
      <c r="M2">
        <f>SUM(Wasupol!C3, Wasupol!C4, Peter!C3, Michael!C4, Michael!C5, 'Jian Ma'!C3, 'Jian Ma'!C4, Ananya!C4, Raef!C3)</f>
        <v>79.95</v>
      </c>
      <c r="N2">
        <f>SUM(Wasupol!D3, Wasupol!D4, Peter!D3, Michael!D4, Michael!D5, 'Jian Ma'!D3, 'Jian Ma'!D4, Ananya!D4, Raef!D3)</f>
        <v>62.45</v>
      </c>
      <c r="O2">
        <f>SUM(Wasupol!E3, Wasupol!E4, Peter!E3, Michael!E4, Michael!E5, 'Jian Ma'!E3, 'Jian Ma'!E4, Ananya!E4, Raef!E3)</f>
        <v>17.5</v>
      </c>
      <c r="P2">
        <f>SUM(Wasupol!F3, Wasupol!F4, Peter!F3, Michael!F4, Michael!F5, 'Jian Ma'!F3, 'Jian Ma'!F4, Ananya!F4, Raef!F3)</f>
        <v>0</v>
      </c>
      <c r="Q2">
        <f>SUM(Wasupol!G3, Wasupol!G4, Peter!G3, Michael!G4, Michael!G5, 'Jian Ma'!G3, 'Jian Ma'!G4, Ananya!G4, Raef!G3)</f>
        <v>15.5</v>
      </c>
      <c r="R2">
        <f>SUM(Wasupol!H3, Wasupol!H4, Peter!H3, Michael!H4, Michael!H5, 'Jian Ma'!H3, 'Jian Ma'!H4, Ananya!H4, Raef!H3)</f>
        <v>17.95</v>
      </c>
      <c r="S2">
        <f>SUM(Wasupol!I3, Wasupol!I4, Peter!I3, Michael!I4, Michael!I5, 'Jian Ma'!I3, 'Jian Ma'!I4, Ananya!I4, Raef!I3)</f>
        <v>2</v>
      </c>
      <c r="T2">
        <f>SUM(Wasupol!J3, Wasupol!J4, Peter!J3, Michael!J4, Michael!J5, 'Jian Ma'!J3, 'Jian Ma'!J4, Ananya!J4, Raef!J3)</f>
        <v>3.45</v>
      </c>
      <c r="U2">
        <f>SUM(Wasupol!K3, Wasupol!K4, Peter!K3, Michael!K4, Michael!K5, 'Jian Ma'!K3, 'Jian Ma'!K4, Ananya!K4, Raef!K3)</f>
        <v>0.3</v>
      </c>
      <c r="V2">
        <f>SUM(Wasupol!L3, Wasupol!L4, Peter!L3, Michael!L4, Michael!L5, 'Jian Ma'!L3, 'Jian Ma'!L4, Ananya!L4, Raef!L3)</f>
        <v>8</v>
      </c>
    </row>
    <row r="3">
      <c r="A3" s="6">
        <v>1.0</v>
      </c>
      <c r="B3" s="8"/>
      <c r="C3" s="8"/>
    </row>
    <row r="4">
      <c r="A4" s="6">
        <v>2.0</v>
      </c>
      <c r="B4" s="8"/>
      <c r="C4" s="8"/>
    </row>
    <row r="5">
      <c r="A5" s="6">
        <v>3.0</v>
      </c>
      <c r="B5" s="8"/>
      <c r="C5" s="8"/>
    </row>
    <row r="6">
      <c r="A6" s="6"/>
      <c r="B6" s="8"/>
      <c r="C6" s="8"/>
    </row>
    <row r="7">
      <c r="A7" s="6"/>
      <c r="B7" s="8"/>
      <c r="C7" s="8"/>
    </row>
    <row r="8">
      <c r="A8" s="8"/>
      <c r="B8" s="8"/>
      <c r="C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2" width="34.29"/>
    <col customWidth="1" min="3" max="3" width="32.14"/>
    <col customWidth="1" min="4" max="4" width="20.0"/>
    <col customWidth="1" min="5" max="5" width="24.0"/>
    <col customWidth="1" min="6" max="6" width="27.29"/>
    <col customWidth="1" min="7" max="7" width="27.57"/>
    <col customWidth="1" min="8" max="8" width="41.29"/>
    <col customWidth="1" min="9" max="9" width="25.43"/>
    <col customWidth="1" min="10" max="10" width="46.43"/>
    <col customWidth="1" min="11" max="11" width="14.71"/>
  </cols>
  <sheetData>
    <row r="1" ht="17.25" customHeight="1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26</v>
      </c>
      <c r="B2" s="13" t="s">
        <v>27</v>
      </c>
      <c r="C2" s="13" t="s">
        <v>28</v>
      </c>
      <c r="D2" s="13" t="s">
        <v>29</v>
      </c>
      <c r="E2" s="13" t="s">
        <v>30</v>
      </c>
      <c r="F2" s="13" t="s">
        <v>31</v>
      </c>
      <c r="G2" s="13" t="s">
        <v>32</v>
      </c>
      <c r="H2" s="13" t="s">
        <v>33</v>
      </c>
      <c r="I2" s="13" t="s">
        <v>34</v>
      </c>
      <c r="J2" s="13" t="s">
        <v>35</v>
      </c>
      <c r="K2" s="14" t="s">
        <v>36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" t="s">
        <v>37</v>
      </c>
      <c r="B3" s="7" t="s">
        <v>38</v>
      </c>
      <c r="C3" s="7" t="s">
        <v>39</v>
      </c>
      <c r="D3" s="7" t="s">
        <v>40</v>
      </c>
      <c r="F3" s="7" t="s">
        <v>41</v>
      </c>
      <c r="G3" s="7" t="s">
        <v>42</v>
      </c>
      <c r="J3" s="7" t="s">
        <v>43</v>
      </c>
    </row>
    <row r="4">
      <c r="A4" s="7" t="s">
        <v>44</v>
      </c>
      <c r="B4" s="7" t="s">
        <v>45</v>
      </c>
      <c r="D4" s="7" t="s">
        <v>46</v>
      </c>
      <c r="F4" s="7" t="s">
        <v>47</v>
      </c>
      <c r="G4" s="7" t="s">
        <v>48</v>
      </c>
      <c r="J4" s="7" t="s"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1.57"/>
    <col customWidth="1" min="3" max="3" width="8.29"/>
    <col customWidth="1" min="4" max="4" width="9.57"/>
    <col customWidth="1" min="5" max="5" width="8.14"/>
    <col customWidth="1" min="6" max="6" width="37.14"/>
    <col customWidth="1" min="7" max="7" width="6.43"/>
    <col customWidth="1" min="8" max="8" width="6.57"/>
    <col customWidth="1" min="9" max="9" width="6.71"/>
    <col customWidth="1" min="10" max="10" width="7.14"/>
    <col customWidth="1" min="11" max="11" width="6.57"/>
    <col customWidth="1" min="12" max="13" width="6.86"/>
    <col customWidth="1" min="14" max="14" width="6.43"/>
    <col customWidth="1" min="15" max="15" width="28.43"/>
    <col customWidth="1" min="16" max="16" width="22.43"/>
    <col customWidth="1" min="17" max="17" width="26.86"/>
    <col customWidth="1" min="18" max="18" width="20.14"/>
    <col customWidth="1" min="19" max="19" width="7.14"/>
    <col customWidth="1" min="20" max="22" width="12.29"/>
  </cols>
  <sheetData>
    <row r="1">
      <c r="A1" s="15" t="s">
        <v>50</v>
      </c>
      <c r="G1" s="16"/>
      <c r="H1" s="16"/>
      <c r="I1" s="16"/>
      <c r="J1" s="16"/>
      <c r="K1" s="16"/>
      <c r="L1" s="16"/>
      <c r="M1" s="17"/>
      <c r="N1" s="17"/>
      <c r="O1" s="17"/>
      <c r="P1" s="6"/>
      <c r="Q1" s="6"/>
      <c r="R1" s="16"/>
      <c r="S1" s="16"/>
      <c r="T1" s="8"/>
      <c r="U1" s="8"/>
      <c r="V1" s="8"/>
    </row>
    <row r="2">
      <c r="A2" s="1" t="s">
        <v>51</v>
      </c>
      <c r="B2" s="1" t="s">
        <v>1</v>
      </c>
      <c r="C2" s="5" t="s">
        <v>52</v>
      </c>
      <c r="D2" s="5" t="s">
        <v>53</v>
      </c>
      <c r="E2" s="1" t="s">
        <v>54</v>
      </c>
      <c r="F2" s="1" t="s">
        <v>55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" t="s">
        <v>20</v>
      </c>
      <c r="N2" s="1" t="s">
        <v>56</v>
      </c>
      <c r="O2" s="1" t="s">
        <v>57</v>
      </c>
      <c r="P2" s="2" t="s">
        <v>58</v>
      </c>
      <c r="Q2" s="2" t="s">
        <v>59</v>
      </c>
      <c r="R2" s="5" t="s">
        <v>60</v>
      </c>
      <c r="S2" s="18" t="s">
        <v>61</v>
      </c>
      <c r="T2" s="19"/>
      <c r="U2" s="19"/>
      <c r="V2" s="19"/>
      <c r="W2" s="4"/>
      <c r="X2" s="4"/>
      <c r="Y2" s="4"/>
      <c r="Z2" s="4"/>
    </row>
    <row r="3">
      <c r="A3" s="6">
        <v>1.0</v>
      </c>
      <c r="B3" s="6" t="s">
        <v>62</v>
      </c>
      <c r="C3" s="6">
        <f t="shared" ref="C3:C4" si="1">D3+E3</f>
        <v>8.5</v>
      </c>
      <c r="D3" s="6">
        <f t="shared" ref="D3:D4" si="2">sum (G3:N3)</f>
        <v>5.5</v>
      </c>
      <c r="E3" s="6">
        <v>3.0</v>
      </c>
      <c r="F3" s="6" t="s">
        <v>63</v>
      </c>
      <c r="G3" s="6"/>
      <c r="H3" s="6">
        <v>2.0</v>
      </c>
      <c r="I3" s="8"/>
      <c r="J3" s="8"/>
      <c r="K3" s="8"/>
      <c r="L3" s="6">
        <v>2.0</v>
      </c>
      <c r="M3" s="6">
        <v>0.5</v>
      </c>
      <c r="N3" s="6">
        <v>1.0</v>
      </c>
      <c r="O3" s="6" t="s">
        <v>64</v>
      </c>
      <c r="P3" s="6" t="s">
        <v>65</v>
      </c>
      <c r="Q3" s="6" t="s">
        <v>66</v>
      </c>
      <c r="R3" s="6" t="s">
        <v>67</v>
      </c>
      <c r="S3" s="6">
        <v>6.0</v>
      </c>
      <c r="T3" s="8"/>
      <c r="U3" s="8"/>
      <c r="V3" s="8"/>
    </row>
    <row r="4">
      <c r="A4" s="7">
        <v>2.0</v>
      </c>
      <c r="B4" s="7" t="s">
        <v>68</v>
      </c>
      <c r="C4" s="6">
        <f t="shared" si="1"/>
        <v>11</v>
      </c>
      <c r="D4">
        <f t="shared" si="2"/>
        <v>8</v>
      </c>
      <c r="E4" s="7">
        <v>3.0</v>
      </c>
      <c r="F4" s="6" t="s">
        <v>69</v>
      </c>
      <c r="G4" s="8"/>
      <c r="H4" s="6">
        <v>3.0</v>
      </c>
      <c r="I4" s="8"/>
      <c r="J4" s="6">
        <v>1.0</v>
      </c>
      <c r="K4" s="8"/>
      <c r="L4" s="6">
        <v>2.0</v>
      </c>
      <c r="M4" s="6"/>
      <c r="N4" s="6">
        <v>2.0</v>
      </c>
      <c r="O4" s="6" t="s">
        <v>70</v>
      </c>
      <c r="P4" s="6" t="s">
        <v>71</v>
      </c>
      <c r="Q4" s="6" t="s">
        <v>72</v>
      </c>
      <c r="R4" s="6" t="s">
        <v>73</v>
      </c>
      <c r="S4" s="6">
        <v>8.0</v>
      </c>
      <c r="T4" s="8"/>
      <c r="U4" s="8"/>
      <c r="V4" s="8"/>
    </row>
    <row r="5">
      <c r="A5" s="7">
        <v>3.0</v>
      </c>
      <c r="B5" s="7" t="s">
        <v>74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1.57"/>
    <col customWidth="1" min="3" max="3" width="8.29"/>
    <col customWidth="1" min="4" max="4" width="9.57"/>
    <col customWidth="1" min="5" max="5" width="8.14"/>
    <col customWidth="1" min="6" max="6" width="37.14"/>
    <col customWidth="1" min="7" max="7" width="6.43"/>
    <col customWidth="1" min="8" max="8" width="6.57"/>
    <col customWidth="1" min="9" max="9" width="6.71"/>
    <col customWidth="1" min="10" max="10" width="7.14"/>
    <col customWidth="1" min="11" max="11" width="6.57"/>
    <col customWidth="1" min="12" max="13" width="6.86"/>
    <col customWidth="1" min="14" max="14" width="6.43"/>
    <col customWidth="1" min="15" max="15" width="28.43"/>
    <col customWidth="1" min="16" max="16" width="22.43"/>
    <col customWidth="1" min="17" max="17" width="26.86"/>
    <col customWidth="1" min="18" max="18" width="20.14"/>
    <col customWidth="1" min="19" max="19" width="7.14"/>
    <col customWidth="1" min="20" max="22" width="12.29"/>
  </cols>
  <sheetData>
    <row r="1">
      <c r="A1" s="15" t="s">
        <v>75</v>
      </c>
      <c r="G1" s="16"/>
      <c r="H1" s="16"/>
      <c r="I1" s="16"/>
      <c r="J1" s="16"/>
      <c r="K1" s="16"/>
      <c r="L1" s="16"/>
      <c r="M1" s="17"/>
      <c r="N1" s="17"/>
      <c r="O1" s="17"/>
      <c r="P1" s="6"/>
      <c r="Q1" s="6"/>
      <c r="R1" s="16"/>
      <c r="S1" s="16"/>
      <c r="T1" s="8"/>
      <c r="U1" s="8"/>
      <c r="V1" s="8"/>
    </row>
    <row r="2">
      <c r="A2" s="1" t="s">
        <v>51</v>
      </c>
      <c r="B2" s="1" t="s">
        <v>1</v>
      </c>
      <c r="C2" s="5" t="s">
        <v>52</v>
      </c>
      <c r="D2" s="5" t="s">
        <v>53</v>
      </c>
      <c r="E2" s="1" t="s">
        <v>54</v>
      </c>
      <c r="F2" s="1" t="s">
        <v>55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" t="s">
        <v>20</v>
      </c>
      <c r="N2" s="1" t="s">
        <v>56</v>
      </c>
      <c r="O2" s="1" t="s">
        <v>57</v>
      </c>
      <c r="P2" s="2" t="s">
        <v>58</v>
      </c>
      <c r="Q2" s="2" t="s">
        <v>59</v>
      </c>
      <c r="R2" s="5" t="s">
        <v>60</v>
      </c>
      <c r="S2" s="18" t="s">
        <v>61</v>
      </c>
      <c r="T2" s="19"/>
      <c r="U2" s="19"/>
      <c r="V2" s="19"/>
      <c r="W2" s="4"/>
      <c r="X2" s="4"/>
      <c r="Y2" s="4"/>
      <c r="Z2" s="4"/>
    </row>
    <row r="3">
      <c r="A3" s="7">
        <v>1.0</v>
      </c>
      <c r="B3" s="7" t="s">
        <v>68</v>
      </c>
      <c r="C3" s="20">
        <f>D3+E3</f>
        <v>5.75</v>
      </c>
      <c r="D3" s="20">
        <f>sum (G3:N3)</f>
        <v>4.75</v>
      </c>
      <c r="E3" s="20">
        <v>1.0</v>
      </c>
      <c r="F3" s="20" t="s">
        <v>76</v>
      </c>
      <c r="G3" s="20">
        <v>3.0</v>
      </c>
      <c r="H3" s="20">
        <v>0.5</v>
      </c>
      <c r="I3" s="21"/>
      <c r="J3" s="20">
        <v>1.0</v>
      </c>
      <c r="K3" s="21"/>
      <c r="L3" s="20"/>
      <c r="M3" s="20"/>
      <c r="N3" s="20">
        <v>0.25</v>
      </c>
      <c r="O3" s="20" t="s">
        <v>77</v>
      </c>
      <c r="P3" s="20" t="s">
        <v>78</v>
      </c>
      <c r="Q3" s="20" t="s">
        <v>79</v>
      </c>
      <c r="R3" s="20" t="s">
        <v>80</v>
      </c>
      <c r="S3" s="20">
        <v>6.0</v>
      </c>
      <c r="T3" s="8"/>
      <c r="U3" s="8"/>
      <c r="V3" s="8"/>
    </row>
    <row r="4">
      <c r="A4" s="7">
        <v>2.0</v>
      </c>
      <c r="B4" s="20" t="s">
        <v>74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mergeCells count="1">
    <mergeCell ref="A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1.57"/>
    <col customWidth="1" min="3" max="3" width="8.29"/>
    <col customWidth="1" min="4" max="4" width="9.57"/>
    <col customWidth="1" min="5" max="5" width="8.14"/>
    <col customWidth="1" min="6" max="6" width="37.14"/>
    <col customWidth="1" min="7" max="7" width="6.43"/>
    <col customWidth="1" min="8" max="8" width="6.57"/>
    <col customWidth="1" min="9" max="9" width="6.71"/>
    <col customWidth="1" min="10" max="10" width="7.14"/>
    <col customWidth="1" min="11" max="11" width="6.57"/>
    <col customWidth="1" min="12" max="13" width="6.86"/>
    <col customWidth="1" min="14" max="14" width="6.43"/>
    <col customWidth="1" min="15" max="15" width="28.43"/>
    <col customWidth="1" min="16" max="16" width="22.43"/>
    <col customWidth="1" min="17" max="17" width="26.86"/>
    <col customWidth="1" min="18" max="18" width="20.14"/>
    <col customWidth="1" min="19" max="19" width="7.14"/>
    <col customWidth="1" min="20" max="22" width="12.29"/>
  </cols>
  <sheetData>
    <row r="1">
      <c r="A1" s="22"/>
      <c r="B1" s="15"/>
      <c r="C1" s="15"/>
      <c r="D1" s="15"/>
      <c r="E1" s="15"/>
      <c r="F1" s="15"/>
      <c r="G1" s="16"/>
      <c r="H1" s="16"/>
      <c r="I1" s="16"/>
      <c r="J1" s="16"/>
      <c r="K1" s="16"/>
      <c r="L1" s="16"/>
      <c r="M1" s="17"/>
      <c r="N1" s="17"/>
      <c r="O1" s="17"/>
      <c r="P1" s="6"/>
      <c r="Q1" s="6"/>
      <c r="R1" s="16"/>
      <c r="S1" s="16"/>
      <c r="T1" s="8"/>
      <c r="U1" s="8"/>
      <c r="V1" s="8"/>
    </row>
    <row r="2">
      <c r="A2" s="15" t="s">
        <v>81</v>
      </c>
      <c r="G2" s="16"/>
      <c r="H2" s="16"/>
      <c r="I2" s="16"/>
      <c r="J2" s="16"/>
      <c r="K2" s="16"/>
      <c r="L2" s="16"/>
      <c r="M2" s="17"/>
      <c r="N2" s="17"/>
      <c r="O2" s="17"/>
      <c r="P2" s="6"/>
      <c r="Q2" s="6"/>
      <c r="R2" s="16"/>
      <c r="S2" s="16"/>
      <c r="T2" s="8"/>
      <c r="U2" s="8"/>
      <c r="V2" s="8"/>
    </row>
    <row r="3">
      <c r="A3" s="1" t="s">
        <v>51</v>
      </c>
      <c r="B3" s="1" t="s">
        <v>1</v>
      </c>
      <c r="C3" s="5" t="s">
        <v>52</v>
      </c>
      <c r="D3" s="5" t="s">
        <v>53</v>
      </c>
      <c r="E3" s="1" t="s">
        <v>54</v>
      </c>
      <c r="F3" s="1" t="s">
        <v>55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1" t="s">
        <v>20</v>
      </c>
      <c r="N3" s="1" t="s">
        <v>56</v>
      </c>
      <c r="O3" s="1" t="s">
        <v>57</v>
      </c>
      <c r="P3" s="2" t="s">
        <v>58</v>
      </c>
      <c r="Q3" s="2" t="s">
        <v>59</v>
      </c>
      <c r="R3" s="5" t="s">
        <v>60</v>
      </c>
      <c r="S3" s="18" t="s">
        <v>61</v>
      </c>
      <c r="T3" s="19"/>
      <c r="U3" s="19"/>
      <c r="V3" s="19"/>
      <c r="W3" s="4"/>
      <c r="X3" s="4"/>
      <c r="Y3" s="4"/>
      <c r="Z3" s="4"/>
    </row>
    <row r="4">
      <c r="A4" s="6">
        <v>1.0</v>
      </c>
      <c r="B4" s="6" t="s">
        <v>62</v>
      </c>
      <c r="C4" s="6">
        <f t="shared" ref="C4:C5" si="1">D4+E4</f>
        <v>2</v>
      </c>
      <c r="D4" s="6">
        <f t="shared" ref="D4:D5" si="2">SUM(G4:N4)</f>
        <v>1</v>
      </c>
      <c r="E4" s="6">
        <v>1.0</v>
      </c>
      <c r="F4" s="6" t="s">
        <v>82</v>
      </c>
      <c r="G4" s="6">
        <v>1.0</v>
      </c>
      <c r="H4" s="6"/>
      <c r="I4" s="8"/>
      <c r="J4" s="8"/>
      <c r="K4" s="8"/>
      <c r="L4" s="6"/>
      <c r="M4" s="6"/>
      <c r="N4" s="6"/>
      <c r="O4" s="6" t="s">
        <v>83</v>
      </c>
      <c r="P4" s="6" t="s">
        <v>84</v>
      </c>
      <c r="Q4" s="6" t="s">
        <v>85</v>
      </c>
      <c r="R4" s="6" t="s">
        <v>86</v>
      </c>
      <c r="S4" s="6">
        <v>3.0</v>
      </c>
      <c r="T4" s="8"/>
      <c r="U4" s="8"/>
      <c r="V4" s="8"/>
      <c r="Z4" s="23"/>
    </row>
    <row r="5">
      <c r="A5" s="7">
        <v>2.0</v>
      </c>
      <c r="B5" s="6" t="s">
        <v>68</v>
      </c>
      <c r="C5" s="6">
        <f t="shared" si="1"/>
        <v>2.5</v>
      </c>
      <c r="D5" s="6">
        <f t="shared" si="2"/>
        <v>1.5</v>
      </c>
      <c r="E5" s="6">
        <v>1.0</v>
      </c>
      <c r="F5" s="6" t="s">
        <v>87</v>
      </c>
      <c r="G5" s="6">
        <v>1.5</v>
      </c>
      <c r="H5" s="6"/>
      <c r="I5" s="8"/>
      <c r="J5" s="8"/>
      <c r="K5" s="8"/>
      <c r="L5" s="6"/>
      <c r="M5" s="6"/>
      <c r="N5" s="6"/>
      <c r="O5" s="6" t="s">
        <v>88</v>
      </c>
      <c r="P5" s="6" t="s">
        <v>89</v>
      </c>
      <c r="Q5" s="6" t="s">
        <v>90</v>
      </c>
      <c r="R5" s="6" t="s">
        <v>91</v>
      </c>
      <c r="S5" s="24">
        <v>44116.0</v>
      </c>
      <c r="T5" s="8"/>
      <c r="U5" s="8"/>
      <c r="V5" s="8"/>
    </row>
    <row r="6">
      <c r="A6" s="7">
        <v>3.0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1.57"/>
    <col customWidth="1" min="3" max="3" width="8.29"/>
    <col customWidth="1" min="4" max="4" width="9.57"/>
    <col customWidth="1" min="5" max="5" width="8.14"/>
    <col customWidth="1" min="6" max="6" width="37.14"/>
    <col customWidth="1" min="7" max="7" width="6.43"/>
    <col customWidth="1" min="8" max="8" width="6.57"/>
    <col customWidth="1" min="9" max="9" width="6.71"/>
    <col customWidth="1" min="10" max="10" width="7.14"/>
    <col customWidth="1" min="11" max="11" width="6.57"/>
    <col customWidth="1" min="12" max="13" width="6.86"/>
    <col customWidth="1" min="14" max="14" width="6.43"/>
    <col customWidth="1" min="15" max="15" width="28.43"/>
    <col customWidth="1" min="16" max="16" width="22.43"/>
    <col customWidth="1" min="17" max="17" width="26.86"/>
    <col customWidth="1" min="18" max="18" width="20.14"/>
    <col customWidth="1" min="19" max="19" width="7.14"/>
    <col customWidth="1" min="20" max="22" width="12.29"/>
  </cols>
  <sheetData>
    <row r="1">
      <c r="A1" s="15" t="s">
        <v>92</v>
      </c>
      <c r="G1" s="16"/>
      <c r="H1" s="16"/>
      <c r="I1" s="16"/>
      <c r="J1" s="16"/>
      <c r="K1" s="16"/>
      <c r="L1" s="16"/>
      <c r="M1" s="17"/>
      <c r="N1" s="17"/>
      <c r="O1" s="17"/>
      <c r="P1" s="6"/>
      <c r="Q1" s="6"/>
      <c r="R1" s="16"/>
      <c r="S1" s="16"/>
      <c r="T1" s="8"/>
      <c r="U1" s="8"/>
      <c r="V1" s="8"/>
    </row>
    <row r="2">
      <c r="A2" s="1" t="s">
        <v>51</v>
      </c>
      <c r="B2" s="1" t="s">
        <v>1</v>
      </c>
      <c r="C2" s="5" t="s">
        <v>52</v>
      </c>
      <c r="D2" s="5" t="s">
        <v>53</v>
      </c>
      <c r="E2" s="1" t="s">
        <v>54</v>
      </c>
      <c r="F2" s="1" t="s">
        <v>55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" t="s">
        <v>20</v>
      </c>
      <c r="N2" s="1" t="s">
        <v>56</v>
      </c>
      <c r="O2" s="1" t="s">
        <v>57</v>
      </c>
      <c r="P2" s="2" t="s">
        <v>58</v>
      </c>
      <c r="Q2" s="2" t="s">
        <v>59</v>
      </c>
      <c r="R2" s="5" t="s">
        <v>60</v>
      </c>
      <c r="S2" s="18" t="s">
        <v>61</v>
      </c>
      <c r="T2" s="19"/>
      <c r="U2" s="19"/>
      <c r="V2" s="19"/>
      <c r="W2" s="4"/>
      <c r="X2" s="4"/>
      <c r="Y2" s="4"/>
      <c r="Z2" s="4"/>
    </row>
    <row r="3">
      <c r="A3" s="6">
        <v>1.0</v>
      </c>
      <c r="B3" s="6" t="s">
        <v>62</v>
      </c>
      <c r="C3" s="6">
        <f t="shared" ref="C3:C4" si="1">D3+E3</f>
        <v>23</v>
      </c>
      <c r="D3" s="6">
        <f t="shared" ref="D3:D4" si="2">sum (G3:N3)</f>
        <v>20</v>
      </c>
      <c r="E3" s="6">
        <v>3.0</v>
      </c>
      <c r="F3" s="6" t="s">
        <v>93</v>
      </c>
      <c r="G3" s="6">
        <v>5.0</v>
      </c>
      <c r="H3" s="6">
        <v>4.0</v>
      </c>
      <c r="I3" s="8"/>
      <c r="J3" s="8"/>
      <c r="K3" s="8"/>
      <c r="L3" s="6">
        <v>2.0</v>
      </c>
      <c r="M3" s="6">
        <v>6.0</v>
      </c>
      <c r="N3" s="6">
        <v>3.0</v>
      </c>
      <c r="O3" s="6" t="s">
        <v>94</v>
      </c>
      <c r="P3" s="6" t="s">
        <v>95</v>
      </c>
      <c r="Q3" s="6" t="s">
        <v>96</v>
      </c>
      <c r="R3" s="6" t="s">
        <v>97</v>
      </c>
      <c r="S3" s="6">
        <v>12.0</v>
      </c>
      <c r="T3" s="8"/>
      <c r="U3" s="8"/>
      <c r="V3" s="8"/>
    </row>
    <row r="4">
      <c r="A4" s="7">
        <v>2.0</v>
      </c>
      <c r="B4" s="7" t="s">
        <v>68</v>
      </c>
      <c r="C4" s="6">
        <f t="shared" si="1"/>
        <v>15</v>
      </c>
      <c r="D4">
        <f t="shared" si="2"/>
        <v>12</v>
      </c>
      <c r="E4" s="7">
        <v>3.0</v>
      </c>
      <c r="F4" s="25" t="s">
        <v>98</v>
      </c>
      <c r="G4" s="8"/>
      <c r="H4" s="6">
        <v>7.0</v>
      </c>
      <c r="I4" s="8"/>
      <c r="J4" s="6">
        <v>1.0</v>
      </c>
      <c r="K4" s="8"/>
      <c r="L4" s="6">
        <v>2.0</v>
      </c>
      <c r="M4" s="6"/>
      <c r="N4" s="6">
        <v>2.0</v>
      </c>
      <c r="O4" s="6" t="s">
        <v>99</v>
      </c>
      <c r="P4" s="6" t="s">
        <v>100</v>
      </c>
      <c r="Q4" s="6" t="s">
        <v>101</v>
      </c>
      <c r="R4" s="6" t="s">
        <v>73</v>
      </c>
      <c r="S4" s="6">
        <v>16.0</v>
      </c>
      <c r="T4" s="8"/>
      <c r="U4" s="8"/>
      <c r="V4" s="8"/>
    </row>
    <row r="5"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mergeCells count="1">
    <mergeCell ref="A1:F1"/>
  </mergeCells>
  <hyperlinks>
    <hyperlink r:id="rId1" ref="F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1.57"/>
    <col customWidth="1" min="3" max="3" width="8.29"/>
    <col customWidth="1" min="4" max="4" width="9.57"/>
    <col customWidth="1" min="5" max="5" width="8.14"/>
    <col customWidth="1" min="6" max="6" width="39.71"/>
    <col customWidth="1" min="7" max="7" width="6.43"/>
    <col customWidth="1" min="8" max="8" width="6.57"/>
    <col customWidth="1" min="9" max="9" width="6.71"/>
    <col customWidth="1" min="10" max="10" width="7.14"/>
    <col customWidth="1" min="11" max="11" width="6.57"/>
    <col customWidth="1" min="12" max="13" width="6.86"/>
    <col customWidth="1" min="14" max="14" width="6.43"/>
    <col customWidth="1" min="15" max="15" width="28.43"/>
    <col customWidth="1" min="16" max="16" width="22.43"/>
    <col customWidth="1" min="17" max="17" width="26.86"/>
    <col customWidth="1" min="18" max="18" width="20.14"/>
    <col customWidth="1" min="19" max="19" width="7.14"/>
    <col customWidth="1" min="20" max="22" width="12.29"/>
  </cols>
  <sheetData>
    <row r="1">
      <c r="A1" s="26"/>
      <c r="B1" s="17"/>
      <c r="C1" s="17"/>
      <c r="D1" s="17"/>
      <c r="E1" s="17"/>
      <c r="F1" s="17"/>
      <c r="G1" s="16"/>
      <c r="H1" s="16"/>
      <c r="I1" s="16"/>
      <c r="J1" s="16"/>
      <c r="K1" s="16"/>
      <c r="L1" s="16"/>
      <c r="M1" s="17"/>
      <c r="N1" s="17"/>
      <c r="O1" s="17"/>
      <c r="P1" s="6"/>
      <c r="Q1" s="6"/>
      <c r="R1" s="16"/>
      <c r="S1" s="16"/>
      <c r="T1" s="8"/>
      <c r="U1" s="8"/>
      <c r="V1" s="8"/>
    </row>
    <row r="2">
      <c r="A2" s="15" t="s">
        <v>102</v>
      </c>
      <c r="G2" s="16"/>
      <c r="H2" s="16"/>
      <c r="I2" s="16"/>
      <c r="J2" s="16"/>
      <c r="K2" s="16"/>
      <c r="L2" s="16"/>
      <c r="M2" s="17"/>
      <c r="N2" s="17"/>
      <c r="O2" s="17"/>
      <c r="P2" s="6"/>
      <c r="Q2" s="6"/>
      <c r="R2" s="16"/>
      <c r="S2" s="16"/>
      <c r="T2" s="8"/>
      <c r="U2" s="8"/>
      <c r="V2" s="8"/>
    </row>
    <row r="3">
      <c r="A3" s="1" t="s">
        <v>51</v>
      </c>
      <c r="B3" s="1" t="s">
        <v>1</v>
      </c>
      <c r="C3" s="5" t="s">
        <v>52</v>
      </c>
      <c r="D3" s="5" t="s">
        <v>53</v>
      </c>
      <c r="E3" s="1" t="s">
        <v>54</v>
      </c>
      <c r="F3" s="1" t="s">
        <v>55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1" t="s">
        <v>20</v>
      </c>
      <c r="N3" s="1" t="s">
        <v>56</v>
      </c>
      <c r="O3" s="1" t="s">
        <v>57</v>
      </c>
      <c r="P3" s="2" t="s">
        <v>58</v>
      </c>
      <c r="Q3" s="2" t="s">
        <v>59</v>
      </c>
      <c r="R3" s="5" t="s">
        <v>60</v>
      </c>
      <c r="S3" s="18" t="s">
        <v>61</v>
      </c>
      <c r="T3" s="19"/>
      <c r="U3" s="19"/>
      <c r="V3" s="19"/>
      <c r="W3" s="4"/>
      <c r="X3" s="4"/>
      <c r="Y3" s="4"/>
      <c r="Z3" s="4"/>
    </row>
    <row r="4">
      <c r="A4" s="7">
        <v>2.0</v>
      </c>
      <c r="B4" s="6" t="s">
        <v>68</v>
      </c>
      <c r="C4" s="6">
        <f>D4+E4</f>
        <v>6.7</v>
      </c>
      <c r="D4" s="6">
        <f>sum (G4:N4)</f>
        <v>5.2</v>
      </c>
      <c r="E4" s="7">
        <v>1.5</v>
      </c>
      <c r="F4" s="6" t="s">
        <v>103</v>
      </c>
      <c r="G4" s="6">
        <v>2.0</v>
      </c>
      <c r="H4" s="6">
        <v>0.45</v>
      </c>
      <c r="I4" s="6">
        <v>2.0</v>
      </c>
      <c r="J4" s="6">
        <v>0.45</v>
      </c>
      <c r="K4" s="6">
        <v>0.3</v>
      </c>
      <c r="L4" s="8"/>
      <c r="M4" s="8"/>
      <c r="N4" s="8"/>
      <c r="O4" s="6" t="s">
        <v>104</v>
      </c>
      <c r="P4" s="6" t="s">
        <v>105</v>
      </c>
      <c r="Q4" s="6" t="s">
        <v>106</v>
      </c>
      <c r="R4" s="6" t="s">
        <v>107</v>
      </c>
      <c r="S4" s="6">
        <v>8.0</v>
      </c>
      <c r="T4" s="8"/>
      <c r="U4" s="8"/>
      <c r="V4" s="8"/>
    </row>
    <row r="5">
      <c r="A5" s="7">
        <v>3.0</v>
      </c>
      <c r="G5" s="8"/>
      <c r="H5" s="8"/>
      <c r="I5" s="8"/>
      <c r="J5" s="8"/>
      <c r="K5" s="8"/>
      <c r="L5" s="8"/>
      <c r="M5" s="8"/>
      <c r="N5" s="8"/>
      <c r="O5" s="6"/>
      <c r="P5" s="8"/>
      <c r="Q5" s="8"/>
      <c r="R5" s="8"/>
      <c r="S5" s="8"/>
      <c r="T5" s="8"/>
      <c r="U5" s="8"/>
      <c r="V5" s="8"/>
    </row>
    <row r="6"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F7" s="6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F8" s="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</sheetData>
  <mergeCells count="1">
    <mergeCell ref="A2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1.57"/>
    <col customWidth="1" min="3" max="3" width="8.29"/>
    <col customWidth="1" min="4" max="4" width="9.57"/>
    <col customWidth="1" min="5" max="5" width="8.14"/>
    <col customWidth="1" min="6" max="6" width="37.14"/>
    <col customWidth="1" min="7" max="7" width="6.43"/>
    <col customWidth="1" min="8" max="8" width="6.57"/>
    <col customWidth="1" min="9" max="9" width="6.71"/>
    <col customWidth="1" min="10" max="10" width="7.14"/>
    <col customWidth="1" min="11" max="11" width="6.57"/>
    <col customWidth="1" min="12" max="13" width="6.86"/>
    <col customWidth="1" min="14" max="14" width="6.43"/>
    <col customWidth="1" min="15" max="15" width="28.43"/>
    <col customWidth="1" min="16" max="16" width="22.43"/>
    <col customWidth="1" min="17" max="17" width="26.86"/>
    <col customWidth="1" min="18" max="18" width="20.14"/>
    <col customWidth="1" min="19" max="19" width="7.14"/>
    <col customWidth="1" min="20" max="22" width="12.29"/>
  </cols>
  <sheetData>
    <row r="1">
      <c r="A1" s="15" t="s">
        <v>108</v>
      </c>
      <c r="G1" s="16"/>
      <c r="H1" s="16"/>
      <c r="I1" s="16"/>
      <c r="J1" s="16"/>
      <c r="K1" s="16"/>
      <c r="L1" s="16"/>
      <c r="M1" s="17"/>
      <c r="N1" s="17"/>
      <c r="O1" s="17"/>
      <c r="P1" s="6"/>
      <c r="Q1" s="6"/>
      <c r="R1" s="16"/>
      <c r="S1" s="16"/>
      <c r="T1" s="8"/>
      <c r="U1" s="8"/>
      <c r="V1" s="8"/>
    </row>
    <row r="2">
      <c r="A2" s="1" t="s">
        <v>51</v>
      </c>
      <c r="B2" s="1" t="s">
        <v>1</v>
      </c>
      <c r="C2" s="5" t="s">
        <v>52</v>
      </c>
      <c r="D2" s="5" t="s">
        <v>53</v>
      </c>
      <c r="E2" s="1" t="s">
        <v>54</v>
      </c>
      <c r="F2" s="1" t="s">
        <v>55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" t="s">
        <v>20</v>
      </c>
      <c r="N2" s="1" t="s">
        <v>56</v>
      </c>
      <c r="O2" s="1" t="s">
        <v>57</v>
      </c>
      <c r="P2" s="2" t="s">
        <v>58</v>
      </c>
      <c r="Q2" s="2" t="s">
        <v>59</v>
      </c>
      <c r="R2" s="5" t="s">
        <v>60</v>
      </c>
      <c r="S2" s="18" t="s">
        <v>61</v>
      </c>
      <c r="T2" s="19"/>
      <c r="U2" s="19"/>
      <c r="V2" s="19"/>
      <c r="W2" s="4"/>
      <c r="X2" s="4"/>
      <c r="Y2" s="4"/>
      <c r="Z2" s="4"/>
    </row>
    <row r="3">
      <c r="A3" s="7">
        <v>2.0</v>
      </c>
      <c r="B3" s="7" t="s">
        <v>68</v>
      </c>
      <c r="C3" s="6">
        <f>D3+E3</f>
        <v>5.5</v>
      </c>
      <c r="D3" s="7">
        <v>4.5</v>
      </c>
      <c r="E3" s="7">
        <v>1.0</v>
      </c>
      <c r="F3" s="7" t="s">
        <v>109</v>
      </c>
      <c r="G3" s="6">
        <v>3.0</v>
      </c>
      <c r="H3" s="6">
        <v>1.0</v>
      </c>
      <c r="I3" s="8"/>
      <c r="J3" s="8"/>
      <c r="K3" s="8"/>
      <c r="L3" s="8"/>
      <c r="M3" s="8"/>
      <c r="N3" s="6">
        <v>0.5</v>
      </c>
      <c r="O3" s="6" t="s">
        <v>110</v>
      </c>
      <c r="P3" s="6" t="s">
        <v>111</v>
      </c>
      <c r="Q3" s="6" t="s">
        <v>112</v>
      </c>
      <c r="R3" s="6" t="s">
        <v>113</v>
      </c>
      <c r="S3" s="8"/>
      <c r="T3" s="8"/>
      <c r="U3" s="8"/>
      <c r="V3" s="8"/>
    </row>
    <row r="4">
      <c r="A4" s="7">
        <v>3.0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mergeCells count="1">
    <mergeCell ref="A1:F1"/>
  </mergeCells>
  <drawing r:id="rId1"/>
</worksheet>
</file>