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globetouch1-my.sharepoint.com/personal/shubham_shrivastava_airlinq_com/Documents/Backup/GMSA Reports/Big Invoice/"/>
    </mc:Choice>
  </mc:AlternateContent>
  <xr:revisionPtr revIDLastSave="46" documentId="13_ncr:1_{66D817E3-4BD9-466C-A4B6-4B564BF24FD1}" xr6:coauthVersionLast="46" xr6:coauthVersionMax="46" xr10:uidLastSave="{3FEBAFB1-DF7C-49C6-A513-FC14600A8B99}"/>
  <bookViews>
    <workbookView xWindow="-120" yWindow="-120" windowWidth="20730" windowHeight="11160" xr2:uid="{00000000-000D-0000-FFFF-FFFF00000000}"/>
  </bookViews>
  <sheets>
    <sheet name="Big Invoice Report" sheetId="2" r:id="rId1"/>
    <sheet name="Sheet1" sheetId="6" r:id="rId2"/>
    <sheet name="Logic" sheetId="5" r:id="rId3"/>
    <sheet name="Doubts" sheetId="3" r:id="rId4"/>
    <sheet name="Invoice types Samples" sheetId="4" r:id="rId5"/>
  </sheets>
  <externalReferences>
    <externalReference r:id="rId6"/>
  </externalReferences>
  <definedNames>
    <definedName name="_xlnm._FilterDatabase" localSheetId="3" hidden="1">Doubts!$A$1:$E$20</definedName>
    <definedName name="Big_Invoice_Report" localSheetId="0">[1]Reports!$C$21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5" l="1"/>
  <c r="F7" i="5"/>
  <c r="D7" i="5"/>
  <c r="G5" i="5"/>
  <c r="G4" i="5"/>
  <c r="B2" i="2"/>
</calcChain>
</file>

<file path=xl/sharedStrings.xml><?xml version="1.0" encoding="utf-8"?>
<sst xmlns="http://schemas.openxmlformats.org/spreadsheetml/2006/main" count="363" uniqueCount="221">
  <si>
    <t>Home</t>
  </si>
  <si>
    <t>This data file contains a single header record and a single footer record, summarizing attributes of the data file as described in the special layout section at the bottom of this sheet. All other records contain data based on the record type. See the Big Invoice Report Detail sheet for information about each record type. Every record type is reported with each invoice, regardless of whether there is corresponding data in the invoice for the record type. All fields are included for each record type (except the header and footer records). This is the only report type that contains a header and a footer row in the data file.</t>
  </si>
  <si>
    <t>Field</t>
  </si>
  <si>
    <t>Definition</t>
  </si>
  <si>
    <t>Comment</t>
  </si>
  <si>
    <t>Data Type</t>
  </si>
  <si>
    <t>Max Length /
Format</t>
  </si>
  <si>
    <t>Charge Record Type</t>
  </si>
  <si>
    <t>Indicates the charge type for the record; Each invoice is reported in several record types representing the various types of charges that make up a total invoice; Each invoice reported will include a record for each record type even if the content is 0 for the invoice</t>
  </si>
  <si>
    <t>See values in Column C of the Big Invoice Report Detail sheet for valid record types</t>
  </si>
  <si>
    <t>AlphaNumeric</t>
  </si>
  <si>
    <t>Account ID</t>
  </si>
  <si>
    <t>Control Center account identifier</t>
  </si>
  <si>
    <t>Populated for all record types</t>
  </si>
  <si>
    <t>Integer</t>
  </si>
  <si>
    <t>999999999999999</t>
  </si>
  <si>
    <t>Account Name</t>
  </si>
  <si>
    <t>Name of invoiced account</t>
  </si>
  <si>
    <t>Operator Account ID</t>
  </si>
  <si>
    <t>External account ID assigned  by the operator</t>
  </si>
  <si>
    <t>AccountTaxID</t>
  </si>
  <si>
    <t>Tax ID of the account</t>
  </si>
  <si>
    <t>Billing Cycle</t>
  </si>
  <si>
    <t>Billing cycle ID; join to the Billing Cycle Reference table for details</t>
  </si>
  <si>
    <t>Billing Month</t>
  </si>
  <si>
    <t>The billing cycle month (MMM); if the billing cycle straddles two months, the month containing the end date is used.</t>
  </si>
  <si>
    <t>Billing Year</t>
  </si>
  <si>
    <t>The billing cycle year (YYYY); if the billing cycle straddles two years, the year containing the end date is used.</t>
  </si>
  <si>
    <t>Invoice ID</t>
  </si>
  <si>
    <t>ID of the invoice</t>
  </si>
  <si>
    <t>Currency Code</t>
  </si>
  <si>
    <t>Currency used by the invoice</t>
  </si>
  <si>
    <t>Billable Flag</t>
  </si>
  <si>
    <t>Flag indicating whether the account was billable at the end of the billing cycle</t>
  </si>
  <si>
    <t>Invoice Date</t>
  </si>
  <si>
    <t>Date of the invoice</t>
  </si>
  <si>
    <t>Only populated in header record</t>
  </si>
  <si>
    <t>DateTime</t>
  </si>
  <si>
    <t>YYYYMMDDHHMISS</t>
  </si>
  <si>
    <t>Due Date</t>
  </si>
  <si>
    <t>Due date of the invoice</t>
  </si>
  <si>
    <t>Total Subscribers</t>
  </si>
  <si>
    <t>Number of devices participating in the invoice</t>
  </si>
  <si>
    <t>Only populated in header record and subscription records</t>
  </si>
  <si>
    <t>Total Active Subscribers</t>
  </si>
  <si>
    <t>Number of devices in active subscription terms on the invoice</t>
  </si>
  <si>
    <t>Total Active Subscribers Charged in Period</t>
  </si>
  <si>
    <t>Number of active subscribers charged subscription fees on the invoice; for prepaid and event rate plans, this is the number of subscribers that started their terms</t>
  </si>
  <si>
    <t>Total Volume</t>
  </si>
  <si>
    <t>Total volume used by all devices on the invoice 
(= included+overage+roaming)</t>
  </si>
  <si>
    <t>Populated for Usage types only</t>
  </si>
  <si>
    <t>Total Included Volume Used</t>
  </si>
  <si>
    <t>Total included volume used by all devices on the invoice</t>
  </si>
  <si>
    <t>Total Overage Volume Used</t>
  </si>
  <si>
    <t>Total overage volume used by all devices on the invoice in zones not flagged as "Roaming"</t>
  </si>
  <si>
    <t>Total Roaming Volume Used</t>
  </si>
  <si>
    <t>Total overage volume used by all devices on the invoice in zones flagged as "Roaming"</t>
  </si>
  <si>
    <t>Total Charges</t>
  </si>
  <si>
    <t>Total charges according to record type; For usage type, = overage charges + roaming charges</t>
  </si>
  <si>
    <t>Populated for all record types; Total for "Header" record is the sum of "Total Charges" for all other records</t>
  </si>
  <si>
    <t>Number</t>
  </si>
  <si>
    <t>999999999.9999</t>
  </si>
  <si>
    <t>Total Overage Charges</t>
  </si>
  <si>
    <t>Total overage charges incurred by all devices on the invoice in zones not flagged as "Roaming"</t>
  </si>
  <si>
    <t>Total Roaming Charges</t>
  </si>
  <si>
    <t>Total overage charges incurred by all devices on the invoice in zones flagged as "Roaming"</t>
  </si>
  <si>
    <t>Columns for Header record</t>
  </si>
  <si>
    <t>Record Type</t>
  </si>
  <si>
    <t>Will always contain "Header"</t>
  </si>
  <si>
    <t>This is a single summary record appearing as the first record in the data file</t>
  </si>
  <si>
    <t>Report Date/Time</t>
  </si>
  <si>
    <t>Date and time the report was generated</t>
  </si>
  <si>
    <t>YYYYMMDD HH:MI:SS</t>
  </si>
  <si>
    <t>Columns for Footer record</t>
  </si>
  <si>
    <t>Will always contain "Footer"</t>
  </si>
  <si>
    <t>This is a single summary record appearing as the last record in the data file</t>
  </si>
  <si>
    <t>Number of Accounts</t>
  </si>
  <si>
    <t>Count of unique accounts represented in the data</t>
  </si>
  <si>
    <t>Number of Records</t>
  </si>
  <si>
    <t>Number of data records in the data file, excluding the header and footer records</t>
  </si>
  <si>
    <t>Source</t>
  </si>
  <si>
    <t>AMX</t>
  </si>
  <si>
    <t>AQ-CDR</t>
  </si>
  <si>
    <t>AQ</t>
  </si>
  <si>
    <t>Sr No</t>
  </si>
  <si>
    <t>Doubt</t>
  </si>
  <si>
    <t>Clarity</t>
  </si>
  <si>
    <t>Status</t>
  </si>
  <si>
    <t>Scope of this Report: Brazil SIMs only or all the Eight Countries?</t>
  </si>
  <si>
    <t>What all types of the invoices which would be applicable for this report?</t>
  </si>
  <si>
    <t>What will the values which need to be provided in Charge Record Type for each Invoice?</t>
  </si>
  <si>
    <t>What will the value for Operator Account ID?</t>
  </si>
  <si>
    <t>From where we will get the Invoice number for each invoice?</t>
  </si>
  <si>
    <t>From where we will get the Invoice Date for each invoice?</t>
  </si>
  <si>
    <t>From where we will get the Due Date for each invoice?</t>
  </si>
  <si>
    <t>Is there any concept of Included data volume in the Wholesale Rate Plan?</t>
  </si>
  <si>
    <t>Will this report contain only Data Usage invoices? Or is there any more invoices like SMS Usage or Voice Usage?</t>
  </si>
  <si>
    <t>How will we identify the roaming usage of voice and SMS as we are not getting the SGSN Address values in those CDRs? Can we identify from TADIG codes in these cases?</t>
  </si>
  <si>
    <t>How will we calculate included, overage and roaming charges for Data Usages for each country?</t>
  </si>
  <si>
    <t>How will we calculate included, overage and roaming charges for Voice Usages for each country?</t>
  </si>
  <si>
    <t>How will we calculate included, overage and roaming charges for SMS Usages for each country?</t>
  </si>
  <si>
    <t>Done</t>
  </si>
  <si>
    <t>Only for Brazil.</t>
  </si>
  <si>
    <t>Logic for each Invoice type and process to calculate need to be provided by Brazil Team.</t>
  </si>
  <si>
    <t>INVOICE_TTL</t>
  </si>
  <si>
    <t>SUBS_MONTHLY</t>
  </si>
  <si>
    <t>SUBS_PREPAID</t>
  </si>
  <si>
    <t>SUBS_EVENT</t>
  </si>
  <si>
    <t>ACTIVATIONS</t>
  </si>
  <si>
    <t>OTHER_CHARGES</t>
  </si>
  <si>
    <t>TAXES</t>
  </si>
  <si>
    <t>DISCOUNT</t>
  </si>
  <si>
    <t>DATA_MONTHLY</t>
  </si>
  <si>
    <t>SMSCOMBINED_MONTHLY</t>
  </si>
  <si>
    <t>SMSMO_MONTHLY</t>
  </si>
  <si>
    <t>SMSMT_MONTHLY</t>
  </si>
  <si>
    <t>VOICECOMBINED_MONTHLY</t>
  </si>
  <si>
    <t>VOICEMO_MONTHLY</t>
  </si>
  <si>
    <t>VOICEMT_MONTHLY</t>
  </si>
  <si>
    <t>CSDCOMBINED_MONTHLY</t>
  </si>
  <si>
    <t>CSDMO_MONTHLY</t>
  </si>
  <si>
    <t>CSDMT_MONTHLY</t>
  </si>
  <si>
    <t>DATA_PREPAID</t>
  </si>
  <si>
    <t>SMSCOMBINED_PREPAID</t>
  </si>
  <si>
    <t>SMSMO_PREPAID</t>
  </si>
  <si>
    <t>SMSMT_PREPAID</t>
  </si>
  <si>
    <t>VOICECOMBINED_PREPAID</t>
  </si>
  <si>
    <t>VOICEMO_PREPAID</t>
  </si>
  <si>
    <t>VOICEMT_PREPAID</t>
  </si>
  <si>
    <t>CSDCOMBINED_PREPAID</t>
  </si>
  <si>
    <t>CSDMO_PREPAID</t>
  </si>
  <si>
    <t>CSDMT_PREPAID</t>
  </si>
  <si>
    <t>DATA_EVENT</t>
  </si>
  <si>
    <t>SMSCOMBINED_EVENT</t>
  </si>
  <si>
    <t>SMSMO_EVENT</t>
  </si>
  <si>
    <t>SMSMT_EVENT</t>
  </si>
  <si>
    <t>VOICECOMBINED_EVENT</t>
  </si>
  <si>
    <t>VOICEMO_EVENT</t>
  </si>
  <si>
    <t>VOICEMT_EVENT</t>
  </si>
  <si>
    <t>CSDCOMBINED_EVENT</t>
  </si>
  <si>
    <t>CSDMO_EVENT</t>
  </si>
  <si>
    <t>CSDMT_EVENT</t>
  </si>
  <si>
    <t>Need to discuss these with Jasper Team</t>
  </si>
  <si>
    <t>What will be the value for Billing Cycle?</t>
  </si>
  <si>
    <t>What needs to be provided in Account Tax ID?</t>
  </si>
  <si>
    <t>What will the value for currency code?</t>
  </si>
  <si>
    <t>What will the value for Billable Flag?</t>
  </si>
  <si>
    <t>What will the SGSN Address values?</t>
  </si>
  <si>
    <t>List to be provided by Brazil Team. Brazil Team will identify the actual relevant Invoice types and relevant fields of this report which are required.</t>
  </si>
  <si>
    <t>send "119008793" for all the invoice types</t>
  </si>
  <si>
    <t>send "59.275.792/0001-50" for all the invoice types</t>
  </si>
  <si>
    <t>send "206", but Brazil team will confirm whether they use this field or not</t>
  </si>
  <si>
    <t>Unique ID for each account from Airlinq's Side each month</t>
  </si>
  <si>
    <t>send "BRL" for all the invoice types</t>
  </si>
  <si>
    <t>send "Y" for all the invoice types</t>
  </si>
  <si>
    <t>Airlinq's own logic should be built for it</t>
  </si>
  <si>
    <t>Add one month to the invoice date for all the invoice types</t>
  </si>
  <si>
    <t>PUT "YYYYMMDDHHMMSS" for all the records during generation of this report  for all the invoice types</t>
  </si>
  <si>
    <t>Brazil Team to provide it.</t>
  </si>
  <si>
    <t>Yes, Tadig Codes can be used here and Brazil Team to provide it.</t>
  </si>
  <si>
    <t>Owner</t>
  </si>
  <si>
    <t>SUBS_MONTHLY: Are the monthly fees (subscriptions) of the devices.</t>
  </si>
  <si>
    <t>DATA_MONTHLY: Information regarding the charging for data usage of devices.</t>
  </si>
  <si>
    <t>SMSMO_MONTHLY: Information regarding charging for SMS sent by devices.</t>
  </si>
  <si>
    <t>VOICEMO_MONTHLY: Information regarding the charging of voice calls made by devices.</t>
  </si>
  <si>
    <t>All the service Flow IDs which is marked as "GM Paid" will be used for Data Usage. For Data, SMS &amp; Voice, refer Lifecycle sheet for inclusive allowance. CDRs will contain only GM Flow IDs. Brazil Team to provide the Flow IDs provided by GM.</t>
  </si>
  <si>
    <t>Ricardo</t>
  </si>
  <si>
    <t>Christian</t>
  </si>
  <si>
    <t>Javier</t>
  </si>
  <si>
    <t>AQ{ACCOUNTID}{YY}{MM}{DD}{HH}{MM}{SS} 
Sample - AQ0620200501100000</t>
  </si>
  <si>
    <t xml:space="preserve">PUT "YYYYMMDDHHMMSS" </t>
  </si>
  <si>
    <t>PUT "Y"</t>
  </si>
  <si>
    <t>PUT "BRL"</t>
  </si>
  <si>
    <t>PUT "206"</t>
  </si>
  <si>
    <t>PUT "59.275.792/0001-50"</t>
  </si>
  <si>
    <t>PUT "119008793"</t>
  </si>
  <si>
    <t>GC{Account ID}</t>
  </si>
  <si>
    <t>GC{Account Name}</t>
  </si>
  <si>
    <t>GC{Total Number of SIMs}</t>
  </si>
  <si>
    <t>GC{Total Number of Activated SIMs}</t>
  </si>
  <si>
    <t>GC{Total Number of Activated SIMs availbale in that CDR file}</t>
  </si>
  <si>
    <t>PUT ""</t>
  </si>
  <si>
    <t>"101","199"</t>
  </si>
  <si>
    <t>APN1</t>
  </si>
  <si>
    <t>FOTA</t>
  </si>
  <si>
    <t>"222","223"</t>
  </si>
  <si>
    <t>APN2</t>
  </si>
  <si>
    <t>SIM1</t>
  </si>
  <si>
    <t>429 KB</t>
  </si>
  <si>
    <t>322000 KB</t>
  </si>
  <si>
    <t>WRP1</t>
  </si>
  <si>
    <t>SIM2</t>
  </si>
  <si>
    <t>WRP2</t>
  </si>
  <si>
    <t>No</t>
  </si>
  <si>
    <t>Yes</t>
  </si>
  <si>
    <t>Overage</t>
  </si>
  <si>
    <t>Included usage</t>
  </si>
  <si>
    <t>Overage Usage</t>
  </si>
  <si>
    <t>Usage</t>
  </si>
  <si>
    <t>Check logic sheet</t>
  </si>
  <si>
    <t>Total Included Charges</t>
  </si>
  <si>
    <t>Number of Total SIMs * Wholesale Rate Plan Rate</t>
  </si>
  <si>
    <t>Total Overage Usage * Overage Charges</t>
  </si>
  <si>
    <t>Total Roaming Usage * Roaming Charges</t>
  </si>
  <si>
    <t>HEADER</t>
  </si>
  <si>
    <t>FOOTER</t>
  </si>
  <si>
    <t>Monthly</t>
  </si>
  <si>
    <t>Yearly</t>
  </si>
  <si>
    <t>July</t>
  </si>
  <si>
    <t>Jan-Jul</t>
  </si>
  <si>
    <r>
      <t xml:space="preserve">Monthly summary of top line invoice </t>
    </r>
    <r>
      <rPr>
        <sz val="12"/>
        <color rgb="FFFF0000"/>
        <rFont val="Calibri"/>
        <family val="2"/>
        <scheme val="minor"/>
      </rPr>
      <t>charges per account per billing cycle</t>
    </r>
    <r>
      <rPr>
        <sz val="12"/>
        <color theme="1"/>
        <rFont val="Calibri"/>
        <family val="2"/>
        <scheme val="minor"/>
      </rPr>
      <t>. Summarized invoice charges are reported as aggregrations based on several types of records to give more flexible invoice aggregations.</t>
    </r>
  </si>
  <si>
    <t>GM</t>
  </si>
  <si>
    <t>MNO</t>
  </si>
  <si>
    <t>Brazil</t>
  </si>
  <si>
    <t>SSA</t>
  </si>
  <si>
    <t>Arg</t>
  </si>
  <si>
    <t>col</t>
  </si>
  <si>
    <t>asd</t>
  </si>
  <si>
    <t>a</t>
  </si>
  <si>
    <t>sd</t>
  </si>
  <si>
    <t xml:space="preserve">4 values: SUBS_MONTHLY, DATA_MONTHLY, SMSMO_MONTHLY, VOICEMO_MONTHLY,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</si>
</sst>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u/>
      <sz val="11"/>
      <color theme="10"/>
      <name val="Calibri"/>
      <family val="2"/>
      <scheme val="minor"/>
    </font>
    <font>
      <sz val="9"/>
      <name val="Calibri"/>
      <family val="3"/>
      <charset val="134"/>
      <scheme val="minor"/>
    </font>
    <font>
      <sz val="9"/>
      <color theme="1"/>
      <name val="Calibri"/>
      <family val="2"/>
      <scheme val="minor"/>
    </font>
    <font>
      <sz val="11"/>
      <color indexed="8"/>
      <name val="Calibri"/>
      <family val="2"/>
      <scheme val="minor"/>
    </font>
    <font>
      <b/>
      <u/>
      <sz val="14"/>
      <color theme="1"/>
      <name val="Calibri"/>
      <family val="2"/>
      <scheme val="minor"/>
    </font>
    <font>
      <sz val="12"/>
      <color theme="1"/>
      <name val="Calibri"/>
      <family val="2"/>
      <scheme val="minor"/>
    </font>
    <font>
      <b/>
      <sz val="18"/>
      <color theme="1"/>
      <name val="Calibri"/>
      <family val="2"/>
      <scheme val="minor"/>
    </font>
    <font>
      <b/>
      <sz val="18"/>
      <color indexed="8"/>
      <name val="Calibri"/>
      <family val="2"/>
      <scheme val="minor"/>
    </font>
    <font>
      <b/>
      <sz val="11"/>
      <color theme="1"/>
      <name val="Calibri"/>
      <family val="2"/>
      <scheme val="minor"/>
    </font>
    <font>
      <b/>
      <sz val="11"/>
      <color indexed="8"/>
      <name val="Calibri"/>
      <family val="2"/>
      <scheme val="minor"/>
    </font>
    <font>
      <b/>
      <sz val="11"/>
      <color theme="0"/>
      <name val="Calibri"/>
      <family val="2"/>
      <scheme val="minor"/>
    </font>
    <font>
      <sz val="11"/>
      <color rgb="FF000000"/>
      <name val="Calibri"/>
      <family val="2"/>
      <scheme val="minor"/>
    </font>
    <font>
      <sz val="12"/>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1" fillId="0" borderId="0" xfId="1"/>
    <xf numFmtId="0" fontId="0" fillId="0" borderId="0" xfId="0" applyAlignment="1">
      <alignment wrapText="1"/>
    </xf>
    <xf numFmtId="0" fontId="3" fillId="0" borderId="0" xfId="0" applyFont="1" applyAlignment="1">
      <alignment wrapText="1"/>
    </xf>
    <xf numFmtId="0" fontId="4" fillId="0" borderId="0" xfId="0" applyFont="1" applyAlignment="1">
      <alignment horizontal="center"/>
    </xf>
    <xf numFmtId="0" fontId="0" fillId="0" borderId="0" xfId="0" applyAlignment="1">
      <alignment vertical="top"/>
    </xf>
    <xf numFmtId="0" fontId="4" fillId="0" borderId="0" xfId="0" applyFont="1" applyAlignment="1">
      <alignment horizontal="center" vertical="top"/>
    </xf>
    <xf numFmtId="0" fontId="7" fillId="0" borderId="0" xfId="0" applyFont="1"/>
    <xf numFmtId="0" fontId="7"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9" fillId="0" borderId="1" xfId="0" applyFont="1" applyBorder="1" applyAlignment="1">
      <alignment horizontal="center" wrapText="1"/>
    </xf>
    <xf numFmtId="0" fontId="10" fillId="0" borderId="1" xfId="0" applyFont="1" applyBorder="1" applyAlignment="1">
      <alignment horizontal="center"/>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center" vertical="top"/>
    </xf>
    <xf numFmtId="0" fontId="0" fillId="0" borderId="1" xfId="0" quotePrefix="1" applyBorder="1" applyAlignment="1">
      <alignment horizontal="center" vertical="top"/>
    </xf>
    <xf numFmtId="0" fontId="4" fillId="0" borderId="1" xfId="0" applyFont="1" applyBorder="1" applyAlignment="1">
      <alignment horizontal="center" vertical="top"/>
    </xf>
    <xf numFmtId="0" fontId="4" fillId="0" borderId="1" xfId="0" quotePrefix="1" applyFont="1" applyBorder="1" applyAlignment="1">
      <alignment horizontal="center" vertical="top"/>
    </xf>
    <xf numFmtId="0" fontId="4" fillId="0" borderId="0" xfId="0" quotePrefix="1" applyFont="1" applyAlignment="1">
      <alignment horizontal="center"/>
    </xf>
    <xf numFmtId="0" fontId="0" fillId="0" borderId="1" xfId="0" applyBorder="1" applyAlignment="1">
      <alignment wrapText="1"/>
    </xf>
    <xf numFmtId="0" fontId="3" fillId="0" borderId="1" xfId="0" applyFont="1" applyBorder="1" applyAlignment="1">
      <alignment wrapText="1"/>
    </xf>
    <xf numFmtId="0" fontId="4" fillId="0" borderId="1" xfId="0" applyFont="1" applyBorder="1" applyAlignment="1">
      <alignment horizontal="center"/>
    </xf>
    <xf numFmtId="0" fontId="0" fillId="0" borderId="1" xfId="0" applyBorder="1" applyAlignment="1">
      <alignment horizontal="center"/>
    </xf>
    <xf numFmtId="0" fontId="4" fillId="0" borderId="1" xfId="0" quotePrefix="1" applyFont="1" applyBorder="1" applyAlignment="1">
      <alignment horizontal="center"/>
    </xf>
    <xf numFmtId="0" fontId="0" fillId="2" borderId="1" xfId="0" quotePrefix="1" applyFill="1" applyBorder="1" applyAlignment="1">
      <alignment horizontal="center" vertical="top"/>
    </xf>
    <xf numFmtId="0" fontId="11" fillId="3" borderId="1" xfId="0" applyFont="1" applyFill="1" applyBorder="1" applyAlignment="1">
      <alignment horizontal="center" wrapText="1"/>
    </xf>
    <xf numFmtId="0" fontId="5" fillId="0" borderId="0" xfId="0" applyFont="1" applyAlignment="1">
      <alignment wrapText="1"/>
    </xf>
    <xf numFmtId="0" fontId="9" fillId="0" borderId="0" xfId="0" applyFont="1" applyAlignment="1">
      <alignment wrapText="1"/>
    </xf>
    <xf numFmtId="0" fontId="0" fillId="0" borderId="1" xfId="0"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1" xfId="0" applyFill="1" applyBorder="1"/>
    <xf numFmtId="0" fontId="0" fillId="4" borderId="1" xfId="0" applyFill="1" applyBorder="1" applyAlignment="1">
      <alignment vertical="top" wrapText="1"/>
    </xf>
    <xf numFmtId="0" fontId="0" fillId="0" borderId="1" xfId="0" applyFill="1" applyBorder="1"/>
    <xf numFmtId="0" fontId="0" fillId="0" borderId="0" xfId="0" applyFill="1"/>
    <xf numFmtId="0" fontId="12" fillId="0" borderId="0" xfId="0" applyFont="1" applyAlignment="1">
      <alignment vertical="center"/>
    </xf>
    <xf numFmtId="0" fontId="9" fillId="0" borderId="0" xfId="0" applyFont="1" applyAlignment="1">
      <alignment horizontal="center" wrapText="1"/>
    </xf>
    <xf numFmtId="3" fontId="0" fillId="0" borderId="0" xfId="0" applyNumberFormat="1" applyAlignment="1">
      <alignment vertical="top"/>
    </xf>
    <xf numFmtId="0" fontId="9" fillId="0" borderId="0" xfId="0" applyFont="1" applyAlignment="1">
      <alignment vertical="top"/>
    </xf>
    <xf numFmtId="0" fontId="4" fillId="0" borderId="1" xfId="0" quotePrefix="1" applyFont="1" applyBorder="1" applyAlignment="1">
      <alignment horizontal="left"/>
    </xf>
    <xf numFmtId="0" fontId="0" fillId="0" borderId="0" xfId="0" applyAlignment="1">
      <alignment horizontal="left" wrapText="1"/>
    </xf>
    <xf numFmtId="0" fontId="0" fillId="5" borderId="1" xfId="0" applyFill="1" applyBorder="1" applyAlignment="1">
      <alignment vertical="center" wrapText="1"/>
    </xf>
    <xf numFmtId="0" fontId="0" fillId="5" borderId="0" xfId="0" applyFill="1" applyAlignment="1">
      <alignment vertical="top" wrapText="1"/>
    </xf>
    <xf numFmtId="0" fontId="0" fillId="6" borderId="1" xfId="0" applyFill="1" applyBorder="1" applyAlignment="1">
      <alignment vertical="top" wrapText="1"/>
    </xf>
    <xf numFmtId="0" fontId="6" fillId="0" borderId="0" xfId="0" applyFont="1" applyAlignment="1">
      <alignment vertical="top" wrapText="1"/>
    </xf>
    <xf numFmtId="0" fontId="0" fillId="7" borderId="0" xfId="0" applyFill="1"/>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tang2/Desktop/JPO%20Reports%20Ja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s"/>
      <sheetName val="Subscriber Changes"/>
      <sheetName val="Subscriber Snapshot"/>
      <sheetName val="New Subscribers"/>
      <sheetName val="Subscriber Delta"/>
      <sheetName val="Subscriber Directory"/>
      <sheetName val="IMSI Snapshot"/>
      <sheetName val="Usage Summary"/>
      <sheetName val="Usage Detail-Data"/>
      <sheetName val="Usage Detail-SMS"/>
      <sheetName val="Usage Detail-Voice"/>
      <sheetName val="Usage Detail-CSD"/>
      <sheetName val="Account Snapshot"/>
      <sheetName val="Rate Plan Snapshot"/>
      <sheetName val="Rate Plan Zone Snapshot"/>
      <sheetName val="User Snapshot"/>
      <sheetName val="SP Custom Fields"/>
      <sheetName val="Big Invoice Report"/>
      <sheetName val="Big Invoice Report Detail"/>
      <sheetName val="Subscription Charges"/>
      <sheetName val="Non-Pooled Usage Charges"/>
      <sheetName val="Pooled Usage Charges"/>
      <sheetName val="Invoice Charges"/>
      <sheetName val="Activation Charges"/>
      <sheetName val="Other Charges"/>
      <sheetName val="SIM State Reference"/>
      <sheetName val="SIM Change Reference"/>
      <sheetName val="Billing Cycle Reference"/>
      <sheetName val="Carrier Reference"/>
      <sheetName val="Usage Record Close Reference"/>
      <sheetName val="Rate Plan Type Reference"/>
      <sheetName val="Specification Changes"/>
    </sheetNames>
    <sheetDataSet>
      <sheetData sheetId="0">
        <row r="21">
          <cell r="C21" t="str">
            <v>Big Invoice Report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4A968-0B54-427F-B2FD-8DD8D8D810E8}">
  <sheetPr>
    <pageSetUpPr fitToPage="1"/>
  </sheetPr>
  <dimension ref="A1:H41"/>
  <sheetViews>
    <sheetView tabSelected="1" zoomScale="85" zoomScaleNormal="85" zoomScalePageLayoutView="80" workbookViewId="0">
      <pane xSplit="2" ySplit="6" topLeftCell="E7" activePane="bottomRight" state="frozenSplit"/>
      <selection pane="topRight" activeCell="C1" sqref="C1"/>
      <selection pane="bottomLeft" activeCell="A7" sqref="A7"/>
      <selection pane="bottomRight" activeCell="H7" sqref="H7"/>
    </sheetView>
  </sheetViews>
  <sheetFormatPr defaultColWidth="8.85546875" defaultRowHeight="15"/>
  <cols>
    <col min="1" max="1" width="16.85546875" customWidth="1"/>
    <col min="2" max="2" width="104.85546875" style="2" customWidth="1"/>
    <col min="3" max="3" width="59" style="2" customWidth="1"/>
    <col min="4" max="4" width="52.7109375" style="3" customWidth="1"/>
    <col min="5" max="5" width="15.7109375" style="4" customWidth="1"/>
    <col min="6" max="6" width="20.7109375" style="4" customWidth="1"/>
    <col min="7" max="7" width="15.7109375" customWidth="1"/>
    <col min="8" max="8" width="42.7109375" style="2" bestFit="1" customWidth="1"/>
    <col min="9" max="9" width="11" bestFit="1" customWidth="1"/>
    <col min="12" max="12" width="9.85546875" bestFit="1" customWidth="1"/>
  </cols>
  <sheetData>
    <row r="1" spans="1:8">
      <c r="A1" s="1" t="s">
        <v>0</v>
      </c>
    </row>
    <row r="2" spans="1:8" ht="18.75">
      <c r="B2" s="27" t="str">
        <f>[1]Reports!C21</f>
        <v>Big Invoice Report</v>
      </c>
    </row>
    <row r="3" spans="1:8" ht="31.5">
      <c r="B3" s="48" t="s">
        <v>210</v>
      </c>
      <c r="C3" s="48"/>
      <c r="D3" s="48"/>
    </row>
    <row r="4" spans="1:8" s="5" customFormat="1" ht="98.25" customHeight="1">
      <c r="B4" s="13" t="s">
        <v>1</v>
      </c>
      <c r="C4" s="13"/>
      <c r="D4" s="13"/>
      <c r="E4" s="6"/>
      <c r="F4" s="6"/>
      <c r="H4" s="13"/>
    </row>
    <row r="5" spans="1:8" s="7" customFormat="1" ht="23.25" hidden="1">
      <c r="B5" s="8"/>
      <c r="C5" s="8"/>
      <c r="D5" s="8"/>
      <c r="E5" s="9"/>
      <c r="F5" s="9"/>
      <c r="H5" s="8"/>
    </row>
    <row r="6" spans="1:8" s="10" customFormat="1" ht="30">
      <c r="B6" s="11" t="s">
        <v>2</v>
      </c>
      <c r="C6" s="11" t="s">
        <v>3</v>
      </c>
      <c r="D6" s="11" t="s">
        <v>4</v>
      </c>
      <c r="E6" s="12" t="s">
        <v>5</v>
      </c>
      <c r="F6" s="11" t="s">
        <v>6</v>
      </c>
      <c r="G6" s="26" t="s">
        <v>80</v>
      </c>
      <c r="H6" s="40"/>
    </row>
    <row r="7" spans="1:8" s="5" customFormat="1" ht="75">
      <c r="B7" s="36" t="s">
        <v>7</v>
      </c>
      <c r="C7" s="13" t="s">
        <v>8</v>
      </c>
      <c r="D7" s="14" t="s">
        <v>9</v>
      </c>
      <c r="E7" s="15" t="s">
        <v>10</v>
      </c>
      <c r="F7" s="16">
        <v>50</v>
      </c>
      <c r="G7" s="25" t="s">
        <v>81</v>
      </c>
      <c r="H7" s="13" t="s">
        <v>220</v>
      </c>
    </row>
    <row r="8" spans="1:8" s="5" customFormat="1">
      <c r="B8" s="36" t="s">
        <v>11</v>
      </c>
      <c r="C8" s="14" t="s">
        <v>12</v>
      </c>
      <c r="D8" s="14" t="s">
        <v>13</v>
      </c>
      <c r="E8" s="15" t="s">
        <v>14</v>
      </c>
      <c r="F8" s="16" t="s">
        <v>15</v>
      </c>
      <c r="G8" s="25" t="s">
        <v>83</v>
      </c>
      <c r="H8" s="13" t="s">
        <v>176</v>
      </c>
    </row>
    <row r="9" spans="1:8" s="5" customFormat="1">
      <c r="B9" s="14" t="s">
        <v>16</v>
      </c>
      <c r="C9" s="14" t="s">
        <v>17</v>
      </c>
      <c r="D9" s="14" t="s">
        <v>13</v>
      </c>
      <c r="E9" s="15" t="s">
        <v>10</v>
      </c>
      <c r="F9" s="16">
        <v>100</v>
      </c>
      <c r="G9" s="25" t="s">
        <v>83</v>
      </c>
      <c r="H9" s="13" t="s">
        <v>177</v>
      </c>
    </row>
    <row r="10" spans="1:8" s="5" customFormat="1">
      <c r="B10" s="36" t="s">
        <v>18</v>
      </c>
      <c r="C10" s="14" t="s">
        <v>19</v>
      </c>
      <c r="D10" s="14" t="s">
        <v>13</v>
      </c>
      <c r="E10" s="15" t="s">
        <v>10</v>
      </c>
      <c r="F10" s="16">
        <v>50</v>
      </c>
      <c r="G10" s="25" t="s">
        <v>81</v>
      </c>
      <c r="H10" s="13" t="s">
        <v>175</v>
      </c>
    </row>
    <row r="11" spans="1:8" s="5" customFormat="1">
      <c r="B11" s="14" t="s">
        <v>20</v>
      </c>
      <c r="C11" s="14" t="s">
        <v>21</v>
      </c>
      <c r="D11" s="14" t="s">
        <v>13</v>
      </c>
      <c r="E11" s="17" t="s">
        <v>10</v>
      </c>
      <c r="F11" s="17">
        <v>25</v>
      </c>
      <c r="G11" s="25" t="s">
        <v>81</v>
      </c>
      <c r="H11" s="13" t="s">
        <v>174</v>
      </c>
    </row>
    <row r="12" spans="1:8" s="5" customFormat="1" ht="30">
      <c r="B12" s="14" t="s">
        <v>22</v>
      </c>
      <c r="C12" s="14" t="s">
        <v>23</v>
      </c>
      <c r="D12" s="14" t="s">
        <v>13</v>
      </c>
      <c r="E12" s="17" t="s">
        <v>14</v>
      </c>
      <c r="F12" s="18" t="s">
        <v>15</v>
      </c>
      <c r="G12" s="25" t="s">
        <v>81</v>
      </c>
      <c r="H12" s="13" t="s">
        <v>173</v>
      </c>
    </row>
    <row r="13" spans="1:8" s="5" customFormat="1" ht="30">
      <c r="B13" s="36" t="s">
        <v>24</v>
      </c>
      <c r="C13" s="13" t="s">
        <v>25</v>
      </c>
      <c r="D13" s="14" t="s">
        <v>13</v>
      </c>
      <c r="E13" s="17" t="s">
        <v>10</v>
      </c>
      <c r="F13" s="18">
        <v>9</v>
      </c>
      <c r="G13" s="25" t="s">
        <v>83</v>
      </c>
      <c r="H13" s="13">
        <v>5</v>
      </c>
    </row>
    <row r="14" spans="1:8" s="5" customFormat="1" ht="30">
      <c r="B14" s="36" t="s">
        <v>26</v>
      </c>
      <c r="C14" s="13" t="s">
        <v>27</v>
      </c>
      <c r="D14" s="14" t="s">
        <v>13</v>
      </c>
      <c r="E14" s="17" t="s">
        <v>14</v>
      </c>
      <c r="F14" s="18">
        <v>9999</v>
      </c>
      <c r="G14" s="25" t="s">
        <v>83</v>
      </c>
      <c r="H14" s="13">
        <v>2020</v>
      </c>
    </row>
    <row r="15" spans="1:8" s="5" customFormat="1" ht="30">
      <c r="B15" s="14" t="s">
        <v>28</v>
      </c>
      <c r="C15" s="14" t="s">
        <v>29</v>
      </c>
      <c r="D15" s="14" t="s">
        <v>13</v>
      </c>
      <c r="E15" s="17" t="s">
        <v>14</v>
      </c>
      <c r="F15" s="18" t="s">
        <v>15</v>
      </c>
      <c r="G15" s="25" t="s">
        <v>81</v>
      </c>
      <c r="H15" s="13" t="s">
        <v>169</v>
      </c>
    </row>
    <row r="16" spans="1:8" s="5" customFormat="1">
      <c r="B16" s="14" t="s">
        <v>30</v>
      </c>
      <c r="C16" s="14" t="s">
        <v>31</v>
      </c>
      <c r="D16" s="14" t="s">
        <v>13</v>
      </c>
      <c r="E16" s="17" t="s">
        <v>10</v>
      </c>
      <c r="F16" s="18">
        <v>3</v>
      </c>
      <c r="G16" s="25" t="s">
        <v>81</v>
      </c>
      <c r="H16" s="13" t="s">
        <v>172</v>
      </c>
    </row>
    <row r="17" spans="2:8" s="5" customFormat="1" ht="30">
      <c r="B17" s="14" t="s">
        <v>32</v>
      </c>
      <c r="C17" s="14" t="s">
        <v>33</v>
      </c>
      <c r="D17" s="14" t="s">
        <v>13</v>
      </c>
      <c r="E17" s="17" t="s">
        <v>10</v>
      </c>
      <c r="F17" s="17">
        <v>1</v>
      </c>
      <c r="G17" s="25" t="s">
        <v>81</v>
      </c>
      <c r="H17" s="46" t="s">
        <v>171</v>
      </c>
    </row>
    <row r="18" spans="2:8" s="5" customFormat="1">
      <c r="B18" s="36" t="s">
        <v>34</v>
      </c>
      <c r="C18" s="14" t="s">
        <v>35</v>
      </c>
      <c r="D18" s="14" t="s">
        <v>36</v>
      </c>
      <c r="E18" s="17" t="s">
        <v>37</v>
      </c>
      <c r="F18" s="15" t="s">
        <v>38</v>
      </c>
      <c r="G18" s="25" t="s">
        <v>81</v>
      </c>
      <c r="H18" s="13" t="s">
        <v>170</v>
      </c>
    </row>
    <row r="19" spans="2:8" s="5" customFormat="1" ht="30">
      <c r="B19" s="36" t="s">
        <v>39</v>
      </c>
      <c r="C19" s="14" t="s">
        <v>40</v>
      </c>
      <c r="D19" s="14" t="s">
        <v>36</v>
      </c>
      <c r="E19" s="17" t="s">
        <v>37</v>
      </c>
      <c r="F19" s="15" t="s">
        <v>38</v>
      </c>
      <c r="G19" s="25" t="s">
        <v>81</v>
      </c>
      <c r="H19" s="45" t="s">
        <v>156</v>
      </c>
    </row>
    <row r="20" spans="2:8" s="5" customFormat="1" ht="30">
      <c r="B20" s="14" t="s">
        <v>41</v>
      </c>
      <c r="C20" s="14" t="s">
        <v>42</v>
      </c>
      <c r="D20" s="14" t="s">
        <v>43</v>
      </c>
      <c r="E20" s="17" t="s">
        <v>14</v>
      </c>
      <c r="F20" s="18" t="s">
        <v>15</v>
      </c>
      <c r="G20" s="25" t="s">
        <v>83</v>
      </c>
      <c r="H20" s="13" t="s">
        <v>178</v>
      </c>
    </row>
    <row r="21" spans="2:8" s="5" customFormat="1" ht="30">
      <c r="B21" s="14" t="s">
        <v>44</v>
      </c>
      <c r="C21" s="14" t="s">
        <v>45</v>
      </c>
      <c r="D21" s="14" t="s">
        <v>43</v>
      </c>
      <c r="E21" s="17" t="s">
        <v>14</v>
      </c>
      <c r="F21" s="18" t="s">
        <v>15</v>
      </c>
      <c r="G21" s="25" t="s">
        <v>83</v>
      </c>
      <c r="H21" s="13" t="s">
        <v>179</v>
      </c>
    </row>
    <row r="22" spans="2:8" s="5" customFormat="1" ht="45" customHeight="1">
      <c r="B22" s="14" t="s">
        <v>46</v>
      </c>
      <c r="C22" s="14" t="s">
        <v>47</v>
      </c>
      <c r="D22" s="47" t="s">
        <v>43</v>
      </c>
      <c r="E22" s="17" t="s">
        <v>14</v>
      </c>
      <c r="F22" s="18" t="s">
        <v>15</v>
      </c>
      <c r="G22" s="25" t="s">
        <v>82</v>
      </c>
      <c r="H22" s="13" t="s">
        <v>180</v>
      </c>
    </row>
    <row r="23" spans="2:8" s="5" customFormat="1" ht="30">
      <c r="B23" s="14" t="s">
        <v>48</v>
      </c>
      <c r="C23" s="14" t="s">
        <v>49</v>
      </c>
      <c r="D23" s="14" t="s">
        <v>50</v>
      </c>
      <c r="E23" s="17" t="s">
        <v>14</v>
      </c>
      <c r="F23" s="18" t="s">
        <v>15</v>
      </c>
      <c r="G23" s="25" t="s">
        <v>82</v>
      </c>
      <c r="H23" s="13" t="s">
        <v>199</v>
      </c>
    </row>
    <row r="24" spans="2:8" s="5" customFormat="1">
      <c r="B24" s="14" t="s">
        <v>51</v>
      </c>
      <c r="C24" s="14" t="s">
        <v>52</v>
      </c>
      <c r="D24" s="14" t="s">
        <v>50</v>
      </c>
      <c r="E24" s="17" t="s">
        <v>14</v>
      </c>
      <c r="F24" s="18" t="s">
        <v>15</v>
      </c>
      <c r="G24" s="25" t="s">
        <v>82</v>
      </c>
      <c r="H24" s="13" t="s">
        <v>199</v>
      </c>
    </row>
    <row r="25" spans="2:8" s="5" customFormat="1" ht="30">
      <c r="B25" s="14" t="s">
        <v>53</v>
      </c>
      <c r="C25" s="14" t="s">
        <v>54</v>
      </c>
      <c r="D25" s="14" t="s">
        <v>50</v>
      </c>
      <c r="E25" s="17" t="s">
        <v>14</v>
      </c>
      <c r="F25" s="18" t="s">
        <v>15</v>
      </c>
      <c r="G25" s="25" t="s">
        <v>82</v>
      </c>
      <c r="H25" s="13" t="s">
        <v>199</v>
      </c>
    </row>
    <row r="26" spans="2:8" s="5" customFormat="1" ht="30">
      <c r="B26" s="14" t="s">
        <v>55</v>
      </c>
      <c r="C26" s="14" t="s">
        <v>56</v>
      </c>
      <c r="D26" s="14" t="s">
        <v>50</v>
      </c>
      <c r="E26" s="17" t="s">
        <v>14</v>
      </c>
      <c r="F26" s="18" t="s">
        <v>15</v>
      </c>
      <c r="G26" s="25" t="s">
        <v>82</v>
      </c>
      <c r="H26" s="13" t="s">
        <v>181</v>
      </c>
    </row>
    <row r="27" spans="2:8" s="5" customFormat="1" ht="30">
      <c r="B27" s="36" t="s">
        <v>57</v>
      </c>
      <c r="C27" s="14" t="s">
        <v>58</v>
      </c>
      <c r="D27" s="14" t="s">
        <v>59</v>
      </c>
      <c r="E27" s="17" t="s">
        <v>60</v>
      </c>
      <c r="F27" s="18" t="s">
        <v>61</v>
      </c>
      <c r="G27" s="25" t="s">
        <v>81</v>
      </c>
      <c r="H27" t="s">
        <v>201</v>
      </c>
    </row>
    <row r="28" spans="2:8" s="5" customFormat="1" ht="30">
      <c r="B28" s="14" t="s">
        <v>62</v>
      </c>
      <c r="C28" s="14" t="s">
        <v>63</v>
      </c>
      <c r="D28" s="14" t="s">
        <v>50</v>
      </c>
      <c r="E28" s="17" t="s">
        <v>60</v>
      </c>
      <c r="F28" s="18" t="s">
        <v>61</v>
      </c>
      <c r="G28" s="25" t="s">
        <v>81</v>
      </c>
      <c r="H28" t="s">
        <v>202</v>
      </c>
    </row>
    <row r="29" spans="2:8" s="5" customFormat="1" ht="30">
      <c r="B29" s="14" t="s">
        <v>64</v>
      </c>
      <c r="C29" s="14" t="s">
        <v>65</v>
      </c>
      <c r="D29" s="14" t="s">
        <v>50</v>
      </c>
      <c r="E29" s="17" t="s">
        <v>60</v>
      </c>
      <c r="F29" s="18" t="s">
        <v>61</v>
      </c>
      <c r="G29" s="25" t="s">
        <v>81</v>
      </c>
      <c r="H29" t="s">
        <v>203</v>
      </c>
    </row>
    <row r="30" spans="2:8">
      <c r="F30" s="19"/>
    </row>
    <row r="31" spans="2:8">
      <c r="B31" s="28" t="s">
        <v>66</v>
      </c>
    </row>
    <row r="32" spans="2:8" s="10" customFormat="1" ht="30">
      <c r="B32" s="11" t="s">
        <v>2</v>
      </c>
      <c r="C32" s="11" t="s">
        <v>3</v>
      </c>
      <c r="D32" s="11" t="s">
        <v>4</v>
      </c>
      <c r="E32" s="12" t="s">
        <v>5</v>
      </c>
      <c r="F32" s="11" t="s">
        <v>6</v>
      </c>
      <c r="H32" s="40"/>
    </row>
    <row r="33" spans="2:8" s="5" customFormat="1" ht="30">
      <c r="B33" s="14" t="s">
        <v>67</v>
      </c>
      <c r="C33" s="14" t="s">
        <v>68</v>
      </c>
      <c r="D33" s="14" t="s">
        <v>69</v>
      </c>
      <c r="E33" s="17" t="s">
        <v>10</v>
      </c>
      <c r="F33" s="15">
        <v>20</v>
      </c>
      <c r="H33" s="13" t="s">
        <v>204</v>
      </c>
    </row>
    <row r="34" spans="2:8" ht="30">
      <c r="B34" s="20" t="s">
        <v>22</v>
      </c>
      <c r="C34" s="20" t="s">
        <v>23</v>
      </c>
      <c r="D34" s="21"/>
      <c r="E34" s="22" t="s">
        <v>14</v>
      </c>
      <c r="F34" s="23" t="s">
        <v>15</v>
      </c>
      <c r="H34" s="2" t="s">
        <v>173</v>
      </c>
    </row>
    <row r="35" spans="2:8">
      <c r="B35" s="20" t="s">
        <v>70</v>
      </c>
      <c r="C35" s="20" t="s">
        <v>71</v>
      </c>
      <c r="D35" s="21"/>
      <c r="E35" s="22" t="s">
        <v>37</v>
      </c>
      <c r="F35" s="24" t="s">
        <v>72</v>
      </c>
      <c r="H35" s="43" t="s">
        <v>72</v>
      </c>
    </row>
    <row r="37" spans="2:8">
      <c r="B37" s="28" t="s">
        <v>73</v>
      </c>
    </row>
    <row r="38" spans="2:8" s="10" customFormat="1" ht="30">
      <c r="B38" s="11" t="s">
        <v>2</v>
      </c>
      <c r="C38" s="11" t="s">
        <v>3</v>
      </c>
      <c r="D38" s="11" t="s">
        <v>4</v>
      </c>
      <c r="E38" s="12" t="s">
        <v>5</v>
      </c>
      <c r="F38" s="11" t="s">
        <v>6</v>
      </c>
      <c r="H38" s="40"/>
    </row>
    <row r="39" spans="2:8" s="5" customFormat="1" ht="30">
      <c r="B39" s="14" t="s">
        <v>67</v>
      </c>
      <c r="C39" s="14" t="s">
        <v>74</v>
      </c>
      <c r="D39" s="14" t="s">
        <v>75</v>
      </c>
      <c r="E39" s="17" t="s">
        <v>10</v>
      </c>
      <c r="F39" s="15">
        <v>20</v>
      </c>
      <c r="H39" s="13" t="s">
        <v>205</v>
      </c>
    </row>
    <row r="40" spans="2:8">
      <c r="B40" s="20" t="s">
        <v>76</v>
      </c>
      <c r="C40" s="20" t="s">
        <v>77</v>
      </c>
      <c r="D40" s="21"/>
      <c r="E40" s="22" t="s">
        <v>14</v>
      </c>
      <c r="F40" s="23" t="s">
        <v>15</v>
      </c>
      <c r="H40" s="44">
        <v>1</v>
      </c>
    </row>
    <row r="41" spans="2:8" ht="30">
      <c r="B41" s="20" t="s">
        <v>78</v>
      </c>
      <c r="C41" s="20" t="s">
        <v>79</v>
      </c>
      <c r="D41" s="21"/>
      <c r="E41" s="22" t="s">
        <v>14</v>
      </c>
      <c r="F41" s="23" t="s">
        <v>15</v>
      </c>
      <c r="H41" s="44">
        <v>4</v>
      </c>
    </row>
  </sheetData>
  <phoneticPr fontId="2" type="noConversion"/>
  <hyperlinks>
    <hyperlink ref="A1" location="Reports!A1" display="Home" xr:uid="{A42146AB-E212-4043-B1D2-76D04DAEBF93}"/>
  </hyperlinks>
  <pageMargins left="0.7" right="0.7" top="0.75" bottom="0.75" header="0.3" footer="0.3"/>
  <pageSetup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2796-2E18-485B-AFB9-EEC27E4D09FC}">
  <dimension ref="A2:I7"/>
  <sheetViews>
    <sheetView workbookViewId="0">
      <selection activeCell="C6" sqref="C6"/>
    </sheetView>
  </sheetViews>
  <sheetFormatPr defaultRowHeight="15"/>
  <cols>
    <col min="2" max="2" width="9.5703125" bestFit="1" customWidth="1"/>
  </cols>
  <sheetData>
    <row r="2" spans="1:9">
      <c r="C2" t="s">
        <v>211</v>
      </c>
    </row>
    <row r="4" spans="1:9">
      <c r="C4" s="49" t="s">
        <v>212</v>
      </c>
      <c r="D4" s="49">
        <v>142</v>
      </c>
    </row>
    <row r="6" spans="1:9">
      <c r="A6" s="51" t="s">
        <v>213</v>
      </c>
      <c r="B6" s="51"/>
      <c r="E6" s="51" t="s">
        <v>214</v>
      </c>
      <c r="F6" s="51"/>
      <c r="G6" s="51"/>
      <c r="H6" s="51"/>
      <c r="I6" s="51"/>
    </row>
    <row r="7" spans="1:9">
      <c r="E7" s="50" t="s">
        <v>215</v>
      </c>
      <c r="F7" s="50" t="s">
        <v>216</v>
      </c>
      <c r="G7" s="50" t="s">
        <v>217</v>
      </c>
      <c r="H7" s="50" t="s">
        <v>218</v>
      </c>
      <c r="I7" s="50" t="s">
        <v>219</v>
      </c>
    </row>
  </sheetData>
  <mergeCells count="2">
    <mergeCell ref="A6:B6"/>
    <mergeCell ref="E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D65E-41BE-427E-9020-790C538223EC}">
  <dimension ref="A1:M12"/>
  <sheetViews>
    <sheetView workbookViewId="0">
      <selection activeCell="A10" sqref="A10:B12"/>
    </sheetView>
  </sheetViews>
  <sheetFormatPr defaultRowHeight="15"/>
  <cols>
    <col min="1" max="1" width="21.42578125" bestFit="1" customWidth="1"/>
    <col min="2" max="2" width="45.5703125" bestFit="1" customWidth="1"/>
    <col min="6" max="6" width="14.42578125" bestFit="1" customWidth="1"/>
    <col min="11" max="11" width="11" bestFit="1" customWidth="1"/>
    <col min="12" max="12" width="5.85546875" bestFit="1" customWidth="1"/>
  </cols>
  <sheetData>
    <row r="1" spans="1:13">
      <c r="D1" s="42" t="s">
        <v>198</v>
      </c>
      <c r="E1" s="42" t="s">
        <v>195</v>
      </c>
      <c r="F1" s="42" t="s">
        <v>196</v>
      </c>
      <c r="G1" s="42" t="s">
        <v>197</v>
      </c>
    </row>
    <row r="2" spans="1:13">
      <c r="A2" s="5" t="s">
        <v>190</v>
      </c>
      <c r="B2" s="5" t="s">
        <v>187</v>
      </c>
      <c r="C2" s="5" t="s">
        <v>183</v>
      </c>
      <c r="D2" s="5">
        <v>429</v>
      </c>
      <c r="E2" s="5" t="s">
        <v>193</v>
      </c>
      <c r="F2" s="5" t="s">
        <v>188</v>
      </c>
      <c r="G2" s="5">
        <v>0</v>
      </c>
      <c r="I2" t="s">
        <v>206</v>
      </c>
      <c r="J2" s="5" t="s">
        <v>208</v>
      </c>
      <c r="K2" s="41" t="s">
        <v>182</v>
      </c>
      <c r="L2" s="5" t="s">
        <v>183</v>
      </c>
      <c r="M2" s="5"/>
    </row>
    <row r="3" spans="1:13">
      <c r="A3" s="5" t="s">
        <v>190</v>
      </c>
      <c r="B3" s="5" t="s">
        <v>187</v>
      </c>
      <c r="C3" s="5" t="s">
        <v>186</v>
      </c>
      <c r="D3" s="5">
        <v>322000</v>
      </c>
      <c r="E3" s="5" t="s">
        <v>193</v>
      </c>
      <c r="F3" s="5" t="s">
        <v>189</v>
      </c>
      <c r="G3" s="5">
        <v>0</v>
      </c>
      <c r="I3" t="s">
        <v>207</v>
      </c>
      <c r="J3" s="5" t="s">
        <v>209</v>
      </c>
      <c r="K3" s="5" t="s">
        <v>185</v>
      </c>
      <c r="L3" s="5" t="s">
        <v>186</v>
      </c>
      <c r="M3" s="5" t="s">
        <v>184</v>
      </c>
    </row>
    <row r="4" spans="1:13">
      <c r="A4" s="5" t="s">
        <v>192</v>
      </c>
      <c r="B4" s="5" t="s">
        <v>191</v>
      </c>
      <c r="C4" s="5" t="s">
        <v>183</v>
      </c>
      <c r="D4" s="5">
        <v>829</v>
      </c>
      <c r="E4" s="5" t="s">
        <v>194</v>
      </c>
      <c r="F4" s="5">
        <v>500</v>
      </c>
      <c r="G4" s="5">
        <f>D4-F4</f>
        <v>329</v>
      </c>
      <c r="I4" t="s">
        <v>206</v>
      </c>
      <c r="J4" s="5" t="s">
        <v>208</v>
      </c>
      <c r="K4" s="5"/>
      <c r="L4" s="5"/>
      <c r="M4" s="5"/>
    </row>
    <row r="5" spans="1:13">
      <c r="A5" s="5" t="s">
        <v>192</v>
      </c>
      <c r="B5" s="5" t="s">
        <v>191</v>
      </c>
      <c r="C5" s="5" t="s">
        <v>186</v>
      </c>
      <c r="D5" s="5">
        <v>762000</v>
      </c>
      <c r="E5" s="5" t="s">
        <v>194</v>
      </c>
      <c r="F5" s="5">
        <v>500000</v>
      </c>
      <c r="G5" s="5">
        <f>D5-F5</f>
        <v>262000</v>
      </c>
      <c r="I5" t="s">
        <v>207</v>
      </c>
      <c r="J5" s="5" t="s">
        <v>209</v>
      </c>
    </row>
    <row r="7" spans="1:13">
      <c r="D7">
        <f>SUM(D2:D5)</f>
        <v>1085258</v>
      </c>
      <c r="F7">
        <f>SUM(F2:F5)</f>
        <v>500500</v>
      </c>
      <c r="G7">
        <f>SUM(G2:G5)</f>
        <v>262329</v>
      </c>
    </row>
    <row r="10" spans="1:13">
      <c r="A10" t="s">
        <v>200</v>
      </c>
      <c r="B10" t="s">
        <v>201</v>
      </c>
    </row>
    <row r="11" spans="1:13">
      <c r="A11" t="s">
        <v>62</v>
      </c>
      <c r="B11" t="s">
        <v>202</v>
      </c>
    </row>
    <row r="12" spans="1:13">
      <c r="A12" t="s">
        <v>64</v>
      </c>
      <c r="B1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E40B-09AC-9840-B74D-BD56E921E13F}">
  <dimension ref="A1:E20"/>
  <sheetViews>
    <sheetView zoomScaleNormal="100" workbookViewId="0">
      <selection activeCell="C4" sqref="C4"/>
    </sheetView>
  </sheetViews>
  <sheetFormatPr defaultColWidth="10.85546875" defaultRowHeight="15"/>
  <cols>
    <col min="1" max="1" width="5.7109375" style="34" customWidth="1"/>
    <col min="2" max="2" width="78.85546875" style="32" customWidth="1"/>
    <col min="3" max="3" width="56.42578125" style="32" customWidth="1"/>
    <col min="4" max="4" width="8.42578125" style="32" customWidth="1"/>
    <col min="5" max="5" width="9.28515625" style="32" bestFit="1" customWidth="1"/>
    <col min="6" max="16384" width="10.85546875" style="32"/>
  </cols>
  <sheetData>
    <row r="1" spans="1:5">
      <c r="A1" s="30" t="s">
        <v>84</v>
      </c>
      <c r="B1" s="31" t="s">
        <v>85</v>
      </c>
      <c r="C1" s="31" t="s">
        <v>86</v>
      </c>
      <c r="D1" s="31" t="s">
        <v>87</v>
      </c>
      <c r="E1" s="31" t="s">
        <v>160</v>
      </c>
    </row>
    <row r="2" spans="1:5">
      <c r="A2" s="33">
        <v>1</v>
      </c>
      <c r="B2" s="29" t="s">
        <v>88</v>
      </c>
      <c r="C2" s="29" t="s">
        <v>102</v>
      </c>
      <c r="D2" s="29" t="s">
        <v>101</v>
      </c>
      <c r="E2" s="29"/>
    </row>
    <row r="3" spans="1:5" ht="45">
      <c r="A3" s="33">
        <v>2</v>
      </c>
      <c r="B3" s="29" t="s">
        <v>89</v>
      </c>
      <c r="C3" s="29" t="s">
        <v>148</v>
      </c>
      <c r="D3" s="29" t="s">
        <v>101</v>
      </c>
      <c r="E3" s="29" t="s">
        <v>166</v>
      </c>
    </row>
    <row r="4" spans="1:5" ht="30">
      <c r="A4" s="33">
        <v>3</v>
      </c>
      <c r="B4" s="29" t="s">
        <v>90</v>
      </c>
      <c r="C4" s="29" t="s">
        <v>103</v>
      </c>
      <c r="D4" s="29" t="s">
        <v>101</v>
      </c>
      <c r="E4" s="29" t="s">
        <v>166</v>
      </c>
    </row>
    <row r="5" spans="1:5">
      <c r="A5" s="33">
        <v>4</v>
      </c>
      <c r="B5" s="29" t="s">
        <v>91</v>
      </c>
      <c r="C5" s="45" t="s">
        <v>149</v>
      </c>
      <c r="D5" s="29" t="s">
        <v>101</v>
      </c>
      <c r="E5" s="29"/>
    </row>
    <row r="6" spans="1:5">
      <c r="A6" s="33">
        <v>5</v>
      </c>
      <c r="B6" s="29" t="s">
        <v>144</v>
      </c>
      <c r="C6" s="45" t="s">
        <v>150</v>
      </c>
      <c r="D6" s="29" t="s">
        <v>101</v>
      </c>
      <c r="E6" s="29"/>
    </row>
    <row r="7" spans="1:5" ht="30">
      <c r="A7" s="33">
        <v>6</v>
      </c>
      <c r="B7" s="29" t="s">
        <v>143</v>
      </c>
      <c r="C7" s="45" t="s">
        <v>151</v>
      </c>
      <c r="D7" s="29" t="s">
        <v>101</v>
      </c>
      <c r="E7" s="29"/>
    </row>
    <row r="8" spans="1:5">
      <c r="A8" s="33">
        <v>7</v>
      </c>
      <c r="B8" s="29" t="s">
        <v>92</v>
      </c>
      <c r="C8" s="29" t="s">
        <v>152</v>
      </c>
      <c r="D8" s="29" t="s">
        <v>101</v>
      </c>
      <c r="E8" s="29"/>
    </row>
    <row r="9" spans="1:5">
      <c r="A9" s="33">
        <v>8</v>
      </c>
      <c r="B9" s="29" t="s">
        <v>145</v>
      </c>
      <c r="C9" s="29" t="s">
        <v>153</v>
      </c>
      <c r="D9" s="29" t="s">
        <v>101</v>
      </c>
      <c r="E9" s="29"/>
    </row>
    <row r="10" spans="1:5">
      <c r="A10" s="33">
        <v>9</v>
      </c>
      <c r="B10" s="29" t="s">
        <v>146</v>
      </c>
      <c r="C10" s="29" t="s">
        <v>154</v>
      </c>
      <c r="D10" s="29" t="s">
        <v>101</v>
      </c>
      <c r="E10" s="29"/>
    </row>
    <row r="11" spans="1:5">
      <c r="A11" s="33">
        <v>10</v>
      </c>
      <c r="B11" s="29" t="s">
        <v>92</v>
      </c>
      <c r="C11" s="29" t="s">
        <v>155</v>
      </c>
      <c r="D11" s="29" t="s">
        <v>101</v>
      </c>
      <c r="E11" s="29"/>
    </row>
    <row r="12" spans="1:5" ht="30">
      <c r="A12" s="33">
        <v>11</v>
      </c>
      <c r="B12" s="29" t="s">
        <v>93</v>
      </c>
      <c r="C12" s="29" t="s">
        <v>157</v>
      </c>
      <c r="D12" s="29" t="s">
        <v>101</v>
      </c>
      <c r="E12" s="29"/>
    </row>
    <row r="13" spans="1:5">
      <c r="A13" s="33">
        <v>12</v>
      </c>
      <c r="B13" s="29" t="s">
        <v>94</v>
      </c>
      <c r="C13" s="29" t="s">
        <v>156</v>
      </c>
      <c r="D13" s="29" t="s">
        <v>101</v>
      </c>
      <c r="E13" s="29"/>
    </row>
    <row r="14" spans="1:5" ht="30">
      <c r="A14" s="33">
        <v>13</v>
      </c>
      <c r="B14" s="29" t="s">
        <v>96</v>
      </c>
      <c r="C14" s="29" t="s">
        <v>103</v>
      </c>
      <c r="D14" s="29" t="s">
        <v>101</v>
      </c>
      <c r="E14" s="29" t="s">
        <v>166</v>
      </c>
    </row>
    <row r="15" spans="1:5" ht="75">
      <c r="A15" s="33">
        <v>14</v>
      </c>
      <c r="B15" s="29" t="s">
        <v>95</v>
      </c>
      <c r="C15" s="29" t="s">
        <v>165</v>
      </c>
      <c r="D15" s="29" t="s">
        <v>101</v>
      </c>
      <c r="E15" s="29" t="s">
        <v>167</v>
      </c>
    </row>
    <row r="16" spans="1:5">
      <c r="A16" s="33">
        <v>15</v>
      </c>
      <c r="B16" s="29" t="s">
        <v>147</v>
      </c>
      <c r="C16" s="29" t="s">
        <v>158</v>
      </c>
      <c r="D16" s="29" t="s">
        <v>101</v>
      </c>
      <c r="E16" s="29" t="s">
        <v>166</v>
      </c>
    </row>
    <row r="17" spans="1:5" ht="45">
      <c r="A17" s="33">
        <v>16</v>
      </c>
      <c r="B17" s="29" t="s">
        <v>97</v>
      </c>
      <c r="C17" s="29" t="s">
        <v>159</v>
      </c>
      <c r="D17" s="29" t="s">
        <v>101</v>
      </c>
      <c r="E17" s="29" t="s">
        <v>166</v>
      </c>
    </row>
    <row r="18" spans="1:5" ht="30">
      <c r="A18" s="33">
        <v>17</v>
      </c>
      <c r="B18" s="29" t="s">
        <v>98</v>
      </c>
      <c r="C18" s="29" t="s">
        <v>142</v>
      </c>
      <c r="D18" s="29" t="s">
        <v>101</v>
      </c>
      <c r="E18" s="29" t="s">
        <v>168</v>
      </c>
    </row>
    <row r="19" spans="1:5" ht="30">
      <c r="A19" s="33">
        <v>18</v>
      </c>
      <c r="B19" s="29" t="s">
        <v>99</v>
      </c>
      <c r="C19" s="29" t="s">
        <v>142</v>
      </c>
      <c r="D19" s="29" t="s">
        <v>101</v>
      </c>
      <c r="E19" s="29" t="s">
        <v>168</v>
      </c>
    </row>
    <row r="20" spans="1:5" ht="30">
      <c r="A20" s="33">
        <v>19</v>
      </c>
      <c r="B20" s="29" t="s">
        <v>100</v>
      </c>
      <c r="C20" s="29" t="s">
        <v>142</v>
      </c>
      <c r="D20" s="29" t="s">
        <v>101</v>
      </c>
      <c r="E20" s="29" t="s">
        <v>168</v>
      </c>
    </row>
  </sheetData>
  <conditionalFormatting sqref="D1:D1048576">
    <cfRule type="cellIs" dxfId="1" priority="1" operator="equal">
      <formula>"Pending"</formula>
    </cfRule>
    <cfRule type="cellIs" dxfId="0" priority="2" operator="equal">
      <formula>"Done"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87A2F-50E8-418B-ACBE-A70417641F7B}">
  <dimension ref="A1:C38"/>
  <sheetViews>
    <sheetView workbookViewId="0">
      <selection activeCell="C2" sqref="C2"/>
    </sheetView>
  </sheetViews>
  <sheetFormatPr defaultRowHeight="15"/>
  <cols>
    <col min="1" max="1" width="26.42578125" style="38" bestFit="1" customWidth="1"/>
    <col min="3" max="3" width="80.85546875" bestFit="1" customWidth="1"/>
  </cols>
  <sheetData>
    <row r="1" spans="1:3">
      <c r="A1" s="37" t="s">
        <v>104</v>
      </c>
    </row>
    <row r="2" spans="1:3">
      <c r="A2" s="35" t="s">
        <v>105</v>
      </c>
      <c r="C2" s="39" t="s">
        <v>161</v>
      </c>
    </row>
    <row r="3" spans="1:3">
      <c r="A3" s="37" t="s">
        <v>106</v>
      </c>
      <c r="C3" s="39" t="s">
        <v>162</v>
      </c>
    </row>
    <row r="4" spans="1:3">
      <c r="A4" s="37" t="s">
        <v>107</v>
      </c>
      <c r="C4" s="39" t="s">
        <v>163</v>
      </c>
    </row>
    <row r="5" spans="1:3">
      <c r="A5" s="37" t="s">
        <v>108</v>
      </c>
      <c r="C5" s="39" t="s">
        <v>164</v>
      </c>
    </row>
    <row r="6" spans="1:3">
      <c r="A6" s="37" t="s">
        <v>109</v>
      </c>
    </row>
    <row r="7" spans="1:3">
      <c r="A7" s="37" t="s">
        <v>110</v>
      </c>
    </row>
    <row r="8" spans="1:3">
      <c r="A8" s="37" t="s">
        <v>111</v>
      </c>
    </row>
    <row r="9" spans="1:3">
      <c r="A9" s="35" t="s">
        <v>112</v>
      </c>
    </row>
    <row r="10" spans="1:3">
      <c r="A10" s="37" t="s">
        <v>113</v>
      </c>
    </row>
    <row r="11" spans="1:3">
      <c r="A11" s="35" t="s">
        <v>114</v>
      </c>
    </row>
    <row r="12" spans="1:3">
      <c r="A12" s="37" t="s">
        <v>115</v>
      </c>
    </row>
    <row r="13" spans="1:3">
      <c r="A13" s="37" t="s">
        <v>116</v>
      </c>
    </row>
    <row r="14" spans="1:3">
      <c r="A14" s="35" t="s">
        <v>117</v>
      </c>
    </row>
    <row r="15" spans="1:3">
      <c r="A15" s="37" t="s">
        <v>118</v>
      </c>
    </row>
    <row r="16" spans="1:3">
      <c r="A16" s="37" t="s">
        <v>119</v>
      </c>
    </row>
    <row r="17" spans="1:1">
      <c r="A17" s="37" t="s">
        <v>120</v>
      </c>
    </row>
    <row r="18" spans="1:1">
      <c r="A18" s="37" t="s">
        <v>121</v>
      </c>
    </row>
    <row r="19" spans="1:1">
      <c r="A19" s="37" t="s">
        <v>122</v>
      </c>
    </row>
    <row r="20" spans="1:1">
      <c r="A20" s="37" t="s">
        <v>123</v>
      </c>
    </row>
    <row r="21" spans="1:1">
      <c r="A21" s="37" t="s">
        <v>124</v>
      </c>
    </row>
    <row r="22" spans="1:1">
      <c r="A22" s="37" t="s">
        <v>125</v>
      </c>
    </row>
    <row r="23" spans="1:1">
      <c r="A23" s="37" t="s">
        <v>126</v>
      </c>
    </row>
    <row r="24" spans="1:1">
      <c r="A24" s="37" t="s">
        <v>127</v>
      </c>
    </row>
    <row r="25" spans="1:1">
      <c r="A25" s="37" t="s">
        <v>128</v>
      </c>
    </row>
    <row r="26" spans="1:1">
      <c r="A26" s="37" t="s">
        <v>129</v>
      </c>
    </row>
    <row r="27" spans="1:1">
      <c r="A27" s="37" t="s">
        <v>130</v>
      </c>
    </row>
    <row r="28" spans="1:1">
      <c r="A28" s="37" t="s">
        <v>131</v>
      </c>
    </row>
    <row r="29" spans="1:1">
      <c r="A29" s="37" t="s">
        <v>132</v>
      </c>
    </row>
    <row r="30" spans="1:1">
      <c r="A30" s="37" t="s">
        <v>133</v>
      </c>
    </row>
    <row r="31" spans="1:1">
      <c r="A31" s="37" t="s">
        <v>134</v>
      </c>
    </row>
    <row r="32" spans="1:1">
      <c r="A32" s="37" t="s">
        <v>135</v>
      </c>
    </row>
    <row r="33" spans="1:1">
      <c r="A33" s="37" t="s">
        <v>136</v>
      </c>
    </row>
    <row r="34" spans="1:1">
      <c r="A34" s="37" t="s">
        <v>137</v>
      </c>
    </row>
    <row r="35" spans="1:1">
      <c r="A35" s="37" t="s">
        <v>138</v>
      </c>
    </row>
    <row r="36" spans="1:1">
      <c r="A36" s="37" t="s">
        <v>139</v>
      </c>
    </row>
    <row r="37" spans="1:1">
      <c r="A37" s="37" t="s">
        <v>140</v>
      </c>
    </row>
    <row r="38" spans="1:1">
      <c r="A38" s="37"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Big Invoice Report</vt:lpstr>
      <vt:lpstr>Sheet1</vt:lpstr>
      <vt:lpstr>Logic</vt:lpstr>
      <vt:lpstr>Doubts</vt:lpstr>
      <vt:lpstr>Invoice types 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Tang (htang2)</dc:creator>
  <cp:lastModifiedBy>Shubham Shrivastava</cp:lastModifiedBy>
  <dcterms:created xsi:type="dcterms:W3CDTF">2015-06-05T18:17:20Z</dcterms:created>
  <dcterms:modified xsi:type="dcterms:W3CDTF">2021-05-17T19:21:59Z</dcterms:modified>
</cp:coreProperties>
</file>