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d19c76a34d2f76f5/Desktop/Netflix/"/>
    </mc:Choice>
  </mc:AlternateContent>
  <xr:revisionPtr revIDLastSave="56942" documentId="14_{72036EE4-C0F4-458D-AD59-BF628AF1FC59}" xr6:coauthVersionLast="46" xr6:coauthVersionMax="46" xr10:uidLastSave="{59DDF592-0700-4D8E-B5E9-0BC1FBEBC6D1}"/>
  <bookViews>
    <workbookView xWindow="-110" yWindow="-110" windowWidth="19420" windowHeight="10420" firstSheet="3" activeTab="3" xr2:uid="{018FE424-BB56-4EB7-B33F-C7C89DCFB0CB}"/>
  </bookViews>
  <sheets>
    <sheet name="_@RISKFitInformation" sheetId="174" state="hidden" r:id="rId1"/>
    <sheet name="rsklibSimData" sheetId="464" state="hidden" r:id="rId2"/>
    <sheet name="RiskSerializationData8" sheetId="483" state="hidden" r:id="rId3"/>
    <sheet name="Model" sheetId="1" r:id="rId4"/>
    <sheet name="Subscription growth rate" sheetId="412" r:id="rId5"/>
    <sheet name="Tax Rate" sheetId="253" r:id="rId6"/>
    <sheet name="Monthly Paid Subscribers" sheetId="55" r:id="rId7"/>
    <sheet name="Reveue" sheetId="67" r:id="rId8"/>
    <sheet name="Average Monthly Revenue Per Use" sheetId="19" r:id="rId9"/>
    <sheet name="Number of Subscribers" sheetId="18" r:id="rId10"/>
    <sheet name="Tax" sheetId="16" state="hidden" r:id="rId11"/>
    <sheet name="Revenue" sheetId="10" r:id="rId12"/>
    <sheet name="Operating Expenses" sheetId="73" r:id="rId13"/>
    <sheet name="Cost of Goods Sold" sheetId="69" r:id="rId14"/>
    <sheet name="Net Income" sheetId="14" r:id="rId15"/>
    <sheet name="Gross Margin" sheetId="7" r:id="rId16"/>
    <sheet name="Gross Profit" sheetId="6" r:id="rId17"/>
    <sheet name="Statement of Operations" sheetId="15" r:id="rId18"/>
  </sheets>
  <definedNames>
    <definedName name="_AtRisk_FitDataRange_FIT_1AC4_D47D3" hidden="1">#REF!</definedName>
    <definedName name="_AtRisk_FitDataRange_FIT_2BDCA_77DDF" hidden="1">Reveue!$B$2:$B$451</definedName>
    <definedName name="_AtRisk_FitDataRange_FIT_30343_60878" hidden="1">#REF!</definedName>
    <definedName name="_AtRisk_FitDataRange_FIT_3765E_CE231" hidden="1">'Subscription growth rate'!$B$2:$B$11</definedName>
    <definedName name="_AtRisk_FitDataRange_FIT_4663_B5B86" hidden="1">Model!$B$5:$B$13</definedName>
    <definedName name="_AtRisk_FitDataRange_FIT_4DF11_4A669" hidden="1">'Number of Subscribers'!$B$2:$B$11</definedName>
    <definedName name="_AtRisk_FitDataRange_FIT_57C5F_E3DCF" hidden="1">'Average Monthly Revenue Per Use'!$B$2:$B$11</definedName>
    <definedName name="_AtRisk_FitDataRange_FIT_726FE_42DE7" hidden="1">Model!$B$6:$B$13</definedName>
    <definedName name="_AtRisk_FitDataRange_FIT_8713C_1FC55" hidden="1">Revenue!$B$2:$B$11</definedName>
    <definedName name="_AtRisk_FitDataRange_FIT_8A7B1_B5FC4" hidden="1">'Cost of Goods Sold'!$B$2:$B$419</definedName>
    <definedName name="_AtRisk_FitDataRange_FIT_974C3_E2906" hidden="1">'Cost of Goods Sold'!$B$3:$B$12</definedName>
    <definedName name="_AtRisk_FitDataRange_FIT_A56BB_66263" hidden="1">'Operating Expenses'!$B$2:$B$309</definedName>
    <definedName name="_AtRisk_FitDataRange_FIT_B264B_5B839" hidden="1">'Monthly Paid Subscribers'!$B$2:$B$228</definedName>
    <definedName name="_AtRisk_FitDataRange_FIT_C1EF9_DC107" hidden="1">'Statement of Operations'!$B$1:$B$8</definedName>
    <definedName name="_AtRisk_FitDataRange_FIT_D515F_859DE" hidden="1">'Tax Rate'!$B$2:$B$11</definedName>
    <definedName name="_AtRisk_ReportsSetting_ReportGraphOptions" hidden="1">"REP:VER:8.1.1GRA:OUT:00INS:00SUM:T00DET:T00SCE:02SC1:33DAT:2|TRUE,.75,1|TRUE,0,.25|TRUE,.9,1SE1:38DAT:3,10,2,.95,5,16,FALSE,0,TRUE,TRUE,TRUESE2:38DAT:3,10,2,.95,5,16,FALSE,0,TRUE,TRUE,TRUETSI:002"</definedName>
    <definedName name="_AtRisk_ReportsSetting_ReportMulitSelections" hidden="1">"REP:VER:8.1.1MUL:OUT:T12INS:T11SUM:T12DET:T10SEN:T11SCE:T10TEM:F"</definedName>
    <definedName name="_AtRisk_ReportsSetting_ReportOptions" hidden="1">"REP:VER:8.1.1OPT:RAP:01RWE:02RLS:04ROT:00RST:00RRT:03AGR:FAFN:134DAT:C:\Users\pegah\OneDrive\Desktop\INEN5304 Risk Anakysis Decision Making\Project Draft\Netflix\New folder\Submission\Report2\inputs.xlsxOGR:T"</definedName>
    <definedName name="_AtRisk_ReportsSetting_ReportSelectedSimulationsDET" hidden="1">"AQA="</definedName>
    <definedName name="_AtRisk_ReportsSetting_ReportSelectedSimulationsINS" hidden="1">"AQA="</definedName>
    <definedName name="_AtRisk_ReportsSetting_ReportSelectedSimulationsOUT" hidden="1">"AQA="</definedName>
    <definedName name="_AtRisk_ReportsSetting_ReportSelectedSimulationsSCE" hidden="1">"AwA="</definedName>
    <definedName name="_AtRisk_ReportsSetting_ReportSelectedSimulationsSEN" hidden="1">"AQA="</definedName>
    <definedName name="_AtRisk_ReportsSetting_ReportSelectedSimulationsSUM" hidden="1">"AQA="</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anualCount" hidden="1">8</definedName>
    <definedName name="_AtRisk_SimSetting_MultipleCPUMode" hidden="1">2</definedName>
    <definedName name="_AtRisk_SimSetting_MultipleCPUModeV8" hidden="1">2</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BrowseRecords" localSheetId="2">RiskSerializationData8!$6:$12</definedName>
    <definedName name="DistributionRecords" localSheetId="2">RiskSerializationData8!$15:$21</definedName>
    <definedName name="Pal_Workbook_GUID" hidden="1">"WJJVFDQG1Z2H7YZHBQVQ3526"</definedName>
    <definedName name="RiskAfterRecalcMacro" hidden="1">""</definedName>
    <definedName name="RiskAfterSimMacro" hidden="1">""</definedName>
    <definedName name="riskATSSboxGraph" hidden="1">FALSE</definedName>
    <definedName name="riskATSSincludeSimtables" hidden="1">TRUE</definedName>
    <definedName name="riskATSSinputsGraphs" hidden="1">FALSE</definedName>
    <definedName name="riskATSSoutputStatistic" hidden="1">3</definedName>
    <definedName name="riskATSSpercentChangeGraph" hidden="1">TRUE</definedName>
    <definedName name="riskATSSpercentileGraph" hidden="1">TRUE</definedName>
    <definedName name="riskATSSpercentileValue" hidden="1">0.5</definedName>
    <definedName name="riskATSSprintReport" hidden="1">FALSE</definedName>
    <definedName name="riskATSSreportsInActiveBook" hidden="1">FALSE</definedName>
    <definedName name="riskATSSreportsSelected" hidden="1">TRUE</definedName>
    <definedName name="riskATSSsummaryReport" hidden="1">TRUE</definedName>
    <definedName name="riskATSStornadoGraph" hidden="1">TRUE</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definedName>
    <definedName name="RiskNumSimulations" hidden="1">2</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"$B$7"</definedName>
    <definedName name="RiskSelectedNameCell1" hidden="1">"$A$6"</definedName>
    <definedName name="RiskSimulationResultsStorageLocation" hidden="1">"1"</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RskLibSimDataGUID" localSheetId="1" hidden="1">"MPNTQPGW"</definedName>
    <definedName name="SerializationHeader" localSheetId="2">RiskSerializationData8!$A$1:$B$3</definedName>
  </definedNames>
  <calcPr calcId="191029" calcMode="manual"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1" l="1"/>
  <c r="D19" i="1"/>
  <c r="A21" i="483"/>
  <c r="A20" i="483"/>
  <c r="A19" i="483"/>
  <c r="A18" i="483"/>
  <c r="A17" i="483"/>
  <c r="A16" i="483"/>
  <c r="A15" i="483"/>
  <c r="L12" i="483"/>
  <c r="A12" i="483"/>
  <c r="T11" i="483"/>
  <c r="P11" i="483"/>
  <c r="L11" i="483"/>
  <c r="A11" i="483"/>
  <c r="L10" i="483"/>
  <c r="A10" i="483"/>
  <c r="L9" i="483"/>
  <c r="A9" i="483"/>
  <c r="P8" i="483"/>
  <c r="L8" i="483"/>
  <c r="A8" i="483"/>
  <c r="L7" i="483"/>
  <c r="A7" i="483"/>
  <c r="L6" i="483"/>
  <c r="A6" i="483"/>
  <c r="C11" i="174"/>
  <c r="C12" i="174"/>
  <c r="C13" i="174"/>
  <c r="C14" i="174"/>
  <c r="C15" i="174"/>
  <c r="C16" i="174"/>
  <c r="C17" i="174"/>
  <c r="C18" i="174"/>
  <c r="C19" i="174"/>
  <c r="C20" i="174"/>
  <c r="C21" i="174"/>
  <c r="C22" i="174"/>
  <c r="C23" i="174"/>
  <c r="B10" i="1" a="1"/>
  <c r="B10" i="1" s="1"/>
  <c r="B11" i="1" a="1"/>
  <c r="B11" i="1" s="1"/>
  <c r="B4" i="1" a="1"/>
  <c r="B4" i="1" s="1"/>
  <c r="B5" i="1" a="1"/>
  <c r="B5" i="1" s="1"/>
  <c r="B6" i="1" a="1"/>
  <c r="B6" i="1" s="1"/>
  <c r="B7" i="1" a="1"/>
  <c r="B7" i="1" s="1"/>
  <c r="B8" i="1" a="1"/>
  <c r="B8" i="1" s="1"/>
  <c r="B20" i="73"/>
  <c r="B3" i="67"/>
  <c r="B4" i="67"/>
  <c r="B5" i="67"/>
  <c r="B6" i="67"/>
  <c r="B7" i="67"/>
  <c r="B8" i="67"/>
  <c r="B9" i="67"/>
  <c r="B10" i="67"/>
  <c r="B11" i="67"/>
  <c r="B12" i="67"/>
  <c r="B13" i="67"/>
  <c r="B14" i="67"/>
  <c r="B15" i="67"/>
  <c r="B16" i="67"/>
  <c r="B17" i="67"/>
  <c r="B18" i="67"/>
  <c r="B19" i="67"/>
  <c r="B20" i="67"/>
  <c r="B21" i="67"/>
  <c r="B22" i="67"/>
  <c r="B23" i="67"/>
  <c r="B24" i="67"/>
  <c r="B25" i="67"/>
  <c r="B26" i="67"/>
  <c r="B27" i="67"/>
  <c r="B28" i="67"/>
  <c r="B29" i="67"/>
  <c r="B30" i="67"/>
  <c r="B31" i="67"/>
  <c r="B32" i="67"/>
  <c r="B33" i="67"/>
  <c r="B34" i="67"/>
  <c r="B35" i="67"/>
  <c r="B36" i="67"/>
  <c r="B37" i="67"/>
  <c r="B38" i="67"/>
  <c r="B39" i="67"/>
  <c r="B40" i="67"/>
  <c r="B41" i="67"/>
  <c r="B42" i="67"/>
  <c r="B43" i="67"/>
  <c r="B44" i="67"/>
  <c r="B45" i="67"/>
  <c r="B46" i="67"/>
  <c r="B47" i="67"/>
  <c r="B48" i="67"/>
  <c r="B49" i="67"/>
  <c r="B50" i="67"/>
  <c r="B51" i="67"/>
  <c r="B52" i="67"/>
  <c r="B53" i="67"/>
  <c r="B54" i="67"/>
  <c r="B55" i="67"/>
  <c r="B56" i="67"/>
  <c r="B57" i="67"/>
  <c r="B58" i="67"/>
  <c r="B59" i="67"/>
  <c r="B60" i="67"/>
  <c r="B61" i="67"/>
  <c r="B62" i="67"/>
  <c r="B63" i="67"/>
  <c r="B64" i="67"/>
  <c r="B65" i="67"/>
  <c r="B66" i="67"/>
  <c r="B67" i="67"/>
  <c r="B68" i="67"/>
  <c r="B69" i="67"/>
  <c r="B70" i="67"/>
  <c r="B71" i="67"/>
  <c r="B72" i="67"/>
  <c r="B73" i="67"/>
  <c r="B74" i="67"/>
  <c r="B75" i="67"/>
  <c r="B76" i="67"/>
  <c r="B77" i="67"/>
  <c r="B78" i="67"/>
  <c r="B79" i="67"/>
  <c r="B80" i="67"/>
  <c r="B81" i="67"/>
  <c r="B82" i="67"/>
  <c r="B83" i="67"/>
  <c r="B84" i="67"/>
  <c r="B85" i="67"/>
  <c r="B86" i="67"/>
  <c r="B87" i="67"/>
  <c r="B88" i="67"/>
  <c r="B89" i="67"/>
  <c r="B90" i="67"/>
  <c r="B91" i="67"/>
  <c r="B92" i="67"/>
  <c r="B93" i="67"/>
  <c r="B94" i="67"/>
  <c r="B95" i="67"/>
  <c r="B96" i="67"/>
  <c r="B97" i="67"/>
  <c r="B98" i="67"/>
  <c r="B99" i="67"/>
  <c r="B100" i="67"/>
  <c r="B101" i="67"/>
  <c r="B102" i="67"/>
  <c r="B103" i="67"/>
  <c r="B104" i="67"/>
  <c r="B105" i="67"/>
  <c r="B106" i="67"/>
  <c r="B107" i="67"/>
  <c r="B108" i="67"/>
  <c r="B109" i="67"/>
  <c r="B110" i="67"/>
  <c r="B111" i="67"/>
  <c r="B112" i="67"/>
  <c r="B113" i="67"/>
  <c r="B114" i="67"/>
  <c r="B115" i="67"/>
  <c r="B116" i="67"/>
  <c r="B117" i="67"/>
  <c r="B118" i="67"/>
  <c r="B119" i="67"/>
  <c r="B120" i="67"/>
  <c r="B121" i="67"/>
  <c r="B122" i="67"/>
  <c r="B123" i="67"/>
  <c r="B124" i="67"/>
  <c r="B125" i="67"/>
  <c r="B126" i="67"/>
  <c r="B127" i="67"/>
  <c r="B128" i="67"/>
  <c r="B129" i="67"/>
  <c r="B130" i="67"/>
  <c r="B131" i="67"/>
  <c r="B132" i="67"/>
  <c r="B133" i="67"/>
  <c r="B134" i="67"/>
  <c r="B135" i="67"/>
  <c r="B136" i="67"/>
  <c r="B137" i="67"/>
  <c r="B138" i="67"/>
  <c r="B139" i="67"/>
  <c r="B140" i="67"/>
  <c r="B141" i="67"/>
  <c r="B142" i="67"/>
  <c r="B143" i="67"/>
  <c r="B144" i="67"/>
  <c r="B145" i="67"/>
  <c r="B146" i="67"/>
  <c r="B147" i="67"/>
  <c r="B148" i="67"/>
  <c r="B149" i="67"/>
  <c r="B150" i="67"/>
  <c r="B151" i="67"/>
  <c r="B152" i="67"/>
  <c r="B153" i="67"/>
  <c r="B154" i="67"/>
  <c r="B155" i="67"/>
  <c r="B156" i="67"/>
  <c r="B157" i="67"/>
  <c r="B158" i="67"/>
  <c r="B159" i="67"/>
  <c r="B160" i="67"/>
  <c r="B161" i="67"/>
  <c r="B162" i="67"/>
  <c r="B163" i="67"/>
  <c r="B164" i="67"/>
  <c r="B165" i="67"/>
  <c r="B166" i="67"/>
  <c r="B167" i="67"/>
  <c r="B168" i="67"/>
  <c r="B169" i="67"/>
  <c r="B170" i="67"/>
  <c r="B171" i="67"/>
  <c r="B172" i="67"/>
  <c r="B173" i="67"/>
  <c r="B174" i="67"/>
  <c r="B175" i="67"/>
  <c r="B176" i="67"/>
  <c r="B177" i="67"/>
  <c r="B178" i="67"/>
  <c r="B179" i="67"/>
  <c r="B180" i="67"/>
  <c r="B181" i="67"/>
  <c r="B182" i="67"/>
  <c r="B183" i="67"/>
  <c r="B184" i="67"/>
  <c r="B185" i="67"/>
  <c r="B186" i="67"/>
  <c r="B187" i="67"/>
  <c r="B188" i="67"/>
  <c r="B189" i="67"/>
  <c r="B190" i="67"/>
  <c r="B191" i="67"/>
  <c r="B192" i="67"/>
  <c r="B193" i="67"/>
  <c r="B194" i="67"/>
  <c r="B195" i="67"/>
  <c r="B196" i="67"/>
  <c r="B197" i="67"/>
  <c r="B198" i="67"/>
  <c r="B199" i="67"/>
  <c r="B200" i="67"/>
  <c r="B201" i="67"/>
  <c r="B202" i="67"/>
  <c r="B203" i="67"/>
  <c r="B204" i="67"/>
  <c r="B205" i="67"/>
  <c r="B206" i="67"/>
  <c r="B207" i="67"/>
  <c r="B208" i="67"/>
  <c r="B209" i="67"/>
  <c r="B210" i="67"/>
  <c r="B211" i="67"/>
  <c r="B212" i="67"/>
  <c r="B213" i="67"/>
  <c r="B214" i="67"/>
  <c r="B215" i="67"/>
  <c r="B216" i="67"/>
  <c r="B217" i="67"/>
  <c r="B218" i="67"/>
  <c r="B219" i="67"/>
  <c r="B220" i="67"/>
  <c r="B221" i="67"/>
  <c r="B222" i="67"/>
  <c r="B223" i="67"/>
  <c r="B224" i="67"/>
  <c r="B225" i="67"/>
  <c r="B226" i="67"/>
  <c r="B227" i="67"/>
  <c r="B228" i="67"/>
  <c r="B229" i="67"/>
  <c r="B230" i="67"/>
  <c r="B231" i="67"/>
  <c r="B232" i="67"/>
  <c r="B233" i="67"/>
  <c r="B234" i="67"/>
  <c r="B235" i="67"/>
  <c r="B236" i="67"/>
  <c r="B237" i="67"/>
  <c r="B238" i="67"/>
  <c r="B239" i="67"/>
  <c r="B240" i="67"/>
  <c r="B241" i="67"/>
  <c r="B242" i="67"/>
  <c r="B243" i="67"/>
  <c r="B244" i="67"/>
  <c r="B245" i="67"/>
  <c r="B246" i="67"/>
  <c r="B247" i="67"/>
  <c r="B248" i="67"/>
  <c r="B249" i="67"/>
  <c r="B250" i="67"/>
  <c r="B251" i="67"/>
  <c r="B252" i="67"/>
  <c r="B253" i="67"/>
  <c r="B254" i="67"/>
  <c r="B255" i="67"/>
  <c r="B256" i="67"/>
  <c r="B257" i="67"/>
  <c r="B258" i="67"/>
  <c r="B259" i="67"/>
  <c r="B260" i="67"/>
  <c r="B261" i="67"/>
  <c r="B262" i="67"/>
  <c r="B263" i="67"/>
  <c r="B264" i="67"/>
  <c r="B265" i="67"/>
  <c r="B266" i="67"/>
  <c r="B267" i="67"/>
  <c r="B268" i="67"/>
  <c r="B269" i="67"/>
  <c r="B270" i="67"/>
  <c r="B271" i="67"/>
  <c r="B272" i="67"/>
  <c r="B273" i="67"/>
  <c r="B274" i="67"/>
  <c r="B275" i="67"/>
  <c r="B276" i="67"/>
  <c r="B277" i="67"/>
  <c r="B278" i="67"/>
  <c r="B279" i="67"/>
  <c r="B280" i="67"/>
  <c r="B281" i="67"/>
  <c r="B282" i="67"/>
  <c r="B283" i="67"/>
  <c r="B284" i="67"/>
  <c r="B285" i="67"/>
  <c r="B286" i="67"/>
  <c r="B287" i="67"/>
  <c r="B288" i="67"/>
  <c r="B289" i="67"/>
  <c r="B290" i="67"/>
  <c r="B291" i="67"/>
  <c r="B292" i="67"/>
  <c r="B293" i="67"/>
  <c r="B294" i="67"/>
  <c r="B295" i="67"/>
  <c r="B296" i="67"/>
  <c r="B297" i="67"/>
  <c r="B298" i="67"/>
  <c r="B299" i="67"/>
  <c r="B300" i="67"/>
  <c r="B301" i="67"/>
  <c r="B302" i="67"/>
  <c r="B303" i="67"/>
  <c r="B304" i="67"/>
  <c r="B305" i="67"/>
  <c r="B306" i="67"/>
  <c r="B307" i="67"/>
  <c r="B308" i="67"/>
  <c r="B309" i="67"/>
  <c r="B310" i="67"/>
  <c r="B311" i="67"/>
  <c r="B312" i="67"/>
  <c r="B313" i="67"/>
  <c r="B314" i="67"/>
  <c r="B315" i="67"/>
  <c r="B316" i="67"/>
  <c r="B317" i="67"/>
  <c r="B318" i="67"/>
  <c r="B319" i="67"/>
  <c r="B320" i="67"/>
  <c r="B321" i="67"/>
  <c r="B322" i="67"/>
  <c r="B323" i="67"/>
  <c r="B324" i="67"/>
  <c r="B325" i="67"/>
  <c r="B326" i="67"/>
  <c r="B327" i="67"/>
  <c r="B328" i="67"/>
  <c r="B329" i="67"/>
  <c r="B330" i="67"/>
  <c r="B331" i="67"/>
  <c r="B332" i="67"/>
  <c r="B333" i="67"/>
  <c r="B334" i="67"/>
  <c r="B335" i="67"/>
  <c r="B336" i="67"/>
  <c r="B337" i="67"/>
  <c r="B338" i="67"/>
  <c r="B339" i="67"/>
  <c r="B340" i="67"/>
  <c r="B341" i="67"/>
  <c r="B342" i="67"/>
  <c r="B343" i="67"/>
  <c r="B344" i="67"/>
  <c r="B345" i="67"/>
  <c r="B346" i="67"/>
  <c r="B347" i="67"/>
  <c r="B348" i="67"/>
  <c r="B349" i="67"/>
  <c r="B350" i="67"/>
  <c r="B351" i="67"/>
  <c r="B352" i="67"/>
  <c r="B353" i="67"/>
  <c r="B354" i="67"/>
  <c r="B355" i="67"/>
  <c r="B356" i="67"/>
  <c r="B357" i="67"/>
  <c r="B358" i="67"/>
  <c r="B359" i="67"/>
  <c r="B360" i="67"/>
  <c r="B361" i="67"/>
  <c r="B362" i="67"/>
  <c r="B363" i="67"/>
  <c r="B364" i="67"/>
  <c r="B365" i="67"/>
  <c r="B366" i="67"/>
  <c r="B367" i="67"/>
  <c r="B368" i="67"/>
  <c r="B369" i="67"/>
  <c r="B370" i="67"/>
  <c r="B371" i="67"/>
  <c r="B372" i="67"/>
  <c r="B373" i="67"/>
  <c r="B374" i="67"/>
  <c r="B375" i="67"/>
  <c r="B376" i="67"/>
  <c r="B377" i="67"/>
  <c r="B378" i="67"/>
  <c r="B379" i="67"/>
  <c r="B380" i="67"/>
  <c r="B381" i="67"/>
  <c r="B382" i="67"/>
  <c r="B383" i="67"/>
  <c r="B384" i="67"/>
  <c r="B385" i="67"/>
  <c r="B386" i="67"/>
  <c r="B387" i="67"/>
  <c r="B388" i="67"/>
  <c r="B389" i="67"/>
  <c r="B390" i="67"/>
  <c r="B391" i="67"/>
  <c r="B392" i="67"/>
  <c r="B393" i="67"/>
  <c r="B394" i="67"/>
  <c r="B395" i="67"/>
  <c r="B396" i="67"/>
  <c r="B397" i="67"/>
  <c r="B398" i="67"/>
  <c r="B399" i="67"/>
  <c r="B400" i="67"/>
  <c r="B401" i="67"/>
  <c r="B402" i="67"/>
  <c r="B403" i="67"/>
  <c r="B404" i="67"/>
  <c r="B405" i="67"/>
  <c r="B406" i="67"/>
  <c r="B407" i="67"/>
  <c r="B408" i="67"/>
  <c r="B409" i="67"/>
  <c r="B410" i="67"/>
  <c r="B411" i="67"/>
  <c r="B412" i="67"/>
  <c r="B413" i="67"/>
  <c r="B414" i="67"/>
  <c r="B415" i="67"/>
  <c r="B416" i="67"/>
  <c r="B417" i="67"/>
  <c r="B418" i="67"/>
  <c r="B419" i="67"/>
  <c r="B420" i="67"/>
  <c r="B421" i="67"/>
  <c r="B422" i="67"/>
  <c r="B423" i="67"/>
  <c r="B424" i="67"/>
  <c r="B425" i="67"/>
  <c r="B426" i="67"/>
  <c r="B427" i="67"/>
  <c r="B428" i="67"/>
  <c r="B429" i="67"/>
  <c r="B430" i="67"/>
  <c r="B431" i="67"/>
  <c r="B432" i="67"/>
  <c r="B433" i="67"/>
  <c r="B434" i="67"/>
  <c r="B435" i="67"/>
  <c r="B436" i="67"/>
  <c r="B437" i="67"/>
  <c r="B438" i="67"/>
  <c r="B439" i="67"/>
  <c r="B440" i="67"/>
  <c r="B441" i="67"/>
  <c r="B442" i="67"/>
  <c r="B443" i="67"/>
  <c r="B444" i="67"/>
  <c r="B445" i="67"/>
  <c r="B446" i="67"/>
  <c r="B447" i="67"/>
  <c r="B448" i="67"/>
  <c r="B449" i="67"/>
  <c r="B450" i="67"/>
  <c r="B451" i="67"/>
  <c r="B3" i="73"/>
  <c r="B4" i="73"/>
  <c r="B5" i="73"/>
  <c r="B6" i="73"/>
  <c r="B7" i="73"/>
  <c r="B8" i="73"/>
  <c r="B9" i="73"/>
  <c r="B10" i="73"/>
  <c r="B11" i="73"/>
  <c r="B12" i="73"/>
  <c r="B13" i="73"/>
  <c r="B14" i="73"/>
  <c r="B15" i="73"/>
  <c r="B16" i="73"/>
  <c r="B17" i="73"/>
  <c r="B18" i="73"/>
  <c r="B19" i="73"/>
  <c r="B21" i="73"/>
  <c r="B22" i="73"/>
  <c r="B23" i="73"/>
  <c r="B24" i="73"/>
  <c r="B25" i="73"/>
  <c r="B26" i="73"/>
  <c r="B27" i="73"/>
  <c r="B28" i="73"/>
  <c r="B29" i="73"/>
  <c r="B30" i="73"/>
  <c r="B31" i="73"/>
  <c r="B32" i="73"/>
  <c r="B33" i="73"/>
  <c r="B34" i="73"/>
  <c r="B35" i="73"/>
  <c r="B36" i="73"/>
  <c r="B37" i="73"/>
  <c r="B38" i="73"/>
  <c r="B39" i="73"/>
  <c r="B40" i="73"/>
  <c r="B41" i="73"/>
  <c r="B42" i="73"/>
  <c r="B43" i="73"/>
  <c r="B44" i="73"/>
  <c r="B45" i="73"/>
  <c r="B46" i="73"/>
  <c r="B47" i="73"/>
  <c r="B48" i="73"/>
  <c r="B49" i="73"/>
  <c r="B50" i="73"/>
  <c r="B51" i="73"/>
  <c r="B52" i="73"/>
  <c r="B53" i="73"/>
  <c r="B54" i="73"/>
  <c r="B55" i="73"/>
  <c r="B56" i="73"/>
  <c r="B57" i="73"/>
  <c r="B58" i="73"/>
  <c r="B59" i="73"/>
  <c r="B60" i="73"/>
  <c r="B61" i="73"/>
  <c r="B62" i="73"/>
  <c r="B63" i="73"/>
  <c r="B64" i="73"/>
  <c r="B65" i="73"/>
  <c r="B66" i="73"/>
  <c r="B67" i="73"/>
  <c r="B68" i="73"/>
  <c r="B69" i="73"/>
  <c r="B70" i="73"/>
  <c r="B71" i="73"/>
  <c r="B72" i="73"/>
  <c r="B73" i="73"/>
  <c r="B74" i="73"/>
  <c r="B75" i="73"/>
  <c r="B76" i="73"/>
  <c r="B77" i="73"/>
  <c r="B78" i="73"/>
  <c r="B79" i="73"/>
  <c r="B80" i="73"/>
  <c r="B81" i="73"/>
  <c r="B82" i="73"/>
  <c r="B83" i="73"/>
  <c r="B84" i="73"/>
  <c r="B85" i="73"/>
  <c r="B86" i="73"/>
  <c r="B87" i="73"/>
  <c r="B88" i="73"/>
  <c r="B89" i="73"/>
  <c r="B90" i="73"/>
  <c r="B91" i="73"/>
  <c r="B92" i="73"/>
  <c r="B93" i="73"/>
  <c r="B94" i="73"/>
  <c r="B95" i="73"/>
  <c r="B96" i="73"/>
  <c r="B97" i="73"/>
  <c r="B98" i="73"/>
  <c r="B99" i="73"/>
  <c r="B100" i="73"/>
  <c r="B101" i="73"/>
  <c r="B102" i="73"/>
  <c r="B103" i="73"/>
  <c r="B104" i="73"/>
  <c r="B105" i="73"/>
  <c r="B106" i="73"/>
  <c r="B107" i="73"/>
  <c r="B108" i="73"/>
  <c r="B109" i="73"/>
  <c r="B110" i="73"/>
  <c r="B111" i="73"/>
  <c r="B112" i="73"/>
  <c r="B113" i="73"/>
  <c r="B114" i="73"/>
  <c r="B115" i="73"/>
  <c r="B116" i="73"/>
  <c r="B117" i="73"/>
  <c r="B118" i="73"/>
  <c r="B119" i="73"/>
  <c r="B120" i="73"/>
  <c r="B121" i="73"/>
  <c r="B122" i="73"/>
  <c r="B123" i="73"/>
  <c r="B124" i="73"/>
  <c r="B125" i="73"/>
  <c r="B126" i="73"/>
  <c r="B127" i="73"/>
  <c r="B128" i="73"/>
  <c r="B129" i="73"/>
  <c r="B130" i="73"/>
  <c r="B131" i="73"/>
  <c r="B132" i="73"/>
  <c r="B133" i="73"/>
  <c r="B134" i="73"/>
  <c r="B135" i="73"/>
  <c r="B136" i="73"/>
  <c r="B137" i="73"/>
  <c r="B138" i="73"/>
  <c r="B139" i="73"/>
  <c r="B140" i="73"/>
  <c r="B141" i="73"/>
  <c r="B142" i="73"/>
  <c r="B143" i="73"/>
  <c r="B144" i="73"/>
  <c r="B145" i="73"/>
  <c r="B146" i="73"/>
  <c r="B147" i="73"/>
  <c r="B148" i="73"/>
  <c r="B149" i="73"/>
  <c r="B150" i="73"/>
  <c r="B151" i="73"/>
  <c r="B152" i="73"/>
  <c r="B153" i="73"/>
  <c r="B154" i="73"/>
  <c r="B155" i="73"/>
  <c r="B156" i="73"/>
  <c r="B157" i="73"/>
  <c r="B158" i="73"/>
  <c r="B159" i="73"/>
  <c r="B160" i="73"/>
  <c r="B161" i="73"/>
  <c r="B162" i="73"/>
  <c r="B163" i="73"/>
  <c r="B164" i="73"/>
  <c r="B165" i="73"/>
  <c r="B166" i="73"/>
  <c r="B167" i="73"/>
  <c r="B168" i="73"/>
  <c r="B169" i="73"/>
  <c r="B170" i="73"/>
  <c r="B171" i="73"/>
  <c r="B172" i="73"/>
  <c r="B173" i="73"/>
  <c r="B174" i="73"/>
  <c r="B175" i="73"/>
  <c r="B176" i="73"/>
  <c r="B177" i="73"/>
  <c r="B178" i="73"/>
  <c r="B179" i="73"/>
  <c r="B180" i="73"/>
  <c r="B181" i="73"/>
  <c r="B182" i="73"/>
  <c r="B183" i="73"/>
  <c r="B184" i="73"/>
  <c r="B185" i="73"/>
  <c r="B186" i="73"/>
  <c r="B187" i="73"/>
  <c r="B188" i="73"/>
  <c r="B189" i="73"/>
  <c r="B190" i="73"/>
  <c r="B191" i="73"/>
  <c r="B192" i="73"/>
  <c r="B193" i="73"/>
  <c r="B194" i="73"/>
  <c r="B195" i="73"/>
  <c r="B196" i="73"/>
  <c r="B197" i="73"/>
  <c r="B198" i="73"/>
  <c r="B199" i="73"/>
  <c r="B200" i="73"/>
  <c r="B201" i="73"/>
  <c r="B202" i="73"/>
  <c r="B203" i="73"/>
  <c r="B204" i="73"/>
  <c r="B205" i="73"/>
  <c r="B206" i="73"/>
  <c r="B207" i="73"/>
  <c r="B208" i="73"/>
  <c r="B209" i="73"/>
  <c r="B210" i="73"/>
  <c r="B211" i="73"/>
  <c r="B212" i="73"/>
  <c r="B213" i="73"/>
  <c r="B214" i="73"/>
  <c r="B215" i="73"/>
  <c r="B216" i="73"/>
  <c r="B217" i="73"/>
  <c r="B218" i="73"/>
  <c r="B219" i="73"/>
  <c r="B220" i="73"/>
  <c r="B221" i="73"/>
  <c r="B222" i="73"/>
  <c r="B223" i="73"/>
  <c r="B224" i="73"/>
  <c r="B225" i="73"/>
  <c r="B226" i="73"/>
  <c r="B227" i="73"/>
  <c r="B228" i="73"/>
  <c r="B229" i="73"/>
  <c r="B230" i="73"/>
  <c r="B231" i="73"/>
  <c r="B232" i="73"/>
  <c r="B233" i="73"/>
  <c r="B234" i="73"/>
  <c r="B235" i="73"/>
  <c r="B236" i="73"/>
  <c r="B237" i="73"/>
  <c r="B238" i="73"/>
  <c r="B239" i="73"/>
  <c r="B240" i="73"/>
  <c r="B241" i="73"/>
  <c r="B242" i="73"/>
  <c r="B243" i="73"/>
  <c r="B244" i="73"/>
  <c r="B245" i="73"/>
  <c r="B246" i="73"/>
  <c r="B247" i="73"/>
  <c r="B248" i="73"/>
  <c r="B249" i="73"/>
  <c r="B250" i="73"/>
  <c r="B251" i="73"/>
  <c r="B252" i="73"/>
  <c r="B253" i="73"/>
  <c r="B254" i="73"/>
  <c r="B255" i="73"/>
  <c r="B256" i="73"/>
  <c r="B257" i="73"/>
  <c r="B258" i="73"/>
  <c r="B259" i="73"/>
  <c r="B260" i="73"/>
  <c r="B261" i="73"/>
  <c r="B262" i="73"/>
  <c r="B263" i="73"/>
  <c r="B264" i="73"/>
  <c r="B265" i="73"/>
  <c r="B266" i="73"/>
  <c r="B267" i="73"/>
  <c r="B268" i="73"/>
  <c r="B269" i="73"/>
  <c r="B270" i="73"/>
  <c r="B271" i="73"/>
  <c r="B272" i="73"/>
  <c r="B273" i="73"/>
  <c r="B274" i="73"/>
  <c r="B275" i="73"/>
  <c r="B276" i="73"/>
  <c r="B277" i="73"/>
  <c r="B278" i="73"/>
  <c r="B279" i="73"/>
  <c r="B280" i="73"/>
  <c r="B281" i="73"/>
  <c r="B282" i="73"/>
  <c r="B283" i="73"/>
  <c r="B284" i="73"/>
  <c r="B285" i="73"/>
  <c r="B286" i="73"/>
  <c r="B287" i="73"/>
  <c r="B288" i="73"/>
  <c r="B289" i="73"/>
  <c r="B290" i="73"/>
  <c r="B291" i="73"/>
  <c r="B292" i="73"/>
  <c r="B293" i="73"/>
  <c r="B294" i="73"/>
  <c r="B295" i="73"/>
  <c r="B296" i="73"/>
  <c r="B297" i="73"/>
  <c r="B298" i="73"/>
  <c r="B299" i="73"/>
  <c r="B300" i="73"/>
  <c r="B301" i="73"/>
  <c r="B302" i="73"/>
  <c r="B303" i="73"/>
  <c r="B304" i="73"/>
  <c r="B305" i="73"/>
  <c r="B306" i="73"/>
  <c r="B307" i="73"/>
  <c r="B308" i="73"/>
  <c r="B309" i="73"/>
  <c r="B2" i="73"/>
  <c r="B2" i="67"/>
  <c r="B3" i="55"/>
  <c r="B2" i="55"/>
  <c r="B17" i="55"/>
  <c r="B4" i="55"/>
  <c r="B5" i="55"/>
  <c r="B6" i="55"/>
  <c r="B7" i="55"/>
  <c r="B8" i="55"/>
  <c r="B9" i="55"/>
  <c r="B10" i="55"/>
  <c r="B11" i="55"/>
  <c r="B12" i="55"/>
  <c r="B13" i="55"/>
  <c r="B14" i="55"/>
  <c r="B15" i="55"/>
  <c r="B16" i="55"/>
  <c r="B18" i="55"/>
  <c r="B19" i="55"/>
  <c r="B20" i="55"/>
  <c r="B21" i="55"/>
  <c r="B22" i="55"/>
  <c r="B23" i="55"/>
  <c r="B24" i="55"/>
  <c r="B25" i="55"/>
  <c r="B26" i="55"/>
  <c r="B27" i="55"/>
  <c r="B28" i="55"/>
  <c r="B29" i="55"/>
  <c r="B30" i="55"/>
  <c r="B31" i="55"/>
  <c r="B32" i="55"/>
  <c r="B33" i="55"/>
  <c r="B34" i="55"/>
  <c r="B35" i="55"/>
  <c r="B36" i="55"/>
  <c r="B37" i="55"/>
  <c r="B38" i="55"/>
  <c r="B39" i="55"/>
  <c r="B40" i="55"/>
  <c r="B41" i="55"/>
  <c r="B42" i="55"/>
  <c r="B43" i="55"/>
  <c r="B44" i="55"/>
  <c r="B45" i="55"/>
  <c r="B46" i="55"/>
  <c r="B47" i="55"/>
  <c r="B48" i="55"/>
  <c r="B49" i="55"/>
  <c r="B50" i="55"/>
  <c r="B51" i="55"/>
  <c r="B52" i="55"/>
  <c r="B53" i="55"/>
  <c r="B54" i="55"/>
  <c r="B55" i="55"/>
  <c r="B56" i="55"/>
  <c r="B57" i="55"/>
  <c r="B58" i="55"/>
  <c r="B59" i="55"/>
  <c r="B60" i="55"/>
  <c r="B61" i="55"/>
  <c r="B62" i="55"/>
  <c r="B63" i="55"/>
  <c r="B64" i="55"/>
  <c r="B65" i="55"/>
  <c r="B66" i="55"/>
  <c r="B67" i="55"/>
  <c r="B68" i="55"/>
  <c r="B69" i="55"/>
  <c r="B70" i="55"/>
  <c r="B71" i="55"/>
  <c r="B72" i="55"/>
  <c r="B73" i="55"/>
  <c r="B74" i="55"/>
  <c r="B75" i="55"/>
  <c r="B76" i="55"/>
  <c r="B77" i="55"/>
  <c r="B78" i="55"/>
  <c r="B79" i="55"/>
  <c r="B80" i="55"/>
  <c r="B81" i="55"/>
  <c r="B82" i="55"/>
  <c r="B83" i="55"/>
  <c r="B84" i="55"/>
  <c r="B85" i="55"/>
  <c r="B86" i="55"/>
  <c r="B87" i="55"/>
  <c r="B88" i="55"/>
  <c r="B89" i="55"/>
  <c r="B90" i="55"/>
  <c r="B91" i="55"/>
  <c r="B92" i="55"/>
  <c r="B93" i="55"/>
  <c r="B94" i="55"/>
  <c r="B95" i="55"/>
  <c r="B96" i="55"/>
  <c r="B97" i="55"/>
  <c r="B98" i="55"/>
  <c r="B99" i="55"/>
  <c r="B100" i="55"/>
  <c r="B101" i="55"/>
  <c r="B102" i="55"/>
  <c r="B103" i="55"/>
  <c r="B104" i="55"/>
  <c r="B105" i="55"/>
  <c r="B106" i="55"/>
  <c r="B107" i="55"/>
  <c r="B108" i="55"/>
  <c r="B109" i="55"/>
  <c r="B110" i="55"/>
  <c r="B111" i="55"/>
  <c r="B112" i="55"/>
  <c r="B113" i="55"/>
  <c r="B114" i="55"/>
  <c r="B115" i="55"/>
  <c r="B116" i="55"/>
  <c r="B117" i="55"/>
  <c r="B118" i="55"/>
  <c r="B119" i="55"/>
  <c r="B120" i="55"/>
  <c r="B121" i="55"/>
  <c r="B122" i="55"/>
  <c r="B123" i="55"/>
  <c r="B124" i="55"/>
  <c r="B125" i="55"/>
  <c r="B126" i="55"/>
  <c r="B127" i="55"/>
  <c r="B128" i="55"/>
  <c r="B129" i="55"/>
  <c r="B130" i="55"/>
  <c r="B131" i="55"/>
  <c r="B132" i="55"/>
  <c r="B133" i="55"/>
  <c r="B134" i="55"/>
  <c r="B135" i="55"/>
  <c r="B136" i="55"/>
  <c r="B137" i="55"/>
  <c r="B138" i="55"/>
  <c r="B139" i="55"/>
  <c r="B140" i="55"/>
  <c r="B141" i="55"/>
  <c r="B142" i="55"/>
  <c r="B143" i="55"/>
  <c r="B144" i="55"/>
  <c r="B145" i="55"/>
  <c r="B146" i="55"/>
  <c r="B147" i="55"/>
  <c r="B148" i="55"/>
  <c r="B149" i="55"/>
  <c r="B150" i="55"/>
  <c r="B151" i="55"/>
  <c r="B152" i="55"/>
  <c r="B153" i="55"/>
  <c r="B154" i="55"/>
  <c r="B155" i="55"/>
  <c r="B156" i="55"/>
  <c r="B157" i="55"/>
  <c r="B158" i="55"/>
  <c r="B159" i="55"/>
  <c r="B160" i="55"/>
  <c r="B161" i="55"/>
  <c r="B162" i="55"/>
  <c r="B163" i="55"/>
  <c r="B164" i="55"/>
  <c r="B165" i="55"/>
  <c r="B166" i="55"/>
  <c r="B167" i="55"/>
  <c r="B168" i="55"/>
  <c r="B169" i="55"/>
  <c r="B170" i="55"/>
  <c r="B171" i="55"/>
  <c r="B172" i="55"/>
  <c r="B173" i="55"/>
  <c r="B174" i="55"/>
  <c r="B175" i="55"/>
  <c r="B176" i="55"/>
  <c r="B177" i="55"/>
  <c r="B178" i="55"/>
  <c r="B179" i="55"/>
  <c r="B180" i="55"/>
  <c r="B181" i="55"/>
  <c r="B182" i="55"/>
  <c r="B183" i="55"/>
  <c r="B184" i="55"/>
  <c r="B185" i="55"/>
  <c r="B186" i="55"/>
  <c r="B187" i="55"/>
  <c r="B188" i="55"/>
  <c r="B189" i="55"/>
  <c r="B190" i="55"/>
  <c r="B191" i="55"/>
  <c r="B192" i="55"/>
  <c r="B193" i="55"/>
  <c r="B194" i="55"/>
  <c r="B195" i="55"/>
  <c r="B196" i="55"/>
  <c r="B197" i="55"/>
  <c r="B198" i="55"/>
  <c r="B199" i="55"/>
  <c r="B200" i="55"/>
  <c r="B201" i="55"/>
  <c r="B202" i="55"/>
  <c r="B203" i="55"/>
  <c r="B204" i="55"/>
  <c r="B205" i="55"/>
  <c r="B206" i="55"/>
  <c r="B207" i="55"/>
  <c r="B208" i="55"/>
  <c r="B209" i="55"/>
  <c r="B210" i="55"/>
  <c r="B211" i="55"/>
  <c r="B212" i="55"/>
  <c r="B213" i="55"/>
  <c r="B214" i="55"/>
  <c r="B215" i="55"/>
  <c r="B216" i="55"/>
  <c r="B217" i="55"/>
  <c r="B218" i="55"/>
  <c r="B219" i="55"/>
  <c r="B220" i="55"/>
  <c r="B221" i="55"/>
  <c r="B222" i="55"/>
  <c r="B223" i="55"/>
  <c r="B224" i="55"/>
  <c r="B225" i="55"/>
  <c r="B226" i="55"/>
  <c r="B227" i="55"/>
  <c r="B228" i="55"/>
  <c r="J5" i="15"/>
  <c r="K5" i="15"/>
  <c r="I5" i="15"/>
  <c r="H5" i="15"/>
  <c r="G5" i="15"/>
  <c r="F5" i="15"/>
  <c r="E5" i="15"/>
  <c r="D5" i="15"/>
  <c r="C5" i="15"/>
  <c r="B5" i="15"/>
  <c r="K3" i="15"/>
  <c r="J3" i="15"/>
  <c r="I3" i="15"/>
  <c r="H3" i="15"/>
  <c r="G3" i="15"/>
  <c r="F3" i="15"/>
  <c r="E3" i="15"/>
  <c r="D3" i="15"/>
  <c r="C3" i="15"/>
  <c r="B3" i="15"/>
  <c r="C10" i="1" a="1"/>
  <c r="C8" i="1" a="1"/>
  <c r="C4" i="1" a="1"/>
  <c r="C6" i="1" a="1"/>
  <c r="C7" i="1" a="1"/>
  <c r="C11" i="1" a="1"/>
  <c r="C5" i="1" a="1"/>
  <c r="C7" i="1" l="1"/>
  <c r="C5" i="1"/>
  <c r="C11" i="1"/>
  <c r="C8" i="1"/>
  <c r="C6" i="1"/>
  <c r="C4" i="1"/>
  <c r="C10" i="1"/>
  <c r="C18" i="1"/>
  <c r="C20" i="1" l="1"/>
  <c r="C21" i="1"/>
  <c r="D18" i="1"/>
  <c r="C23" i="1"/>
  <c r="C24" i="1" l="1"/>
  <c r="E18" i="1"/>
  <c r="D23" i="1"/>
  <c r="E19" i="1"/>
  <c r="D20" i="1"/>
  <c r="D21" i="1"/>
  <c r="D24" i="1" l="1"/>
  <c r="E23" i="1"/>
  <c r="F18" i="1"/>
  <c r="E20" i="1"/>
  <c r="E21" i="1"/>
  <c r="E24" i="1" s="1"/>
  <c r="F19" i="1"/>
  <c r="F21" i="1" l="1"/>
  <c r="G19" i="1"/>
  <c r="F20" i="1"/>
  <c r="G18" i="1"/>
  <c r="F23" i="1"/>
  <c r="F24" i="1" l="1"/>
  <c r="H19" i="1"/>
  <c r="G20" i="1"/>
  <c r="G21" i="1"/>
  <c r="G23" i="1"/>
  <c r="H18" i="1"/>
  <c r="G24" i="1" l="1"/>
  <c r="I19" i="1"/>
  <c r="H21" i="1"/>
  <c r="H20" i="1"/>
  <c r="H23" i="1"/>
  <c r="I18" i="1"/>
  <c r="H24" i="1" l="1"/>
  <c r="J19" i="1"/>
  <c r="I20" i="1"/>
  <c r="I21" i="1"/>
  <c r="I23" i="1"/>
  <c r="J18" i="1"/>
  <c r="I24" i="1" l="1"/>
  <c r="K19" i="1"/>
  <c r="J20" i="1"/>
  <c r="J21" i="1"/>
  <c r="J23" i="1"/>
  <c r="K18" i="1"/>
  <c r="J24" i="1" l="1"/>
  <c r="L18" i="1"/>
  <c r="L23" i="1" s="1"/>
  <c r="K23" i="1"/>
  <c r="K20" i="1"/>
  <c r="L19" i="1"/>
  <c r="K21" i="1"/>
  <c r="K24" i="1" l="1"/>
  <c r="L20" i="1"/>
  <c r="L21" i="1"/>
  <c r="L24" i="1" s="1"/>
  <c r="B30" i="1" a="1"/>
  <c r="B29" i="1" a="1"/>
  <c r="B30" i="1" l="1"/>
  <c r="B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<sst xmlns="http://schemas.openxmlformats.org/spreadsheetml/2006/main" count="232" uniqueCount="165">
  <si>
    <t>Date</t>
  </si>
  <si>
    <t>Gross Profit</t>
  </si>
  <si>
    <t>Gross Margin</t>
  </si>
  <si>
    <t>Year</t>
  </si>
  <si>
    <t>Uncertain inputs</t>
  </si>
  <si>
    <t>Annual Revenue</t>
  </si>
  <si>
    <t>Cash Flow</t>
  </si>
  <si>
    <t>Company Name</t>
  </si>
  <si>
    <t>Netflix</t>
  </si>
  <si>
    <t>Cost of Goods Sold</t>
  </si>
  <si>
    <t>Net Income</t>
  </si>
  <si>
    <t>Outputs</t>
  </si>
  <si>
    <t>NPV</t>
  </si>
  <si>
    <t>Operating Expenses</t>
  </si>
  <si>
    <t>Revenue</t>
  </si>
  <si>
    <t>Cost of Revenue</t>
  </si>
  <si>
    <t>Operating Income</t>
  </si>
  <si>
    <t>Growth Percentage</t>
  </si>
  <si>
    <t>Operating Expense</t>
  </si>
  <si>
    <t>Tax Rate</t>
  </si>
  <si>
    <t>Tax</t>
  </si>
  <si>
    <t>Fixed Annuaal Revenue Growth Rate</t>
  </si>
  <si>
    <t>Average Monthly Revenue Per User</t>
  </si>
  <si>
    <t>Annual Growth</t>
  </si>
  <si>
    <t>Average Number of Subscribers</t>
  </si>
  <si>
    <t>Created By Version</t>
  </si>
  <si>
    <t>8.1.1</t>
  </si>
  <si>
    <t>Required Version</t>
  </si>
  <si>
    <t>5.0.0</t>
  </si>
  <si>
    <t>Recommended Version</t>
  </si>
  <si>
    <t>Modified By Version</t>
  </si>
  <si>
    <t>Count</t>
  </si>
  <si>
    <t>GUID</t>
  </si>
  <si>
    <t>Name</t>
  </si>
  <si>
    <t>Range</t>
  </si>
  <si>
    <t>CRC</t>
  </si>
  <si>
    <t>Options</t>
  </si>
  <si>
    <t>Comp. Graph Serialization</t>
  </si>
  <si>
    <t>PP Graph Serialization</t>
  </si>
  <si>
    <t>QQ Graph Serialization</t>
  </si>
  <si>
    <t>Unsued</t>
  </si>
  <si>
    <t>Fixed Params</t>
  </si>
  <si>
    <t>Bootstrap Options</t>
  </si>
  <si>
    <t>BootstrapParamGraphSerialization</t>
  </si>
  <si>
    <t>BatchFit Options</t>
  </si>
  <si>
    <t>BootstrapGOFGraphSerialization</t>
  </si>
  <si>
    <t>FitSelector</t>
  </si>
  <si>
    <t>FIT_4DF11_4A669</t>
  </si>
  <si>
    <t>F1	0	0	-1E+300	1E+300	1	0	3	0	0	1	25	BetaGeneral	Binomial	Expon	ExtValue	Gamma	Geomet	IntUniform	InvGauss	Logistic	LogLogistic	Lognorm	NegBin	Normal	Pareto	Pearson5	Pearson6	Pert	Poisson	Triang	Uniform	Weibull	ExtValueMin	Laplace	Levy	Kumaraswamy	0	1	-1	1	0	1	0	0	0</t>
  </si>
  <si>
    <t xml:space="preserve">0	8								</t>
  </si>
  <si>
    <t>F1	FALSE	1000	.95</t>
  </si>
  <si>
    <t>FIT_8713C_1FC55</t>
  </si>
  <si>
    <t>FIT_974C3_E2906</t>
  </si>
  <si>
    <t>F1	0	0	-1E+300	1E+300	1	0	3	0	0	1	34	BetaGeneral	Binomial	ChiSq	Erlang	Expon	ExtValue	Gamma	Geomet	IntUniform	InvGauss	Logistic	LogLogistic	Lognorm	Lognorm2	NegBin	Normal	Pareto	Pareto2	Pearson5	Pearson6	Pert	Poisson	Rayleigh	Triang	Uniform	Weibull	ExtValueMin	Laplace	Levy	Dagum	Burr12	Kumaraswamy	Frechet	FatigueLife	0	1	-1	1	0	1	0	0	0</t>
  </si>
  <si>
    <t>Written By Version</t>
  </si>
  <si>
    <t>Serialization Major Version</t>
  </si>
  <si>
    <t>Serialization Minor Version</t>
  </si>
  <si>
    <t>Browse Record</t>
  </si>
  <si>
    <t>Display Mode</t>
  </si>
  <si>
    <t>Sens Graph Type</t>
  </si>
  <si>
    <t>Cond Sens Settings</t>
  </si>
  <si>
    <t>Scenario Settings</t>
  </si>
  <si>
    <t>Selected Scenario</t>
  </si>
  <si>
    <t>Distribution Options</t>
  </si>
  <si>
    <t>Distribution GS</t>
  </si>
  <si>
    <t>Distribution Curves</t>
  </si>
  <si>
    <t>Sens Tornado Options</t>
  </si>
  <si>
    <t>Sens Tornado GS</t>
  </si>
  <si>
    <t>Sens Tornado Curves</t>
  </si>
  <si>
    <t>Scen Tornado Options</t>
  </si>
  <si>
    <t>Scen Tornado GS</t>
  </si>
  <si>
    <t>Scen Tornado Curves</t>
  </si>
  <si>
    <t>Sens Spider Option</t>
  </si>
  <si>
    <t>Sens Spider GS</t>
  </si>
  <si>
    <t>Sens Spider Curves</t>
  </si>
  <si>
    <t>GF1_rK0qDwEAEwBKAQwjACcAPACTAKcAqAC2AMQAJQFGAUABKwD//wAAAAAAAAEEAAAAAAdHZW5lcmFsAAAAARJDb3N0IG9mIEdvb2RzIFNvbGQBP0NvbXBhcmlzb24gd2l0aCBSaXNrS3VtYXJhc3dhbXkoMC40MTk3NSwwLjI5MDA4LDAsMTUyNzYpDQpTaW0gMQEBEAACAAEKU3RhdGlzdGljcwMBAQD/AQEBAQEAAQEBAAQAAAABAQEBAQABAQEABAAAAALLAALuAAAfABJDb3N0IG9mIEdvb2RzIFNvbGQAAAD/AAD/AQAAAgACADUAKFJpc2tLdW1hcmFzd2FteSgwLjQxOTc1LDAuMjkwMDgsMCwxNTI3NikAAQD/AAAAAQAAAgAtATcBAQEDAZqZmZmZmak/AAAAAAAAAITMQAEFAAEBAQABAQEA</t>
  </si>
  <si>
    <t>FIT_57C5F_E3DCF</t>
  </si>
  <si>
    <t>GF1_rK0qDwEAEwCSAQwjACcANQCWAKoAqwC5AMcAbAGOAYgBKwD//wAAAAAAAAEEAAAAAAAAAAABM0ZpdCBDb21wYXJpc29uIGZvciBBdmVyYWdlIE1vbnRobHkgUmV2ZW51ZSBQZXIgVXNlcgEoUmlza0t1bWFyYXN3YW15KDEuMTcwNCwwLjI4MTk1LDAsMTAuODIwKQEBEAACAAEKU3RhdGlzdGljcwMBAQD/AQEBAQEAAQEBAAQAAAABAQEBAQABAQEABAAAAArmAAH6AAAUAQAfAQAqAQA1AQBAAQBLAQBWAQBhAQASAAVJbnB1dAAAAP8AAP8BAQACABgAC0t1bWFyYXN3YW15AAEA/9wUPAEAAAIACQAAAAJPAQAAAgAJAAAAA4wBAAACAAkAAAAETAEAAAIACQAAAAU5AQAAAgAJAAAABk4BAAACAAkAAAAHIwEAAAIACQAAAAgpAQAAAgAJAAAACWABAAACAHQBfgEBAQMBmpmZmZmZqT8AAGZmZmZmZu4/AAAFAAEBAQABAQEA</t>
  </si>
  <si>
    <t>GF1_rK0qDwEAEwBxAQwjACcANQB4AIwAjQCbAKkASwFtAWcBKwD//wAAAAAAAAEEAAAAAAAAAAABIUZpdCBDb21wYXJpc29uIGZvciBBbm51YWwgUmV2ZW51ZQEcUmlza0ludkdhdXNzKDk5OTQuNCwyMTQzNS4yKQEBEAACAAEKU3RhdGlzdGljcwMBAQD/AQEBAQEAAQEBAAQAAAABAQEBAQABAQEABAAAAArIAAHcAADzAAD+AAAJAQAUAQAfAQAqAQA1AQBAAQASAAVJbnB1dAAAAP8AAP8BAQACABUACEludkdhdXNzAAEA/9wUPAEAAAIACQAAAAJPAQAAAgAJAAAAA4wBAAACAAkAAAAETAEAAAIACQAAAAU5AQAAAgAJAAAABk4BAAACAAkAAAAHIwEAAAIACQAAAAgpAQAAAgAJAAAACWABAAACAFMBXQEBAQMBmpmZmZmZqT8AAGZmZmZmZu4/AAAFAAEBAQABAQEA</t>
  </si>
  <si>
    <t>FIT_C1EF9_DC107</t>
  </si>
  <si>
    <t>Dataset 1</t>
  </si>
  <si>
    <t>GF1_rK0qDwEAEwB9AQwjACcANQCBAJUAlgCkALIAVwF5AXMBKwD//wAAAAAAAAEEAAAAAAAAAAABHEZpdCBDb21wYXJpc29uIGZvciBEYXRhc2V0IDEBKlJpc2tLdW1hcmFzd2FteSgwLjA4MjI2NiwwLjIzNTEyLDAsMjAxMS4wKQEBEAACAAEKU3RhdGlzdGljcwMBAQD/AQEBAQEAAQEBAAQAAAABAQEBAQABAQEABAAAAArRAAHlAAD/AAAKAQAVAQAgAQArAQA2AQBBAQBMAQASAAVJbnB1dAAAAP8AAP8BAQACABgAC0t1bWFyYXN3YW15AAEA/9wUPAEAAAIACQAAAAJPAQAAAgAJAAAAA4wBAAACAAkAAAAETAEAAAIACQAAAAU5AQAAAgAJAAAABk4BAAACAAkAAAAHIwEAAAIACQAAAAgpAQAAAgAJAAAACWABAAACAF8BaQEBAQMBmpmZmZmZqT8AAGZmZmZmZu4/AAAFAAEBAQABAQEA</t>
  </si>
  <si>
    <t>FIT_B264B_5B839</t>
  </si>
  <si>
    <t>Dataset 2</t>
  </si>
  <si>
    <t>Monthly Paid Subscribers</t>
  </si>
  <si>
    <t>GF1_rK0qDwEAEwBfAQwjACcAPACdALEAsgDAAM4AOQFbAVUBKwD//wAAAAAAAAEEAAAAAAdHZW5lcmFsAAAAASBBdmVyYWdlIE1vbnRobHkgUmV2ZW51ZSBQZXIgVXNlcgE7Q29tcGFyaXNvbiB3aXRoIFJpc2tLdW1hcmFzd2FteSgxLjM1NDEsMC4zNDMwMywwLDE5KQ0KU2ltIDEBARAAAgABClN0YXRpc3RpY3MDAQEA/wEBAQEBAAEBAQAEAAAAAQEBAQEAAQEBAAQAAAAC1QACBgEALQAgQXZlcmFnZSBNb250aGx5IFJldmVudWUgUGVyIFVzZXIAAAD/AAD/AQAAAgACADEAJFJpc2tLdW1hcmFzd2FteSgxLjM1NDEsMC4zNDMwMywwLDE5KQABAP8AAAABAAACAEEBSwEBAQMBmpmZmZmZqT8AAGZmZmZmZu4/AAAFAAEBAQABAQEA</t>
  </si>
  <si>
    <t>Reveue</t>
  </si>
  <si>
    <t>FIT_2BDCA_77DDF</t>
  </si>
  <si>
    <t>FIT_8A7B1_B5FC4</t>
  </si>
  <si>
    <t>Cost of Goods Sold 2</t>
  </si>
  <si>
    <t>GF1_rK0qDwEAEwBDAQwjACcAPACPAKMApACyAMAAHQE/ATkBKwD//wAAAAAAAAEEAAAAAAdHZW5lcmFsAAAAAQ5Bbm51YWwgUmV2ZW51ZQE/Q29tcGFyaXNvbiB3aXRoIFJpc2tCZXRhR2VuZXJhbCgxLjgxNiwxLjI4NDcsMCwyNTAwOTMwOCkNClNpbSAxAQEQAAIAAQpTdGF0aXN0aWNzAwEBAP8BAQEBAQABAQEABAAAAAEBAQEBAAEBAQAEAAAAAscAAuYAABsADkFubnVhbCBSZXZlbnVlAAAA/wAA/wEAAAIAAgA1AChSaXNrQmV0YUdlbmVyYWwoMS44MTYsMS4yODQ3LDAsMjUwMDkzMDgpAAEA/wAAAAEAAAIAJQEvAQEBAwGamZmZmZmpPwAAZmZmZmZm7j8AAAUAAQEBAAEBAQA=</t>
  </si>
  <si>
    <t>Operating Exppenses</t>
  </si>
  <si>
    <t>FIT_A56BB_66263</t>
  </si>
  <si>
    <t>Fixed Annual loss</t>
  </si>
  <si>
    <t>2;TRUE,.9,1</t>
  </si>
  <si>
    <t>Fixed Annual Loss</t>
  </si>
  <si>
    <t xml:space="preserve">Revenue </t>
  </si>
  <si>
    <t>FIT_726FE_42DE7</t>
  </si>
  <si>
    <t>Dataset 3</t>
  </si>
  <si>
    <t>F1	0	0	-1E+300	1E+300	1	0	0	0	0	1	25	BetaGeneral	Binomial	Expon	ExtValue	Gamma	Geomet	IntUniform	InvGauss	Logistic	LogLogistic	Lognorm	NegBin	Normal	Pareto	Pearson5	Pearson6	Pert	Poisson	Triang	Uniform	Weibull	ExtValueMin	Laplace	Levy	Kumaraswamy	0	1	-1	1	0	1	0	0	0</t>
  </si>
  <si>
    <t>GF1_rK0qDwEAEwB1AQwjACcANQBzAIcAiACWAKQATwFxAWsBKwD//wAAAAAAAAEEAAAAAAAAAAABHEZpdCBDb21wYXJpc29uIGZvciBEYXRhc2V0IDMBHFJpc2tQYXJldG8oMC4wODc2ODIsMC4xMjAwMCkBARAAAgABClN0YXRpc3RpY3MDAQEA/wEBAQEBAAEBAQAEAAAAAQEBAQEAAQEBAAQAAAAKwwAB1wAA7AAAAgEADQEAGAEAIwEALgEAOQEARAEAEgAFSW5wdXQAAAD/AAD/AQEAAgATAAZQYXJldG8AAQD/3BQ8AQAAAgAUAAtCZXRhR2VuZXJhbAACTwEAAAIACQAAAAOMAQAAAgAJAAAABEwBAAACAAkAAAAFOQEAAAIACQAAAAZOAQAAAgAJAAAAByMBAAACAAkAAAAIKQEAAAIACQAAAAlgAQAAAgBXAWEBAQEDAZqZmZmZmak/AABmZmZmZmbuPwAABQABAQEAAQEBAA==</t>
  </si>
  <si>
    <t>FIT_4663_B5B86</t>
  </si>
  <si>
    <t>Dataset 4</t>
  </si>
  <si>
    <t>GF1_rK0qDwEAEwBqAQwjACcANQBzAIcAiACWAKQARAFmAWABKwD//wAAAAAAAAEEAAAAAAAAAAABHEZpdCBDb21wYXJpc29uIGZvciBEYXRhc2V0IDQBHFJpc2tQYXJldG8oMC4wODc2ODIsMC4xMjAwMCkBARAAAgABClN0YXRpc3RpY3MDAQEA/wEBAQEBAAEBAQAEAAAAAQEBAQEAAQEBAAQAAAAKwwAB1wAA7AAA9wAAAgEADQEAGAEAIwEALgEAOQEAEgAFSW5wdXQAAAD/AAD/AQEAAgATAAZQYXJldG8AAQD/3BQ8AQAAAgAJAAAAAk8BAAACAAkAAAADjAEAAAIACQAAAARMAQAAAgAJAAAABTkBAAACAAkAAAAGTgEAAAIACQAAAAcjAQAAAgAJAAAACCkBAAACAAkAAAAJYAEAAAIATAFWAQEBAwGamZmZmZmpPwAAZmZmZmZm7j8AAAUAAQEBAAEBAQA=</t>
  </si>
  <si>
    <t>GF1_rK0qDwEAEwB7AQwjACcANQB/AJMAlACiALAAVQF3AXEBKwD//wAAAAAAAAEEAAAAAAAAAAABHEZpdCBDb21wYXJpc29uIGZvciBEYXRhc2V0IDIBKFJpc2tLdW1hcmFzd2FteSgxLjQwNjEsMC4zNTQ2MywwLDE5LjAwMCkBARAAAgABClN0YXRpc3RpY3MDAQEA/wEBAQEBAAEBAQAEAAAAAQEBAQEAAQEBAAQAAAAKzwAB4wAA/QAACAEAEwEAHgEAKQEANAEAPwEASgEAEgAFSW5wdXQAAAD/AAD/AQEAAgAYAAtLdW1hcmFzd2FteQABAP/cFDwBAAACAAkAAAACTwEAAAIACQAAAAOMAQAAAgAJAAAABEwBAAACAAkAAAAFOQEAAAIACQAAAAZOAQAAAgAJAAAAByMBAAACAAkAAAAIKQEAAAIACQAAAAlgAQAAAgBdAWcBAQEDAZqZmZmZmak/AABmZmZmZmbuPwAABQABAQEAAQEBAA==</t>
  </si>
  <si>
    <t>IRR</t>
  </si>
  <si>
    <t>Number of Months in a Year</t>
  </si>
  <si>
    <t>0,10,2,.95,5,16,FALSE,0,TRUE,TRUE,TRUE</t>
  </si>
  <si>
    <t>GF1_rK0qDwEAEwC1AAwjACcAOgBIAFwAXQBrAHkAkQCxAKsAKwD//wAAAAAAAAEEAAAAAAUjLCMjMAAAAAEDTlBWAQVTaW0gMgEBEAACAAEKU3RhdGlzdGljcwMBAQD/AQEBAQEAAQEBAAQAAAABAQEBAQABAQEABAAAAAF9AAIQAANOUFYAAAD/3BQ8AQAAAgACAJkAogABAQMBAAAAAEAwAkEBAAAAACCO/0ABBQABAQEAAQEBAA==</t>
  </si>
  <si>
    <t>GF1_4VKXXwEAEwCSAAwjACcANwBeAGwAbQB7AIkAAAAAAIoAKAD//wAAAQEEAAAAAAUwLjAwMAAAAAEDTlBWAR5SZWdyZXNzaW9uIENvZWZmaWNpZW50cw0KU2ltIDEBAQoAAgABBE5vbmUDAAEA/wEBAQEBAAEBAQAEAAAAAQEBAQEAAQEBAAQAAAAABQABAQEAAAE=</t>
  </si>
  <si>
    <t>Distribution Record</t>
  </si>
  <si>
    <t>Reserved</t>
  </si>
  <si>
    <t>Record Count</t>
  </si>
  <si>
    <t>Inputs</t>
  </si>
  <si>
    <t>GF1_rK0qDwEAEwDRAAwjACcAOgBcAHAAcQB/AI0AqwDNAMcAKwD//wAAAAAAAAEEAAAAAAUjLCMjMAAAAAEcT3BlcmF0aW5nIEV4cGVuc2VzIC8gTmV0ZmxpeAEAAQEQAAIAAQpTdGF0aXN0aWNzAwEBAP8BAQEBAQABAQEABAAAAAEBAQEBAAEBAQAEAAAAAZEAABgAC0JldGFHZW5lcmFsAAAA/wAA/wEAAAIAswC9AAEBAwGamZmZmZmpPwAAZmZmZmZm7j8AAAUAAQEBAAEBAQA=</t>
  </si>
  <si>
    <t>Interest Rate</t>
  </si>
  <si>
    <t>3,10,2,.95,5,16,FALSE,0,TRUE,TRUE,TRUE</t>
  </si>
  <si>
    <t>GF1_4VKXXwEAEwA2AQwjACcANwBtAH0AfgCMAJoAAAAAAC4BKAD//wAAAQEEAAAAAAUjLCMjMAAAAAEDTlBWAS1JbnB1dHMgUmFua2VkIGJ5IEVmZmVjdCBvbiBPdXRwdXQgTWVhbg0KU2ltIDEBAQwAAQABBkxlZ2VuZAMAAQD/AQEBAQEAAQEBAAQAAAABAQEBAQABAQEABAAAAAq5AAjLAAjWAAjhAAjsAAj3AAgCAQgNAQgYAQgjAQgQAANOUFYAAAD/3BQ8AQAAAgAJAAAAASUBAAACAAkAAAACTwEAAAIACQAAAAOMAQAAAgAJAAAABEwBAAACAAkAAAAFOQEAAAIACQAAAAZOAQAAAgAJAAAAByMBAAACAAkAAAAIKQEAAAIACQAAAAlgAQAAAgAFAAEBAQAAAQ==</t>
  </si>
  <si>
    <t>GF1_4VKXXwEAEwBSAQwjACcANQB5AIcAiACoALYAAAAAAEoBKAD//wAAAQEEAAAAAAMwLjAAAAABA05QVgE7U2lnbmlmaWNhbmNlIG9mIEtleSBJbnB1dHMgV2hlcmUgOTAlIDwgT3V0cHV0IDwgMTAwJQ0KU2ltIDEBAQoAAgABBE5vbmUDAAEA/wEBAQEBEklucHV0IFNpZ25pZmljYW5jZQEBAQAEAAAAAQEBAQEAAQEBAAQAAAAK1QAI5wAI8gAI/QAICAEIEwEIHgEIKQEINAEIPwEIEAADTlBWAAAA/9wUPAEAAAIACQAAAAElAQAAAgAJAAAAAk8BAAACAAkAAAADjAEAAAIACQAAAARMAQAAAgAJAAAABTkBAAACAAkAAAAGTgEAAAIACQAAAAcjAQAAAgAJAAAACCkBAAACAAkAAAAJYAEAAAIABQABAQEAAAE=</t>
  </si>
  <si>
    <t>Annual Tax</t>
  </si>
  <si>
    <t>Fixed Subscription Cost Growth per user</t>
  </si>
  <si>
    <t>Annual Tax Rate</t>
  </si>
  <si>
    <t>FIT_D515F_859DE</t>
  </si>
  <si>
    <t>1_x0001_65_x0001_0_x0001_RiskBetaGeneral(1.7899,1.3307,0,25053769,RiskStatic(24996000000))</t>
  </si>
  <si>
    <t>GF1_rK0qDwEAEwDSAAwjACcARgBdAHEAcgCAAI4ArADOAMgAKwD//wAAAAAAAAEEAAAAABEkIywjIzBfKTsoJCMsIyMwKQAAAAERUmV2ZW51ZSAvIE5ldGZsaXgBAAEBEAACAAEKU3RhdGlzdGljcwMBAQD/AQEBAQEAAQEBAAQAAAABAQEBAQABAQEABAAAAAGSAAAYAAtCZXRhR2VuZXJhbAAAAP8AAP8BAAACALQAvgABAQMBmpmZmZmZqT8AAGZmZmZmZu4/AAAFAAEBAQABAQEA</t>
  </si>
  <si>
    <t>1_x0001_56_x0001_0_x0001_RiskKumaraswamy(1.1704,0.28195,0,10.82,RiskStatic(10.2))</t>
  </si>
  <si>
    <t>GF1_rK0qDwEAEwANAQwjACcAUQCYAKwArQC7AMkA5wAJAQMBKwD//wAAAAAAAAEEAAAAABwkIywjIzAuMDBfKTtbUmVkXSgkIywjIzAuMDApAAAAAUFBdmVyYWdlIE1vbnRobHkgUmV2ZW51ZSBGcm9tIEVhY2ggUGFpZCBTdWJzY3JpYmVycyAyMDIwIC8gTmV0ZmxpeAEAAQEQAAIAAQpTdGF0aXN0aWNzAwEBAP8BAQEBAQABAQEABAAAAAEBAQEBAAEBAQAEAAAAAc0AABgAC0t1bWFyYXN3YW15AAAA/wAA/wEAAAIA7wD5AAEBAwGamZmZmZmpPwAAZmZmZmZm7j8AAAUAAQEBAAEBAQA=</t>
  </si>
  <si>
    <t>GF1_rK0qDwEAEwCGAQwjACcANQCKAJ4AnwCtALsAYAGCAXwBKwD//wAAAAAAAAEEAAAAAAAAAAABJkZpdCBDb21wYXJpc29uIGZvciBPcGVyYXRpbmcgRXhwcGVuc2VzASlSaXNrQmV0YUdlbmVyYWwoMS42NjQ3LDEuMTQ3OSwwLDIwMjg3MjUzKQEBEAACAAEKU3RhdGlzdGljcwMBAQD/AQEBAQEAAQEBAAQAAAABAQEBAQABAQEABAAAAAraAAHuAAAIAQATAQAeAQApAQA0AQA/AQBKAQBVAQASAAVJbnB1dAAAAP8AAP8BAQACABgAC0JldGFHZW5lcmFsAAEA/9wUPAEAAAIACQAAAAJPAQAAAgAJAAAAA4wBAAACAAkAAAAETAEAAAIACQAAAAU5AQAAAgAJAAAABk4BAAACAAkAAAAHIwEAAAIACQAAAAgpAQAAAgAJAAAACWABAAACAGgBcgEBAQMBmpmZmZmZqT8AAGZmZmZmZu4/AAAFAAEBAQABAQEA</t>
  </si>
  <si>
    <t>1_x0001_65_x0001_0_x0001_RiskBetaGeneral(1.6647,1.1479,0,20287253,RiskStatic(14000000000))</t>
  </si>
  <si>
    <t>GF1_rK0qDwEAEwCHAQwjACcANQCLAJ8AoACuALwAYQGDAX0BKwD//wAAAAAAAAEEAAAAAAAAAAABJ0ZpdCBDb21wYXJpc29uIGZvciBDb3N0IG9mIEdvb2RzIFNvbGQgMgEpUmlza0JldGFHZW5lcmFsKDEuNzA2NywxLjEzODgsMCwxNTA3MzE2NSkBARAAAgABClN0YXRpc3RpY3MDAQEA/wEBAQEBAAEBAQAEAAAAAQEBAQEAAQEBAAQAAAAK2wAB7wAACQEAFAEAHwEAKgEANQEAQAEASwEAVgEAEgAFSW5wdXQAAAD/AAD/AQEAAgAYAAtCZXRhR2VuZXJhbAABAP/cFDwBAAACAAkAAAACTwEAAAIACQAAAAOMAQAAAgAJAAAABEwBAAACAAkAAAAFOQEAAAIACQAAAAZOAQAAAgAJAAAAByMBAAACAAkAAAAIKQEAAAIACQAAAAlgAQAAAgBpAXMBAQEDAZqZmZmZmak/AABmZmZmZmbuPwAABQABAQEAAQEBAA==</t>
  </si>
  <si>
    <t>GF1_rK0qDwEAEwBfAQwjACcAOgCcALAAsQC/AM0AOQFbAVUBKwD//wAAAAAAAAEEAAAAAAUjLCMjMAAAAAEcQ29zdCBvZiBHb29kcyBTb2xkIC8gTmV0ZmxpeAFAQ29tcGFyaXNvbiB3aXRoIFJpc2tLdW1hcmFzd2FteSgxLjcwNjcsMS4xMzg4LDAsMTUwNzMxNjUpDQpTaW0gMQEBEAACAAEKU3RhdGlzdGljcwMBAQD/AQEBAQEAAQEBAAQAAAABAQEBAQABAQEABAAAAALUAAIBAQApABxDb3N0IG9mIEdvb2RzIFNvbGQgLyBOZXRmbGl4AAAA/wAA/wEAAAIAAgA2AClSaXNrS3VtYXJhc3dhbXkoMS43MDY3LDEuMTM4OCwwLDE1MDczMTY1KQABAP8AAAABAAACAEEBSwEBAQMBmpmZmZmZqT8AAGZmZmZmZu4/AAAFAAEBAQABAQEA</t>
  </si>
  <si>
    <t>1_x0001_73_x0001_0_x0001_RiskPearson5(2.4607,13128,RiskShift(25276000000),RiskStatic(25276000000))</t>
  </si>
  <si>
    <t>GF1_rK0qDwEAEwDOAAwjACcAOgBcAHAAcQB/AI0AqADKAMQAKwD//wAAAAAAAAEEAAAAAAUjLCMjMAAAAAEcQ29zdCBvZiBHb29kcyBTb2xkIC8gTmV0ZmxpeAEAAQEQAAIAAQpTdGF0aXN0aWNzAwEBAP8BAQEBAQABAQEABAAAAAEBAQEBAAEBAQAEAAAAAZEAABUACFBlYXJzb241AAAA/wAA/wEAAAIAsAC6AAEBAwGamZmZmZmpPwAAZmZmZmZm7j8AAAUAAQEBAAEBAQA=</t>
  </si>
  <si>
    <t>GF1_rK0qDwEAEwBvAQwjACcANQB4AIwAjQCbAKkASQFrAWUBKwD//wAAAAAAAAEEAAAAAAAAAAABIkZpdCBDb21wYXJpc29uIGZvciBBbm51YWwgVGF4IFJhdGUBG1Jpc2tOb3JtYWwoMC4xMjY4MCwwLjE1MDk0KQEBEAACAAEKU3RhdGlzdGljcwMBAQD/AQEBAQEAAQEBAAQAAAABAQEBAQABAQEABAAAAArIAAHcAADxAAD8AAAHAQASAQAdAQAoAQAzAQA+AQASAAVJbnB1dAAAAP8AAP8BAQACABMABk5vcm1hbAABAP/cFDwBAAACAAkAAAACTwEAAAIACQAAAAOMAQAAAgAJAAAABEwBAAACAAkAAAAFOQEAAAIACQAAAAZOAQAAAgAJAAAAByMBAAACAAkAAAAIKQEAAAIACQAAAAlgAQAAAgBRAVsBAQEDAZqZmZmZmak/AABmZmZmZmbuPwAABQABAQEAAQEBAA==</t>
  </si>
  <si>
    <t>1_x0001_43_x0001_0_x0001_RiskNormal(0.1268,0.15094,RiskStatic(0.37))</t>
  </si>
  <si>
    <t>GF1_rK0qDwEAEwDCAAwjACcAOgBSAGYAZwB1AIMAnAC+ALgAKwD//wAAAAAAAAEEAAAAAAUwLjAwJQAAAAESVGF4IFJhdGUgLyBOZXRmbGl4AQABARAAAgABClN0YXRpc3RpY3MDAQEA/wEBAQEBAAEBAQAEAAAAAQEBAQEAAQEBAAQAAAABhwAAEwAGTm9ybWFsAAAA/wAA/wEAAAIApACuAAEBAwGamZmZmZmpPwAAZmZmZmZm7j8AAAUAAQEBAAEBAQA=</t>
  </si>
  <si>
    <t>GF1_rK0qDwEAEwB5AQwjACcANQCAAJQAlQCjALEAUwF1AW8BKwD//wAAAAAAAAEEAAAAAAAAAAABJUZpdCBDb21wYXJpc29uIGZvciBDb3N0IG9mIEdvb2RzIFNvbGQBIFJpc2tQZWFyc29uNSgyLjQ2MDcsMS4zMTI4N2UrMTApAQEQAAIAAQpTdGF0aXN0aWNzAwEBAP8BAQEBAQABAQEABAAAAAEBAQEBAAEBAQAEAAAACtAAAeQAAPsAAAYBABEBABwBACcBADIBAD0BAEgBABIABUlucHV0AAAA/wAA/wEBAAIAFQAIUGVhcnNvbjUAAQD/3BQ8AQAAAgAJAAAAAk8BAAACAAkAAAADjAEAAAIACQAAAARMAQAAAgAJAAAABTkBAAACAAkAAAAGTgEAAAIACQAAAAcjAQAAAgAJAAAACCkBAAACAAkAAAAJYAEAAAIAWwFlAQEBAwGamZmZmZmpPwAAZmZmZmZm7j8AAAUAAQEBAAEBAQA=</t>
  </si>
  <si>
    <t>Average Monthly Revenue From Each Paid Subscriber 2020</t>
  </si>
  <si>
    <t>Subscribers growth rate</t>
  </si>
  <si>
    <t>GF1_rK0qDwEAEwB9AQwjACcANQCGAJoAmwCpALcAVwF5AXMBKwD//wAAAAAAAAEEAAAAAAAAAAABMEZpdCBDb21wYXJpc29uIGZvciBBdmVyYWdlIE51bWJlciBvZiBTdWJzY3JpYmVycwEbUmlza1RyaWFuZygwLDMwLjM2MCwxOTQuMjQpAQEQAAIAAQpTdGF0aXN0aWNzAwEBAP8BAQEBAQABAQEABAAAAAEBAQEBAAEBAQAEAAAACtYAAeoAAP8AAAoBABUBACABACsBADYBAEEBAEwBABIABUlucHV0AAAA/wAA/wEBAAIAEwAGVHJpYW5nAAEA/9wUPAEAAAIACQAAAAJPAQAAAgAJAAAAA4wBAAACAAkAAAAETAEAAAIACQAAAAU5AQAAAgAJAAAABk4BAAACAAkAAAAHIwEAAAIACQAAAAgpAQAAAgAJAAAACWABAAACAF8BaQEBAQMBmpmZmZmZqT8AAGZmZmZmZu4/AAAFAAEBAQABAQEA</t>
  </si>
  <si>
    <t>1_x0001_47_x0001_0_x0001_RiskTriang(0,30.36,194.24,RiskStatic(74000000))</t>
  </si>
  <si>
    <t>GF1_rK0qDwEAEwDXAAwjACcAOgBnAHsAfACKAJgAsQDTAM0AKwD//wAAAAAAAAEEAAAAAAUjLCMjMAAAAAEnQXZlcmFnZSBOdW1iZXIgb2YgU3Vic2NyaWJlcnMgLyBOZXRmbGl4AQABARAAAgABClN0YXRpc3RpY3MDAQEA/wEBAQEBAAEBAQAEAAAAAQEBAQEAAQEBAAQAAAABnAAAEwAGVHJpYW5nAAAA/wAA/wEAAAIAuQDDAAEBAwGamZmZmZmpPwAAZmZmZmZm7j8AAAUAAQEBAAEBAQA=</t>
  </si>
  <si>
    <t>Total Number of Subscribers</t>
  </si>
  <si>
    <t>FIT_3765E_CE231</t>
  </si>
  <si>
    <t>Dataset 5</t>
  </si>
  <si>
    <t>GF1_rK0qDwEAEwBsAQwjACcANQB0AIgAiQCXAKUARgFoAWIBKwD//wAAAAAAAAEEAAAAAAAAAAABHEZpdCBDb21wYXJpc29uIGZvciBEYXRhc2V0IDUBHVJpc2tVbmlmb3JtKDAuMDczMzMzLDAuMzY2NjcpAQEQAAIAAQpTdGF0aXN0aWNzAwEBAP8BAQEBAQABAQEABAAAAAEBAQEBAAEBAQAEAAAACsQAAdgAAO4AAPkAAAQBAA8BABoBACUBADABADsBABIABUlucHV0AAAA/wAA/wEBAAIAFAAHVW5pZm9ybQABAP/cFDwBAAACAAkAAAACTwEAAAIACQAAAAOMAQAAAgAJAAAABEwBAAACAAkAAAAFOQEAAAIACQAAAAZOAQAAAgAJAAAAByMBAAACAAkAAAAIKQEAAAIACQAAAAlgAQAAAgBOAVgBAQEDAZqZmZmZmak/AABmZmZmZmbuPwAABQABAQEAAQEBAA==</t>
  </si>
  <si>
    <t>1_x0001_48_x0001_0_x0001_RiskUniform(0.073333,0.36667,RiskStatic(0.2285))</t>
  </si>
  <si>
    <t>GF1_rK0qDwEAEwDSAAwjACcAOgBhAHUAdgCEAJIArADOAMgAKwD//wAAAAAAAAEEAAAAAAUwLjAwJQAAAAEhU3Vic2NyaWJlcnMgZ3Jvd3RoIHJhdGUgLyBOZXRmbGl4AQABARAAAgABClN0YXRpc3RpY3MDAQEA/wEBAQEBAAEBAQAEAAAAAQEBAQEAAQEBAAQAAAABlgAAFAAHVW5pZm9ybQAAAP8AAP8BAAACALQAvgABAQMBmpmZmZmZqT8AAGZmZmZmZu4/AAAFAAEBAQABAQEA</t>
  </si>
  <si>
    <t>Annual revenue from the raise</t>
  </si>
  <si>
    <t>Financial Forecasts</t>
  </si>
  <si>
    <t>GF1_rK0qDwEAEwB5AQwjACcANQB9AJEAkgCgAK4AUwF1AW8BKwD//wAAAAAAAAEEAAAAAAAAAAABGUZpdCBDb21wYXJpc29uIGZvciBSZXZldWUBKVJpc2tCZXRhR2VuZXJhbCgxLjc1MjMsMS4yMDQzLDAsMjQ5ODQ1ODgpAQEQAAIAAQpTdGF0aXN0aWNzAwEBAP8BAQEBAQABAQEABAAAAAEBAQEBAAEBAQAEAAAACs0AAeEAAPsAAAYBABEBABwBACcBADIBAD0BAEgBABIABUlucHV0AAAA/wAA/wEBAAIAGAALQmV0YUdlbmVyYWwAAQD/3BQ8AQAAAgAJAAAAAk8BAAACAAkAAAADjAEAAAIACQAAAARMAQAAAgAJAAAABTkBAAACAAkAAAAGTgEAAAIACQAAAAcjAQAAAgAJAAAACCkBAAACAAkAAAAJYAEAAAIAWwFlAQEBAwGamZmZmZmpPwAAZmZmZmZm7j8AAAUAAQEBAAEBAQA=</t>
  </si>
  <si>
    <t>ef03a9c625efdf22433156016f82c24b_x0004__x0005_ÐÏ_x0011_à¡±_x001A_á_x0004__x0004__x0004__x0004__x0004__x0004__x0004__x0004__x0004__x0004__x0004__x0004__x0004__x0004__x0004__x0004_&gt;_x0004__x0003__x0004_þÿ	_x0004__x0006__x0004__x0004__x0004__x0004__x0004__x0004__x0004__x0004__x0004__x0004__x0004__x0006__x0004__x0004__x0004__x0001__x0004__x0004__x0004__x0004__x0004__x0004__x0004__x0004__x0010__x0004__x0004__x0002__x0004__x0004__x0004__x0001__x0004__x0004__x0004_þÿÿÿ_x0004__x0004__x0004__x0004__x0004__x0004__x0004__x0004_q_x0004__x0004__x0004_ÿ_x0004__x0004__x0004_}_x0001__x0004__x0004_û_x0001__x0004__x0004_y_x0002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	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_x0001__x0001__x0001_"_x0001__x0001__x0001_#_x0001__x0001__x0001_$_x0001__x0001__x0001_%_x0001__x0001__x0001_&amp;_x0001__x0001__x0001_'_x0001__x0001__x0001_(_x0001__x0001__x0001_)_x0001__x0001__x0001_*_x0001__x0001__x0001_+_x0001__x0001__x0001_,_x0001__x0001__x0001_-_x0001__x0001__x0001_._x0001__x0001__x0001_/_x0001__x0001__x0001_0_x0001__x0001__x0001_1_x0001__x0001__x0001_2_x0001__x0001__x0001_3_x0001__x0001__x0001_4_x0001__x0001__x0001_5_x0001__x0001__x0001_6_x0001__x0001__x0001_7_x0001__x0001__x0001_8_x0001__x0001__x0001_9_x0001__x0001__x0001_:_x0001__x0001__x0001_;_x0001__x0001__x0001_&lt;_x0001__x0001__x0001_=_x0001__x0001__x0001__x0001__x0002_&gt;_x0001__x0001__x0001_?_x0001__x0001__x0001_@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_x0001__x0001__x0001_\_x0001__x0001__x0001_]_x0001__x0001__x0001_^_x0001__x0001__x0001___x0001__x0001__x0001_`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_x0001__x0001__x0001_|_x0001__x0001__x0001__x0003__x0004_}_x0003__x0003__x0003_~_x0003__x0003__x0003__x0003__x0003__x0003_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_x0010_o_x0017_B×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bG_x0005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0008_ÿÿÿÿÿÿÿÿÿÿÿÿÿÿÿÿÿÿÿÿÿÿÿÿÿÿÿÿÿÿÿÿGÂï ¥Iö@é_x0005_®­ðôù@Ì_x0018_µÈtñ@5æ!V_x0013_Ýô@Í¾¡o_x0005_®_x001E_A@IÀ¦_x001C_ñ@d3ÉWPó@_x000D_-Àg¨¢ó@_x0006_ÉZ»Y[_x000D_A¨sæ_x000F__x001F_ð@$_x001C_Å=:ô@V_x0017_ýÂoYþ@_²_x0007_!$_x0017_ó@V;,_x0007_g÷@_x0010_Z¨ö¹_x0002_Az p_x001C_!Oþ@¯Qçlmä@Ë_x0003_»éÎ_x0011_AÊ£éÝ_x0001_A\¼[2äøï@,ë¢´4Ð@9ãçðgß_x0016_A¦éSbë_x0016__x0001_AÓrö_x0014_ªò@Âò»_x0014_`Yù@GÅO»¶°_x000B_AîR_x0004_5µeï@ _x0006_o_x0003__x0007__x0012_Î_x0016_AÉ$Ì´_x0016_cô@Ý§ü|qö_x0004_Aiiÿò'¨ñ@_x0007_Neaõ_x0004_AÛ oHH_x0002_AÍ5_x0003__x000D__x0005_ö@Ö°¢÷#þ@_x0004__x0019_õ&amp;«_x0011_A_x001D_Â4	øÿò@|³Ú&gt;_x000B_ð@òzû[÷@_x0011_ñû+$_x0002_A[ÁyÑú@B[\é4ù_x0003_AsîÒí_x0001_A_x0014_aÌzæðð@AA¦ó@(G_x000B_ÄÑ[_x0018_Aù_x001F_Úa½D_x0008_AÆ¬Dõ3&gt;_x0008_Aÿ¶½±_x0015_+û@¦²õû·Ðø@_x0013__x0001_òt£_x0005_Ag¿P:_x0017_AA©øó&amp;ÿ@uQ¢Ïkù@bä.rÅ_x0012_A½u_x0006_`áÙÒ@,Ebÿ/)ó@Þz¸_x001E_-_x0003_AúÄý­i._x0011_A_x0004__x0007_EÂc_x0008__x001C__x0017_Ú@v  Ñ*Ïù@£¢â:¶µú@%­!¼zð@Ö å_x000D_A_x0001__x0004__x0004__x0004__x0004__x0004__x0004__x0004__x0004__x0004__x0004__x0002__x0004__x0004__x0004__x0002__x0004__x0004__x0004_è_x0003__x0004__x0004_è_x0003__x0004__x0004_è_x0003__x0004__x0004__x0003__x0004__x0004__x0004__x0002__x0004__x0004__x0004__x0010__x0004__x0004__x0004__x0004__x0004__x0004__x0004__x0010__x0004__x0004__x0004__x0005__x0004__x0004__x0004_Hä_x000D__x0001__x0004__x0004__x0004__x0004__x0004__x0004__x0004__x0004__x0004__x0004__x0004_W_x0011_¸g!a_x000B_A¤s¨_x001E_Zø@áÝ,Í¯ã@ÝPw&gt;»_x0001_ù@oFÉ_x0008__x0006_A_x001E__x000C_µZ´ºä@ËÀv_®ôè@ö/?ãJ2ã@ÍáÒGe³Ù@þu_x0007_`Óß A»2AY®ö_x0011_A[_x0006_wV5F_x0012_A{ªC_x000B_øó@_x000E_6;Ês_x0004_AØ?_x000C_mÙ_x0003__x0002_AGÂï ¥Iö@é_x0005_®­ðôù@Ì_x0018_µ_x0008_	Ètñ@5æ!V_x0013_Ýô@Í¾¡o_x0005_®_x001E_A@IÀ¦_x001C_ñ@d3ÉWPó@_x000D_-Àg¨¢ó@_x0006_ÉZ»Y[_x000D_A¨sæ_x000F__x001F_ð@$_x001C_Å=:ô@V_x0017_ýÂoYþ@_²_x0007_!$_x0017_ó@V;,_x0007_g÷@_x0010_Z¨ö¹_x0008_Az p_x001C_!Oþ@¯Qçlmä@Ë_x0003_»éÎ_x0011_AÊ£éÝ_x0001_A\¼[2äøï@,ë¢´4Ð@9ãçðgß_x0016_A¦éSbë_x0016__x0001_AÓrö_x0014_ªò@Âò»_x0014_`Yù@GÅO»¶°_x000B_AîR_x0004_5µeï@ _x0006_o_x0012_Î_x0016_AÉ$Ì´_x0016_cô@Ý§ü|qö_x0004_Aiiÿò'¨ñ@	Neaõ_x0004_AÛ oHH_x0002_AÍ5_x0008__x000D__x0005_ö@_x0003__x0007_Ö°¢÷#þ@_x0004__x0019_õ&amp;«_x0011_A_x001D_Â4	øÿò@|³Ú&gt;_x000B_ð@òzû[÷@_x0011_ñû+$_x0002_A[ÁyÑú@B[\é4ù_x0003_AsîÒí_x0001_A_x0014_aÌzæðð@AA¦ó@(G_x000B_ÄÑ[_x0018_Aù_x001F_Úa½D_x0008_AÆ¬Dõ3&gt;_x0008_Aÿ¶½±_x0015_+û@¦²õû·Ðø@_x0013__x0001_òt£_x0005_Ag¿P:_x0017_AA©øó&amp;ÿ@uQ¢Ïkù@bä.rÅ_x0012_A½u_x0006_`áÙÒ@,Ebÿ/)ó@Þz¸_x001E_-_x0003_AúÄý­i._x0011_AEÂc_x0008__x001C__x0017_Ú@v  Ñ*Ïù@£¢â:¶µú@%­!¼zð@Ö å_x000D_A(j§wÂõ@Yõµ¿_x0002__x0007__x000F_jþ@Ah]ÈcB_x000D_A¤õÙºû@ó_x0008_J_x0001_ü_x001B_ô@|ÏÈ¥|C_x0007_A%_x0004_lñ_x0005_ê@¼;_x001B_±=þ@_x001A__x0018_ÉA_x0006_Ê÷@Õ|3æ@ wJîX_x000C__x0012_Atº0_x0002_Isõ@ò¨ßøÛ_x0006_A4_x0014__x001C__x001A_Wøî@:AáB_x0006_A$Oµ_x0014__x000E_A´º¸¢¬_x0002_A}RDm~ú@d_x001D_^~Húü@DWäö;Ö@óÉ_x000F_ñ@â_x0005_Å,_x0010_ëû@_x0005_½ðÓ_x0010_ÿ@æµìµ_x0016_Aù.QÿÃ¡_x0003_AÄ~À_x0010_æ@ib_x001E_)h_x0006_AÛ&gt;1óRó@íÙod_x001D_ì_x0003_AòÛwë½@ø@ú&lt;»w!ý@ªú¾¯oï@Þ4Òº3ù@_x0003__x0004_7¿dXU_x0007_Aû\C¬`_x0008_Av~¬Fý@»ÐÎ FÇð@_x001E__x0004__x0006_N¤êî@@OÂ±®ø@% ã¹_x0012_ø@xKk°h¨ç@?_x0018_¼pþ@_x000C_û7ø@âÒ	ø1_x0005_Age_x0014_)À_x0008_Aw³ïÒ/«_x0005_A_x0006__x0012__x001A_¨4	A_Ø¸mÅE_x0007_Aµ_x0017_iÀ_x000D_vë@ÓL·àÅÕ_x0018_A8i*_x0011__x0006_Î@úøäHð@FîNGAæþ@Á´Ä*_x000D_AÍ½)fJå@Ø,j·_x0003__x0001_A_x0002__x0007_Ôèaó@·?h¦úå@_x001E_sñË;_x0007_A¨htsô¸ê@xë®Voû@°¬Ñx7_x000E_A|Á_+&lt;_x0015_ò@hÖ|_x001C__x000C_Aä6XT_x0006__x0010_Ç_x000C_AÁv!¡¹ò@gï_x001D__x001C__x001A_¸_x0012_A¯ûK¦®_x0010_A_x0001__x000E_AÀü@ÛÓ¸Ìaü@=T_x000D_¢÷@óÃ-6ì_x000E_AºvzÃH´å@«-_x0002_;Ìö@eæÒp/¬_x0001_A÷}ßì_x0003_V_x0004_AÇþÀ¾_x000F_AÃÐ_x0018_~Æ_x0001_A	UÃ·?_x000E_	AJ·º.p§_x0013_A8Í¸_x0008_£_x0007_AÂKòæ_x001C__x0004_A_x0016_Cx)â×õ@å©g;É_x0010_AÞñf_x0019_¡Æ_x000D_An_x001A_£}8_x0011_ArÍWÄú	AâkYæ_x001B_	AÏÿ_x000E_×_x0003_m_x0010_Aä¦_x0006__x000D_yÈÌ@%¥°Qvnò@¥_x000B_þ¤hX_x0001_A¿ý]OÝ_x0005_A_x001E_ä_x0016__x001A_¿Dþ@û#LXN©é@àjM&gt;	A_x0003__x0005_4²É_x0004__x0003__x0006_AÀÀÃ_x0014_a_x0005_Ò@éë5P¶þ_x0008_AW, ²/_x0008_A\7µ_x000C__x000C__x0017__x000C_Aø5ÄÃ_x0004_A-t¬¬Äð@_x001E__x0001_NX¾j	A&gt;]1ww_x0011_A¥D_x001B_ÙÇ_x0002_Aá_x0015_K.öö_x0006_Aÿ²Fp_x0002_A_x0005_Ý³²wò@_x0008_c_x000B_£UÃè@.ù_x000F_{_x0003_Aü°¡ó_x0001_û@èI±wî@õ_x001D_IoÁ_x0013_AG_x001B_÷x|_x0010_AEe×þÂâ@_x0018_Ü&lt;Íw¨_x0001_A)ËAu¦^_x0012_A+%o,_x0012_½ü@ù;=m|_x0006_AL_x0003_¢aý@+3Ý~¥û@IFmþò_x0002_A»ö-Q²a_x0005_AX.i~_x0018___x000E_Aû*çÓD_x0001_A9µ5­__x0010_A)_x0010_¼_x0001_	sÏñ@_ÀôD~ì@@¨p¹ß_x0017_A«_x0008_¦T÷_x0007_A^,_x0004__x000E_Ø?ë@QlÉwÊÏ_x0007_AL_x001E_¼ã¨øû@öÿ]-%ëý@åå_x0001_2_x001A_A=_x0005_ÉPe_x0003__x0008_Ax0¸y7ü@~_x000B_¶û^_x0006_÷@_x000B_×¬6_x000C_þ@jläóR1_x0010_A£þÌÉÿ_x0002_AÏ{IÐTmü@»e¾J¡ý@³^p_x0015_7R_x000B_Aþ¢6kdú@-vQ¡÷2_x0006_AÐlÐ_x0010_AaÓªVè_x000D_A_x0004_¼aÅ¼@_x0002_Aè_x0018_Ú_x001C_q_x0002_AÎ:±¦)D_x0010_A®Tï`½_x0015_ú@þWÐ¬_x0011_A+NÃØñ@òê3ó_x0005_óÿ@¿_x000C_K"kúä@s_x0004_ìBF´_x0004_A¶Ö_x0019__x000B__x0005__x0002_A_x000E__x0010__x000F_?öQõ@_x000C_cêMù@(K}µ_x000B_^ð@_x0006__x000D__x0004_	_x000C_ õ@Uç}`LÈÈ@ÆÚo+\O_x0003_Ac¦5DB_x001D__x0001_AâO_x000B_úwúý@_x001F_À_x0006_;_x000B_AÀsÝgn_x000E__x000C_A8úðP_x001B_Ó_x000F_A¬q_x001D_|6_x0013__x0007_AçvB½_x0005_ä@±h_x0016_Ïîä_x0001_Aásø=1å@ðL_x0017_øç_x0010_A_x0002_á_x001B_Æ&amp;ö@Ï@îÜs_x001C_Ë@¹*ìÃý@íÈ87u_x0011_A±¯³î_x0005_A_x000B_¾µXKMð@ì&gt;0åG_x0005_AP¬Áðx_x001B_A_x0019_P_x001A_¸½_x0008_ÿ@]£D¯ý@½j_x000B_Dê_x001C__x0008_A_x0011_p9·ä£_x000E_AâÏ_x0007_ùh_x000C_Aé]ó_x000C__x001E_ô@_x001F_&amp;´¶õ@_x0004__x001B__x0013__x0008__x000C_a_x0014_÷@ïy­ø1_x0001_Awçzly¾	A²Ùª_x000B__x001B__x0008_A³ðÁj;_x0012_A_x000F_ÏTLgÏ_x0008_A Ââw{_x0005_AÔ8K._x0010__x000E_ù@­#Ý¯nXã@ÍË¢®õø@_x0010__x000D_BvÓf	Aø¿_x0015__x000E_OU_x0007_A_x0006_~erO×_x0001_A¤èWýlè@LèµM÷@|_x0010_Z9ôÖ_x000D_Aü!%_x001F_Þ@`_x0011_FÏú_x0003_A²Ø_x000E_Ù²Ü@4Æ/ý¹²_x0002_A_x0007_ÓÛù@_x0008_H¢0_â@z g_x000D_Q_x000C_A¢½#r°Þü@Y§îa}ó@ôÈ³Bò@^±rëíL_x0004_AH'Òºòj_x0003_A_x0012_gcAÖñ@_x001A_ës_x0005_Îì÷@bÖUWþñ@9ÃÐ±66_x0003_A_x000B__x000D_N)ÑS5Ü@¨jsø@G×_x0017_Lø'ü@Á¿©UoSû@»ËÌ¥â_x0010_A*Ö¶yvÓß@/+nm±_x0002_A#µÊK'p_x0010_A¤êêE¤_x0014_A+~jjý@sº_x0019_M73_x0002_A*¦sCI®ó@_x0005_ÈØ{-â@_x0006_'ö_x0003_È_x000B_A¬_x000E_iñ²_x0004_A*xè®É_x0004_ë@5¦z_x001C_kw_x0001_AÈþÏ9à_x000C_A¼óè=©_x0002_AZ_Éí@wkXak´_x000C_AYôß_x001A_;ëá@Çî_x001B_*hO_x0008_Aãª3úé_x000B_Aê%Dü@îµÁÊÔÆ	A_x001F_TÏl[¯ü@-ÅEÓØ_x0010_ï@t_x001F_Tå_x001E_õì@_x001E_É£P°_x0010_AY¦ßr»Û_x0007_AÇ¾&lt;c	_x000B__x0005__x0014__x000F_AÀ_x0010_úÔ,ç_x0007_A3|RM­ìù@_x0011_é(ë@_x0018_Uq$×l_x0008_AÏÕ!è°_x000C_AV¹Ïý_x0004_ú@¸SqÐgÿ@{Ü ­Òü@ÒÛòWv÷@uw_x0007__x0008_A6L.äväõ@UÐj¡_x0001_AþSÅoä_x0002_AiÝ©°ï_x000B_AMöí]Ò_x000E_AÈ]=_x001D__x0014_uó@Mdgþfð@$7¥_x0011__x0002_Aìi!õóü@WÌz_x0003_Ø@+ª_x0006_¼_x0014_Ü_x0002_A_x000F_Ä¢pd_x0015_A0X¤&gt;_x0015_A8kØMâ_x0007__x000B_A_x001D_Kaý@&amp;$ë@&amp;ê@6®_x000D_ðWªõ@9ñ9:mõ@ö|D8GFï@í@ÅÍô@çNÚ¸0·ì@_x0001__x0004_×úgÌxh_x0003_A~c5wØý@u5_x001E_j¥Ú_x0013_AÁ°Ë2eå@UÃkR³÷@&lt;ë°ø_x0003__x0016_Aû^¯Mi_x0002_AÑÔÖN_x0001_AC0²ÿ-ì@Mnäø@mÝ_x001D_Üá_x0012_A(_x0013_á}u_x0003_AÍq8o`ÿô@Ø&gt;«&gt;Eô@ßZ_x0006__x000B__x0011_A_x001D_He9×ø@¹_ñ`_x0014_A¨åÂ³çø@ÔN¶¼·Á_x000E_Aábø3&amp;ò@_x001F_Ep¡«_x0010_A|_x0011_­K_x0014_ë@$µ¥ÀÞx_x000F_A¢°º2^_x0011_ADÿ·O_x0013_AtÎ$ÌìÊ_x0017_A?W_x000C_ä@Ì°_x001B_._x0011__x0018_î@vK/&lt;që_x0014_A ÕCK³_x0001_AçÜ÷t_x0003_7_x0015_A+òV_x000D__x0002__x0005__x001A_A­­9k!_x0008_AÞÐ`û¿.ä@*]^¶Éê	AãíÑ_x001B_Ëë@V_x001D_K~C_x000B_A_x001E_&lt;WSô@¿g%¤_x0019_ù@H¾Õd0Ê_x0004_AY³â(h+_x0007_A8_x001E_d)Çõ@¦Í_x001F_ø6û@Î«9¹õ_ç@tê!_x0007_2_x0005_A×I_x000D_ñ_x0010_AÂNF¸_x0007_î@_x0001_g=Ôn6_x000B_A·M_x0015_~$O_x0012_A_x001D_ÔÃ|_x001A__x0004_A_x0005_Âü¦&amp;Iæ@_x0013_Õoî½`_x0003_AÝ_x0016_§»°_x000D_è@_x001E_wI¥_x0016_²ý@*TKbE_x0016_A%AóÕ«ö@×uÏ+m&amp;_x0001_A_x0008_N6D_x000B__x0011_A³_x0005_wh_x0015_A%ß±íé_x0006_A_x001A_Cs	o¹_x0007_A¹Lj_x0013_òy_x000B_AR'Iëw8÷@	_x000F__x0003_µ@áÔTÿ@yI©ç_x000B_Ahz7ê_x0005_AV_x001F_~:"_x0003_A÷m_x0006_"_x0005_á@$_x000E_ç__x001E_é_x0012_AÓ7_x0008__x0017_§í@áï\Ê¹_x0004_Aª¾_x0001_­"ûõ@%1÷	A£©4¬´_x0013_ANmîÀx÷@z[_x001F_\	A_x001E_·¬_x001F_=_x000C_A_x001C_Z¼ÆÃzù@_x0010_uX_x0002_E_x0013_A_x0005_&lt;-×»_x000F_A&amp;±Åaº÷@&lt;g(KKç@#SªÄ!_x0014_A$TÖ?Ê³_x0005_A"Ý¨ÛÇ_x0007_AZYãvx_x0014__x000B_A_x0003_nªÅ{_x000F_A!=cõæ@ÜÕ&amp;_x001C_«þ@_x0012_Æ_x000C_Ú_x0007_ìú@ÿÌ_x000B_¸s~_x0017_AV_x000B_AÂ_x000D_A_x000F_q°­ú_x0004_A}Ê(i_x0016__x000E_AÏ_x0013_E_x0006__x0008_Ú;ê@Hg®ï_x0016_ì@×°¦Äp_x0014_Aÿ«ËðLò@6Ì»Ûú¿_x0006_AÜ äD_x0006_ô@¼Ãºû_x000C_AxØ0xÅm_x000D_A_x001C_0_x0012_î_x0001_AJÆrNß÷ñ@Zø`jÎ¸_x0001_A¯(¾Ý_x000F_û@¬ÂÄÃZ6ö@]°_x0016_=±ï@§@Q&amp;Âñ@æóÐØ¹_x0012_A}ûø}H_x0004_A_x0005_}´G)ö@e1Pm§v_x0007_A_x001A__x0015__x0017_Ñ÷_x0002_	A_x001B__x0006_U?	_x0003_AÔL¿_x0018_}K_x0001_A_x001C_¯_x0003_q_x0016_AÑù_x000F_8_x001D_~_x000C_AÚcÂÀ_x000C_Az_x0002_nP«ñþ@ö:ÿ_x001D_d_x0006_A¤ºZ_x0008_û@_x0004_Z³ÿ@Nú=Q2õ@¹'þ©Añ@(Cá+= _x000F_A_x0006__x0007_yÉ)&amp;,Ù_x0007_Av&lt;|&amp;y_x0019_AÝ·B'Z_x000F_A½_x0013_7I7Kó@Íó8ð_x0018__x0011_AQÏ_x0006__x0015_£ìò@ãZµeTzö@_x0007_#\_x0004_D]_x000C_Aìã39¥9_x000F_AÚ&amp;ÖQ÷@ðÂ"&lt;_x001C_í@n¦_x0011_~=6_x001C_A¥ãÂBð@_x001B_"´3_x0013__x0001_A_x001A_[_x0007_Ñç_x000B_AIyBÞãjø@ß&amp;\Z,_x0002_AUW§w	A6_x0002_0_x0014_NÅâ@Ì_x001E_Þü	3á@LUMÜ7f_x0005_Aò¤BEaõ@®Æð_x0006_AÓº_x001E__x0003_A_x0003_¨Ñ­Èãð@_x0016_¡Ðì	ã@ÒÎn_x0010_n_x000E_AæÅSpqü_x000D_A_x0005_í+IÜ_x0003_A?NtÌ_x0019_Aª¾\&gt;_x0004_A¡_x0001_È_x001C__x0011__x0012_ËEí@°~¤uT××@:£üd_x0004__x000D_A&lt;ôóÎdõ@`ûÑG_x0014_A_x000E_AÙ6_x0010_gç_x0010_A_x001B__ê_x000D_¦_x000B_AþÀáL®Åþ@¦d³Ào_x000F_A_x0008_°¬ô_x0017__x0002_Ah_x000B_ngêñ@ÞfY_x0001_1ò@õ_x0010_?W[ç_x0011_AÇYpV1ô_x0012_A_x0002_« ./_x0003_AU²q «-	AAùÓ_x0003_i_x0017_AçÍ¾ýK	As³~F_x0019__x0005_AëÌåò_x0005__x0007_A_x0005_Õ·Göð@_x0007_Î¦#­_x0006_A_x000B__x0018_=àä3ý@'@ÒÕ|é@?_x0004_k.C_x0005__x001D_ArD3ô?_x000F_AàâH eEÿ@_x000C_"ºÖ_x000D_ñ@Gev_x000B__x0013_A_x000F_]¦_x000F__x0015_Ìô@)EL_x0013__x0008_ö@sT_x0003_J¥hô@_x0001__x0004_l«ÉÕ¤_x0003_A&amp;kT¿ö_x0012_A_x0001_]ø ÒQ_x0010_AÒOç_x0003_j_x0010_AJ.9.T û@hd¸øÂ@_x0015_Ùû_x0018_ÓH_x0001_A·°Ö×dÓ_x0008_A@Îõ^C%þ@$«_x000F_Deéö@º_x0011_lº_x000E__x0006_A©ÌÍÌ_x000B__x0018__x000D_ADä{_x0011_Cë@`8_x0002_+!(_x0002_Anÿ`Z_x0007__x0003_A#&gt;@_x0015_c_x0011__x0004_A7²c*ò¿á@Ì&lt;@«_x0015_A6ALx" _x000E_Aî_x0016__x0003__x0012_á@_x001C_Å~êY_x0011_A_x000E_K§[_x0014_Apá·¼ã_x0006_A­S._x0017__x0012_ý@d|PVèç@fw&amp;²Å_x0006_AX½O¤¢ù@Á¡4_x000F__x0001_¨_x0018_AgØ¼m¾Wö@ÕEe_)ÿ÷@HòP_x0005_Aá@gÍ~a_x0014__x0017_Ìo_x0012_A·¨`Rãâ@ÕFÇ0_x0017__x0002__x000F_A+ÀèÝµñ_x0007_AØýgqR_x0006_AM_x0018__x0002_¨-õ@ãâb9ù@÷ÚÞnk_x0013_A¹nDÖ_x0010__x0008_A[³;~àä@KG¿_x000E_%¯_x000D_A[?«siñ@É_x0003_¦_x0015_Ê_x0008_A¿7ð ¦Ò_x0005_AÝ_x000F__x001D_º_x0005_A_x0001_cè%_x0015__x0003_Aûr_x000F_	_x000F_Ï_x0003_Aûß_x0003_4_x0007_G_x0014_AM=H_x000B_ý@Jõ!_x0005_n_x0010__x0004_A_x0015_F¡_x0018_úWà@_x000C__x0016__x0007__x0003_[Ø_x0012_A³;ùLªÿ@_x0011_J+#E÷@3P_x0016_5è@µZí+Yô@¾_x0016_Ç_x001D__x0017_A(_x001F_»0MË_x0006_AdÐXº^É_x0003_A®!n¸ü_x0001_A7¥_x001D_Zþ@æ¼*_x000E_ýlí@_x0002__x0005_d¬_x0001_A~ã¾jÂX_x0002_A²Ê®\û@¼W_x0013_ïª_x0004_APÕÕLò*ñ@þØ!_x000F_QÝ_x0002_A¡éo#ê@¬â4_x001D_.Âø@@©í_x0005_1ß_x0011_Aã8°Î_x001F_þ@_x0001__x0006_`câó@Þ_x0003_LIè	A _x0013_rLW_x0007_A_x0011_§ý©§øÖ@¼ÎDÑû@¬²iÜð_x001A_à@:Ï l_x0008_Aìû.+ú@ÃÖ_x0010_qe_x0018_AHGÒ_x0005_A­\ßçtû@#¬Â&amp;ûOé@_x0019_K[Iú_x000B_A;£ü_x000F_è_x0004_AÂ_x0001_dAã@X7äú@ô£úè_x0001_Áó@°_x000F_©?ß_x000B_AÍ%i2_x0015__x0019_Ayî(Ft _x000B_A&amp;([Gú_x0010_A¶#º/_x000F__x0010_&lt;í_x0003_AjÙp_x0017_F _x0004_A_x0015_É_x0019__x0002__x0012_©ð@	âÒúÂò@Èkk¯â®Ô@õk¡h¿ö@¾_x000D_v7_x0015__x0005_Aí_x000E_ÈS~Íò@2b_x000B_A~«_x0007_AË Éâ½U_x0006_AóDl¶Zè@aíõ[ªÈó@S_x0013_úø¯ë@Û_x0008_/Rl»ø@zÞöVA¶ù@_x0011_NáhQ)_x0004_A+,_x001D_«=	A¬·ÕY_x000C_ñ_x0001_Ak	P¿±&gt;_x0003_AFÆ¤oP§Ú@ûáÍo_x0001_A_x001F__x0013_%~_x0007_ç@7&gt;_x0017_Tsà	A°uËUÎBÞ@l¡2=Cõ@$Ó£!]3þ@x,_x000C_ì_x0002_AÓm_x0002_¥´ A_Ù¢áï°_x0003_A+_x000C_._x0019_1ÿ@I_x0016_ï¹Õo_x000F_AT¨î_x0008_ ú@_x0001__x0004_tëÁZOß@¼O\_x0003_j_x001B__x0002_AïÏß³þ@ü¿¡_x000D_Uñ@¨³uÑ:_x0005_AD,"'Ø@_x0011_ÇÂþS_x0008_ò@´0h»æç@;Âë=J_x0005_A_x0010_+~S	Aì¤MOe_x000D_ü@°TùÊxß@A±à_x001A__x000E_Aî?ú®á_x0006_AÔH\HÇú@ ¦)_x001B__x0012_Ù@Mc(6û@ÎK_&gt;õ@´_x0005_ùCÑÆ_x0010_ASº_x0007_íè_x0019_é@Ìs.s×_x0001_An!@AhÔ_x0003_AJfT»_x0011_A« Ì;ü_x001A_ø@«@|_x0003_AÔ_x0001_|_x0004_Ê_x001A_A§o6ZL¥	Aëò§ê_x001B_a_x0007_A&amp;_x0008_¸_x0011_Ø{ÿ@G6c_x001E_¤_x0003_ARzxZóàà@ÌTÕ¦	_x000B_t_x0013_AAÛFlÜËô@}«J}_x001C_7_x000C_A´_x0005__x001A_«xcö@_x0004_7(_x000C_A_x0012_kûîF.ô@_x0001_3\[_x0005_Al?å-úÈÿ@Ö¯T¢ç÷@ÝâVõ¾Ù÷@%õ,ÍbÖ_x0010_A4_x0005__x0008_ð_x0008_¢_x000E_A¥TI[Ò4_x0013_AÌ§ÞLb_x0003_A#fm hX_x0007_Aà_x0010__x001D__x0011_A._x0001_H*ùµò@lOßââù@j_x001D_Õ[È9Ñ@gV_x0013_0Ú¡_x000F_A@Àx+_x0006_AxùfØ_x000B_Bò@;ð²;ý,Ç@ØR]F}E_x0006_Aqðíý@É½,ß2Æé@&gt;|_x0007__x0001_ê_x0002_A[äb!Z4	AÆ{¼ljsà@¯ög8_x001E_0ç@{_x0011_ûèO¶_x0003_AH[·dõ@_x0006__x0007_Gé+éà,_x0007_AÔ=YÏ@û@Z;#µQ_x0002_AGî&amp;9ÿ@½í__x0016_X_x0001_AûD²H_x001D_Lÿ@¼®lRxÔó@nãýM_x0011_A_x0015_@¸`_x0019_¨î@_x0004__x0008_+ÚêÓò@z6_x0002_wk_x0004_A¾hÃgúû@;tüÀO_x000F_õ@Õ_x0010_®YYÒ_x0004_A¼Ä&lt;_x0011_Óï@_x0016_ëdFî"é@®ÑÒÞ:ï@¡$Ã_x0016_Á_x0001_A®_x0008_Á	Jª_x0008_Aí¬À	ê@ÚÅµÍG#_x0005_AÃôj÷ìßû@Ø½Y_x000E__x0005_AJ±A_x0005__x0013__x000D_AÖ_x0005_G_x0015__x001E_½ô@_x001C_°_x0013_Äá½í@Ñ÷U_x0018_õU_x000B_A.Ô_x001E_Óð@éË£6Û&amp;_x0012_Ap_x0004_º@_x001C_ð@_x0017_^«_x000D__x0010_AG_x0003_9_x000C__x000D_óZ÷@2ÈM÷_x000B__x001A_ü@9¤&gt; bhö@_x0017_ùÙ'¸_x000D_Aç_x001C__x001D_8_x0013__x000C_AÂâÞð¢ü@%Í_x0008_×g¿_x0002_A\_x0006_è¾à_x0004__x001A_AØ#_x001A_À_x000D_2ø@zog=QÉý@vl_x0007__x0010_AHLô½G_x0014_A­ô[xMj_x0002_AòÅ¯ùµô@Onm__x0002_A7È_x0012_Ì_x001E__x0007_A3-tºµ_x000B_A_x0008_Ù÷ävÈû@	_x000B_/Ua_x0006_A_x001B_¹úÃrâ_x0005_A_x0012_Bô_x000F_Å¡_x000D_A_x0013__x000D_{Wö@_x0008_Î_x0002_E¿ä_x0008_A_x0016_ï-_x0018__x0011_ý@_x0003_PKºÔ_x0014_A%Î*;Sä@[õíµç9_x0001_Aÿ_x0007_O_x001C_¸ÿ@ÐÓ/U_x0005_A_x0011_15î@¤Þc_x0016_Dú@ù_x000B_"V-°ú@_x0006__x0008_²¬æ©a_x000B_ô@ÔG_Ó½_x0005_A#éìP~ßã@éWÌ/Tÿ@TÊÕP_x000C_AAèõ^L	_x0006_A¿³Ðùé_x0006_ø@`Ï_x0008_I5Ý@qw»Líõ@sôFÑëX_x0002_A¥)Ê_x0010_Gö@ÙïÅw7Zý@fjËÀo _x0006_Aê!$+b_x0001_ú@éObì@¦{ïS"¿@üý"Íãÿ_x0003_A?àJ8·¯ô@ÚV_x0004_t*_x0010_A!rCê76_x000D_A{,_x0014_Û@8asê_x0008__x0004_Aêþoi¶_x000F_A_x0013_4ì_x001E_wcò@^_x0010_^eãé@ð^ATý_x0005_AmÀ_x0002_ëh»_x001B_AÃê×²;±_x000E_A_x001F_@_x0017_Nòèÿ@$§_x000D_qs5_x0007_A°Ð!Ör_x0013_AÐUÒÝ	_x000B_¾_x0005_A ÿ+]3|_x0002_A~_x0004_ùéLÎ_x0002_A_x0016_JLá@Ü3àQ­ï@â/'*ò¦_x0006_AûÖ°P"AÃà_x0015_À#_x0013_A×2µ d+	A?£çIá_x0001_æ@|/?tRù@Ä:ï_x0008_ZÉ_x0005_A_x0018_Ë­Ø_x0002_A%¿·d/_x001F__x0006_Aì\¬_x0011_e	_x0014_A(ËHñ`_x0004_A+ua%h_x0004_A6`B±ú@]F_x0017_/¯è@®ü,mëeæ@o°°j"5ó@³¸HEñ@Ü¿_x0015_6Úë_x0011_Aø%ØÌ«6×@ýLªïµ7ú@¥ûh;_x0006_A_x0018_®Õî%J_x001D_A¢	óÕÜC_x0003_A×_x001B_p&gt;	Ayíö2üû_x0013_A§O­á»â@a«²Û_x0007__x0001_A_x0002__x000B_2ô$WTí_x0008_ARHõÜåj_x0005_AÂjëî_x0018_Íù@N%^kÑÿ@d_x0003_y9_x001A__x0012_A_x000D_GAxäÅç@¦ìjDå_x000F_AË9Yn_x0004_A~£ÉýfÓ@gwÀ¿_x0003_ARºÏ_x001D_¬	AÓ²Ìtjùþ@_x0005_öÖ¥ ôë@6_x0005_¢ä_x0004_y_x0004_A Ö_x000E__x0007_ó_x0008_AtLGT_x0013_ö@Ó¬ïÚÒ_x0010_A£­ù_x001E_Cìó@×ÙEpm_x0002_At_x001C_+/p_x0015__x0015_A¬·Håô@;]¥hù@M½U/_x001B__x000C_Ü@Ú!Â×â_x0015_A_x000B_W_x0006_7£U_x0003_Aµ*PÖ@]é@M;QÏEÌî@±³ÚÞ2)_x0001_AÃG_x0010_þëÝ@_x0018_îÂKÇ'ù@¤Ý_x0004_Øæ@°ª_x0003_	:úô@H-ÆÉq_x0006_AclXAÛÓ@[g]üæ#_x0003_AþõþÖþ@¯ôÏà$Õ@_x0001_±åße_x0001_AJ}&lt;¬A_x000C__x0017_Aqå¿ñ¨/ý@{Ad!_x0011__x0016_A^Ü¹Q_x0001_A_x0010_3_x001C_¢ÛØö@ªÉèÑ_x0016_Éì@_x000F_òÚWKNì@Ôisò´ñ@iÃ8|n_x0008_A_x0007_Nü×Þí@¼D_x001F_^nü@ÿúI_x0018_»I_x0002_A[_x0001_Ë_x0018_Gsü@X«½¨Ð{_x0001_AlvO_x0004__x0005__x0003_AÖuG§_x0012_AØy©_x000D_Æ_x000B_A^r_x001D_ç¼_x0006_AücµîÄÆæ@Mön]_x0019_°_x0008_A/pZ@8_x0001__x000B_Ao_x0015_f_x0014_ñUí@øb:a3_x0014_A¬_x0002_Êðü@ëò_x000E__x0004_¶_x001A_÷@_x0008_	L_x000C_Çõö@óFÐ,Ì_x000B__x001B_A®O_x0008_öøÿÿ@ßÀji¯êë@d^_x0010_õäæ_x000C_A_x0002_Ø_x001B_éÊ_x0001_A·á8_x0018_ÆÓê@½ãT»_î@U'°_x0006_&lt;ë_x001D_A/3_x0002_gÑ¿_x000D_A@_x0003__x0012_þ¹_x0015__x0006_A_x0006_&gt;	åj?_x0005_AºÇ{»³à@Èk´Èõø@ó ÷r=Rü@_x001E_î¢¸oî@|_x0010_ýó__x0001_A&amp;îâ_x0004_A¥Òm±:´_x0002_A	×ñ@½_x000D__x0003_AÄÜ§àÓå@&amp;Ë´«»Z_x0016_Að/)f_x0007_þû@±JÐdþ¸_x0011_Aª¸v5#øú@l¹?_x0001__x0019_Û@[Ô³ ×þ_x0004_A_x0004_L§Trø@£._x001D_±2ð@_x0012_ðèiu°_x0015_AÒü_x0003_6_x0004_A_x0016_,&gt;_x0002__x0003_êVú@õ_x0014_Ç$÷\ò@¿19)Lcñ@-öé6Ð`ê@û*ËìWµö@Ò/~íå_x0007_Af¡ØÈÇ_x0002_A¡ásË_ð@5îLB¶ð@_x0003_»Ê'÷@Õ_x0005_g_x0002_A:8¿©è@ri_x0014_ÆÕ@àí`-°fú@ìÑ.þ_x0004_Þ@ÙE_x0005__x001A_(_x0008_AfNþ?]ýì@Ü_x0018_mÒ0Üú@aF\0ÒÎ	AÐ_x0007_-Þ+ú_x000F_AjèBl[¡_x0004_A©_x000C__x001D_"@ó@¹1xïþ_x0001_Ap-ûÅ58_x0010_A_x000B__x0011_¡gÌ_x0010_AÆínOAq_x0007_A_x0017_°ÿÅè«ù@Ã$bÐ=_x0006_ñ@t4öÙVº$A¢_x001C_Å%)_x001B__x0018_AÎKºVø@{,3U_x000F_ó@_x0007_	)»"_x0019__x0010_Apüßò@_x0011_NÎú_x0006_AØ%Àp&amp;°@"_x001C_§)J·_x0014_A2ÉA8Å_x001F_AW_x0011_¸g!a_x000B_A¤s¨_x001E_Zø@áÝ,Í¯ã@ÝPw&gt;»_x0001_ù@oFÉ_x0008__x0006_A_x001E__x000C_µZ´ºä@ËÀv_®ôè@ö/?ãJ2ã@ÍáÒGe³Ù@þu	`Óß A»2AY®ö_x0011_A[_x0006_wV5F_x0012_A{ªC_x000B_øó@_x000E_6;Ês_x0007_AØ?_x000C_mÙ_x0003__x0002_A(j§wÂõ@Yõµ¿_x000F_jþ@Ah]ÈcB_x000D_A¤õÙºû@ó_x0008_J_x0001_ü_x001B_ô@|ÏÈ¥|C	A%_x0004_lñ_x0005_ê@¼;_x001B_±=þ@_x001A__x0018_ÉA_x0006_Ê÷@Õ|3æ@ wJî_x0001__x0002_X_x000C__x0012_Atº0_x0001_Isõ@ò¨ßøÛ_x0006_A4_x0014__x001C__x001A_Wøî@:AáB_x0006_A$Oµ_x0014__x000E_A´º¸¢¬_x0001_A}RDm~ú@d_x001D_^~Húü@DWäö;Ö@óÉ_x000F_ñ@â_x0005_Å,_x0010_ëû@_x0005_½ðÓ_x0010_ÿ@æµìµ_x0016_Aù.QÿÃ¡_x0003_AÄ~À_x0010_æ@ib_x001E_)h_x0006_AÛ&gt;1óRó@íÙod_x001D_ì_x0003_AòÛwë½@ø@ú&lt;»w!ý@ªú¾¯oï@Þ4Òº3ù@7¿dXU_x0007_Aû\C¬`_x0008_Av~¬Fý@»ÐÎ FÇð@_x001E__x0002__x0006_N¤êî@@OÂ±®ø@% ã¹_x0012_ø@xKk°h¨ç@?_x0018_¼pþ@_x0003__x0004__x000C_û7ø@âÒ	ø1_x0005_Age_x0014_)À_x0008_Aw³ïÒ/«_x0005_A_x0006__x0012__x001A_¨4	A_Ø¸mÅE_x0007_Aµ_x0017_iÀ_x000D_vë@ÓL·àÅÕ_x0018_A8i*_x0011__x0006_Î@úøäHð@FîNGAæþ@Á´Ä*_x000D_AÍ½)fJå@Ø,j·_x0003__x0001_A_x0002__x0007_Ôèaó@·?h¦úå@_x001E_sñË;_x0007_A¨htsô¸ê@xë®Voû@°¬Ñx7_x000E_A|Á_+&lt;_x0015_ò@hÖ|_x001C__x000C_Aä6XTÇ_x000C_AÁv!¡¹ò@gï_x001D__x001C__x001A_¸_x0012_A¯ûK¦®_x0004_A_x0001__x000E_AÀü@ÛÓ¸Ìaü@=T_x000D_¢÷@óÃ-6ì_x000E_AºvzÃH´å@«-_x0002__x0002__x0010_;Ìö@eæÒp/¬_x0001_A÷}ßì_x0003_V_x0004_AÇþÀ¾_x000F_AÃÐ_x0018_~Æ_x0001_A	UÃ·?_x000E_	AJ·º.p§_x0013_A8Í¸_x0008_£_x0007_AÂKòæ_x001C__x0004_A_x0016_Cx)â×õ@å©g;É_x0010_AÞñf_x0019_¡Æ_x000D_An_x001A_£}8_x0011_ArÍWÄú	AâkYæ_x001B_	AÏÿ_x000E_×_x0003_m_x0010_Aä¦_x0002__x000D_yÈÌ@%¥°Qvnò@¥_x000B_þ¤hX_x0001_A¿ý]OÝ_x0005_A_x001E_ä_x0016__x001A_¿Dþ@û#LXN©é@àjM&gt;	A4²É_x0004__x0002__x0006_AÀÀÃ_x0014_a_x0010_Ò@éë5P¶þ_x0008_AW, ²/_x0008_A\7µ_x000C__x000C__x0017__x000C_Aø5ÄÃ_x0004_A-t¬¬Äð@_x001E__x0001_NX¾j	A&gt;]1ww_x0011_A_x0003_	¥D_x001B_ÙÇ_x0002_Aá_x0015_K.öö_x0006_Aÿ²Fp_x0002_A	Ý³²wò@_x0008_c_x000B_£UÃè@.ù_x000F_{_x0003_Aü°¡ó_x0001_û@èI±wî@õ_x001D_IoÁ_x0013_AG_x001B_÷x|_x0010_AEe×þÂâ@_x0018_Ü&lt;Íw¨_x0001_A)ËAu¦^_x0012_A+%o,_x0012_½ü@ù;=m|_x0006_AL_x0003_¢aý@+3Ý~¥û@IFmþò_x0002_A»ö-Q²a	AX.i~_x0018___x000E_Aû*çÓD_x0001_A9µ5­__x0010_A)_x0010_¼sÏñ@_ÀôD~ì@@¨p¹ß_x0017_A«_x0008_¦T÷_x0007_A^,_x0004__x000E_Ø?ë@QlÉwÊÏ_x0007_AL_x001E_¼ã¨øû@öÿ]-%ëý@åå_x0003_2_x001A_A=_x0005_ÉP_x0007__x000E_e_x0003__x0008_Ax0¸y7ü@~_x000B_¶û^_x0006_÷@_x000B_×¬6_x000C_þ@jläóR1_x0010_A£þÌÉÿ_x0002_AÏ{IÐTmü@»e¾J¡ý@³^p_x0015_7R_x000B_Aþ¢6kdú@-vQ¡÷2_x0006_AÐlÐ_x0010_AaÓªVè_x000D_A_x0004_¼aÅ¼@_x0002_Aè_x0018_Ú_x001C_q_x0002_AÎ:±¦)D_x0010_A®Tï`½_x0015_ú@þWÐ¬_x0011_A+NÃØñ@òê3ó_x0005_óÿ@¿_x000C_K"kúä@s_x0004_ìBF´_x0004_A¶Ö_x0019__x000B__x0005__x0002_A_x000F_?öQõ@_x000C_cêMù@(K}µ_x000B_^ð@_x0006__x000D__x0004_	_x000C_ õ@Uç}`LÈÈ@ÆÚo+\O_x0003_Ac¦5DB_x001D__x0001_AâO_x000B_úwúý@_x001F_À_x0006_;_x000B_A_x0003__x0006_ÀsÝgn_x0003__x000C_A8úðP_x001B_Ó_x000F_A¬q_x001D_|6_x0013__x0007_AçvB½_x0005_ä@±h_x0016_Ïîä_x0001_Aásø=1å@ðL_x0017_øç_x0006_A_x0002_á_x001B_Æ&amp;ö@Ï@îÜs_x001C_Ë@¹*ìÃý@íÈ87u_x0011_A±¯³î_x0005_A_x000B_¾µXKMð@ì&gt;0åG_x0005_AP¬Áðx_x001B_A_x0019_P_x001A_¸½_x0008_ÿ@]£D¯ý@½j_x000B_Dê_x001C__x0008_A_x0011_p9·ä£_x0003_AâÏ_x0007_ùh_x000C_Aé]ó_x000C__x001E_ô@_x001F_&amp;´¶õ@_x0004__x001B__x0013_a_x0014_÷@ïy­ø1_x0001_Awçzly¾	A²Ùª_x000B__x001B__x0003_A³ðÁj;_x0012_A_x000F_ÏTLgÏ_x0003_A Ââw{_x0005_AÔ8K._x0010__x000E_ù@­#Ý¯nXã@ÍË¢®_x0008__x000B_õø@_x0010__x000D_BvÓf	Aø¿_x0015__x000E_OU_x0007_A_x0006_~erO×_x0001_A¤èWýlè@LèµM÷@|_x0010_Z9ôÖ_x000D_Aü!%_x001F_Þ@`_x0011_FÏú_x0003_A²Ø_x000E_Ù²Ü@4Æ/ý¹²_x0002_A_x0007_ÓÛù@_x0008_H¢0_â@z g_x000D_Q_x000B_A¢½#r°Þü@Y§îa}ó@ôÈ³Bò@^±rëíL_x0004_AH'Òºòj_x0003_A_x0012_gcAÖñ@_x001A_ës_x0005_Îì÷@bÖUWþñ@9ÃÐ±66_x0003_AN)ÑS5Ü@¨jsø@G×_x0017_Lø'ü@Á¿©UoSû@»ËÌ¥â_x0010_A*Ö¶yvÓß@/+nm±_x0002_A#µÊK'p_x0010_A¤êêE¤_x0014_A_x000B__x000D_+~jjý@sº_x0019_M73_x0002_A*¦sCI®ó@_x0005_ÈØ{-â@_x0006_'ö_x0003_È_x000B_A¬_x000E_iñ²_x0004_A*xè®É_x0004_ë@5¦z_x001C_kw_x0001_AÈþÏ9à_x000C_A¼óè=©_x0002_AZ_Éí@wkXak´_x000C_AYôß_x001A_;ëá@Çî_x001B_*hO_x0008_Aãª3úé_x000B_Aê%Dü@îµÁÊÔÆ	A_x001F_TÏl[¯ü@-ÅEÓØ_x0010_ï@t_x001F_Tå_x001E_õì@_x001E_É£P°_x0010_AY¦ßr»Û_x0007_AÇ¾&lt;c_x0005__x0014__x000F_AÀ_x0010_úÔ,ç_x0007_A3|RM­ìù@_x0011_é(ë@_x0018_Uq$×l_x0008_AÏÕ!è°_x000C_AV¹Ïý_x0004_ú@¸SqÐgÿ@{Ü ­Òü@ÒÛòW_x0004__x0005_v÷@uw_x0007__x0008_A6L.äväõ@UÐj¡_x0001_AþSÅoä_x0002_AiÝ©°ï_x0005_AMöí]Ò_x000E_AÈ]=_x001D__x0014_uó@Mdgþfð@$7¥_x0011__x0002_Aìi!õóü@WÌz_x0003_Ø@+ª_x0006_¼_x0014_Ü_x0002_A_x000F_Ä¢pd_x0015_A0X¤&gt;_x0015_A8kØMâ_x0007__x0005_A_x001D_Kaý@&amp;$ë@&amp;ê@6®_x000D_ðWªõ@9ñ9:mõ@ö|D8GFï@í@ÅÍô@çNÚ¸0·ì@×úgÌxh_x0003_A~c5wØý@u5_x001E_j¥Ú_x0013_AÁ°Ë2eå@UÃkR³÷@&lt;ë°ø_x0003__x0016_Aû^¯Mi_x0002_AÑÔÖN_x0004_AC0²ÿ-ì@_x0001__x0002_Mnäø@mÝ_x001D_Üá_x0012_A(_x0013_á}u_x0003_AÍq8o`ÿô@Ø&gt;«&gt;Eô@ßZ_x0006__x000B__x0011_A_x001D_He9×ø@¹_ñ`_x0014_A¨åÂ³çø@ÔN¶¼·Á_x000E_Aábø3&amp;ò@_x001F_Ep¡«_x0010_A|_x0011_­K_x0014_ë@$µ¥ÀÞx_x000F_A¢°º2^_x0011_ADÿ·O_x0013_AtÎ$ÌìÊ_x0017_A?W_x000C_ä@Ì°_x001B_._x0011__x0018_î@vK/&lt;që_x0014_A ÕCK³_x0001_AçÜ÷t_x0003_7_x0015_A+òV_x000D__x001A_A­­9k!_x0008_AÞÐ`û¿.ä@*]^¶Éê	AãíÑ_x001B_Ëë@V_x001D_K~C_x000B_A_x001E_&lt;WSô@¿g%¤_x0019_ù@H¾Õd0Ê_x0004_AY³â(_x0002__x000C_h+_x0007_A8_x001E_d)Çõ@¦Í_x001F_ø6û@Î«9¹õ_ç@tê!_x0007_2_x000C_A×I_x000D_ñ_x0010_AÂNF¸_x0007_î@_x0001_g=Ôn6_x000B_A·M_x0015_~$O_x0012_A_x001D_ÔÃ|_x001A__x0004_A_x000C_Âü¦&amp;Iæ@_x0013_Õoî½`_x0003_AÝ_x0016_§»°_x000D_è@_x001E_wI¥_x0016_²ý@*TKbE_x0016_A%AóÕ«ö@×uÏ+m&amp;_x0001_A_x0008_N6D_x000B__x0011_A³_x000C_wh_x0015_A%ß±íé_x0006_A_x001A_Cs	o¹_x0007_A¹Lj_x0013_òy_x000B_AR'Iëw8÷@_x0003_µ@áÔTÿ@yI©ç_x000B_Ahz7ê_x0005_AV_x001F_~:"_x0003_A÷m_x0006_"_x0005_á@$_x000E_ç__x001E_é_x0012_AÓ7_x0008__x0017_§í@áï\Ê¹_x0004_Aª¾_x0001_­"ûõ@_x0006__x0008_%1÷_x0006_A£©4¬´_x0013_ANmîÀx÷@z[_x001F_\_x0006_A_x001E_·¬_x001F_=_x000C_A_x001C_Z¼ÆÃzù@_x0010_uX_x0002_E_x0013_A_x0005_&lt;-×»_x0008_A&amp;±Åaº÷@&lt;g(KKç@#SªÄ!_x0014_A$TÖ?Ê³_x0005_A"Ý¨ÛÇ_x0007_AZYãvx_x0014__x000B_A_x0003_nªÅ{_x0008_A!=cõæ@ÜÕ&amp;_x001C_«þ@_x0012_Æ_x000C_Ú_x0007_ìú@ÿÌ_x000B_¸s~_x0017_AV_x000B_AÂ_x000D_A_x0008_q°­ú_x0004_A}Ê(i_x0016__x000E_AÏ_x0013_EÚ;ê@Hg®ï_x0016_ì@×°¦Äp_x0014_Aÿ«ËðLò@6Ì»Ûú¿_x0006_AÜ äD_x0006_ô@¼Ãºû_x000C_AxØ0xÅm_x000D_A_x001C_0_x0012_î_x0001_AJÆrN_x0006__x0008_ß÷ñ@Zø`jÎ¸_x0001_A¯(¾Ý_x000F_û@¬ÂÄÃZ6ö@]°_x0016_=±ï@§@Q&amp;Âñ@æóÐØ¹_x0012_A}ûø}H_x0004_A_x0005_}´G)ö@e1Pm§v_x0007_A_x001A__x0015__x0017_Ñ÷_x0002_	A_x001B__x0006_U?	_x0003_AÔL¿_x0018_}K_x0001_A_x001C_¯_x0003_q_x0016_AÑù_x000F_8_x001D_~_x000C_AÚcÂÀ_x000C_Az_x0002_nP«ñþ@ö:ÿ_x001D_d_x0006_A¤ºZ_x0008_û@_x0004_Z³ÿ@Nú=Q2õ@¹'þ©Añ@(Cá+= _x000F_AyÉ)&amp;,Ù_x0008_Av&lt;|&amp;y_x0019_AÝ·B'Z_x000F_A½_x0013_7I7Kó@Íó8ð_x0018__x0011_AQÏ_x0006__x0015_£ìò@ãZµeTzö@_x0008_#\_x0004_D]_x000C_Aìã39¥9_x000F_A_x0006__x0007_Ú&amp;ÖQ÷@ðÂ"&lt;_x001C_í@n¦_x0011_~=6_x001C_A¥ãÂBð@_x001B_"´3_x0013__x0001_A_x001A_[_x0007_Ñç_x000B_AIyBÞãjø@ß&amp;\Z,_x0002_AUW§w	A6_x0002_0_x0014_NÅâ@Ì_x001E_Þü	3á@LUMÜ7f_x0005_Aò¤BEaõ@®Æð_x0006_AÓº_x001E__x0003_A_x0003_¨Ñ­Èãð@_x0016_¡Ðì	ã@ÒÎn_x0010_n_x000E_AæÅSpqü_x000D_A_x0005_í+IÜ_x0003_A?NtÌ_x0019_Aª¾\&gt;_x0004_A¡_x0001_È_x001C_ËEí@°~¤uT××@:£üd_x0004__x000D_A&lt;ôóÎdõ@`ûÑG_x0014_A_x000E_AÙ6_x0010_gç_x0010_A_x001B__ê_x000D_¦_x000B_AþÀáL®Åþ@¦d³Ào_x000F_A_x0008_°¬_x000E__x0011_ô_x0017__x0002_Ah_x000B_ngêñ@ÞfY_x0001_1ò@õ_x0010_?W[ç_x000E_AÇYpV1ô_x0011_A_x0002_« ./_x0003_AU²q «-	AAùÓ_x0003_i_x0017_AçÍ¾ýK	As³~F_x0019__x0005_AëÌåò_x0005__x0007_A_x0005_Õ·Göð@_x0007_Î¦#­_x0006_A_x000B__x0018_=àä3ý@'@ÒÕ|é@?_x0004_k.C_x0005__x001D_ArD3ô?_x000F_AàâH eEÿ@_x000C_"ºÖ_x000D_ñ@Gev_x000B__x0013_A_x000F_]¦_x000F__x0015_Ìô@)EL_x0013__x0008_ö@sT_x0003_J¥hô@l«ÉÕ¤_x0003_A&amp;kT¿ö_x0012_A_x000E_]ø ÒQ_x0010_AÒOç_x0003_j_x0010_AJ.9.T û@hd¸øÂ@_x0015_Ùû_x0018_ÓH_x000E_A·°Ö×dÓ_x0008_A@Îõ^C%þ@_x0001__x0004_$«_x000F_Deéö@º_x0011_lº_x000E__x0006_A©ÌÍÌ_x000B__x0018__x000D_ADä{_x0011_Cë@`8_x0002_+!(_x0002_Anÿ`Z_x0007__x0003_A#&gt;@_x0015_c_x0011__x0004_A7²c*ò¿á@Ì&lt;@«_x0015_A6ALx" _x000E_Aî_x0016__x0003__x0012_á@_x001C_Å~êY_x0011_A_x000E_K§[_x0014_Apá·¼ã_x0006_A­S._x0017__x0012_ý@d|PVèç@fw&amp;²Å_x0006_AX½O¤¢ù@Á¡4_x000F__x0001_¨_x0018_AgØ¼m¾Wö@ÕEe_)ÿ÷@HòP_x0005_Aá@gÍ~aÌo_x0012_A·¨`Rãâ@ÕFÇ0_x0004__x0002__x000F_A+ÀèÝµñ_x0007_AØýgqR_x0006_AM_x0018__x0002_¨-õ@ãâb9ù@÷ÚÞnk_x0013_A¹nDÖ_x0010__x0008_A[³;_x0002__x0014_~àä@KG¿_x000E_%¯_x000D_A[?«siñ@É_x0003_¦_x0015_Ê_x0008_A¿7ð ¦Ò_x0005_AÝ_x000F__x001D_º_x0005_A_x0001_cè%_x0015__x0003_Aûr_x000F_	_x000F_Ï_x0003_Aûß_x0003_4_x0007_G_x0002_AM=H_x000B_ý@Jõ!_x0005_n_x0010__x0004_A_x0015_F¡_x0018_úWà@_x000C__x0016__x0007__x0003_[Ø_x0012_A³;ùLªÿ@_x0011_J+#E÷@3P_x0016_5è@µZí+Yô@¾_x0016_Ç_x001D__x0014_A(_x001F_»0MË_x0006_AdÐXº^É_x0003_A®!n¸ü_x0001_A7¥_x001D_Zþ@æ¼*_x000E_ýlí@d¬_x0001_A~ã¾jÂX_x0002_A²Ê®\û@¼W_x0013_ïª_x0004_APÕÕLò*ñ@þØ!_x000F_QÝ_x0002_A¡éo#ê@¬â4_x001D_.Âø@@©í_x0014_1ß_x0011_A_x000C__x0014_ã8°Î_x001F_þ@_x0001__x0006_`câó@Þ_x0003_LIè	A _x0013_rLW_x0007_A_x0011_§ý©§øÖ@¼ÎDÑû@¬²iÜð_x001A_à@:Ï l_x0008_Aìû.+ú@ÃÖ_x0010_qe_x0018_AHGÒ_x0014_A­\ßçtû@#¬Â&amp;ûOé@_x0019_K[Iú_x000B_A;£ü_x000F_è_x0004_AÂ_x0001_dAã@X7äú@ô£úè_x0001_Áó@°_x000F_©?ß_x000B_AÍ%i2_x0015__x0019_Ayî(Ft _x000B_A&amp;([Gú_x0010_A¶#º/&lt;í_x0003_AjÙp_x0017_F _x0004_A_x0015_É_x0019__x0002__x0012_©ð@	âÒúÂò@Èkk¯â®Ô@õk¡h¿ö@¾_x000D_v7_x0015__x0005_Aí_x000E_ÈS~Íò@2b_x000B_A~«_x0007_AË Éâ_x000B__x000E_½U_x0006_AóDl¶Zè@aíõ[ªÈó@S_x0013_úø¯ë@Û_x0008_/Rl»ø@zÞöVA¶ù@_x0011_NáhQ)_x0004_A+,_x001D_«=	A¬·ÕY_x000C_ñ_x0001_Ak	P¿±&gt;_x0003_AFÆ¤oP§Ú@ûáÍo_x0001_A_x001F__x0013_%~_x0007_ç@7&gt;_x0017_Tsà	A°uËUÎBÞ@l¡2=Cõ@$Ó£!]3þ@x,_x000C_ì_x0002_AÓm_x0002_¥´ A_Ù¢áï°_x0003_A+_x000C_._x0019_1ÿ@I_x0016_ï¹Õo_x000B_AT¨î_x0008_ ú@tëÁZOß@¼O\_x0003_j_x001B__x0002_AïÏß³þ@ü¿¡_x000D_Uñ@¨³uÑ:_x0005_AD,"'Ø@_x0011_ÇÂþS_x0008_ò@´0h»æç@;Âë=J_x0005_A_x0002__x000B__x0010_+~S	Aì¤MOe_x000D_ü@°TùÊxß@A±à_x001A__x000E_Aî?ú®á_x0006_AÔH\HÇú@ ¦)_x001B__x0012_Ù@Mc(6û@ÎK_&gt;õ@´_x0005_ùCÑÆ_x0010_ASº_x0007_íè_x0019_é@Ìs.s×_x0002_An!@AhÔ_x0003_AJfT»_x0011_A« Ì;ü_x001A_ø@«@|_x0003_AÔ_x0002_|_x000B_Ê_x001A_A§o6ZL¥	Aëò§ê_x001B_a_x0007_A&amp;_x0008_¸_x0011_Ø{ÿ@G6c_x001E_¤_x0003_ARzxZóàà@ÌTÕ¦t_x0013_AAÛFlÜËô@}«J}_x001C_7_x000C_A´_x0005__x001A_«xcö@_x0004_7(_x000C_A_x0012_kûîF.ô@_x0001_3\[_x0005_Al?å-úÈÿ@Ö¯T¢ç÷@ÝâVõ_x0004_	¾Ù÷@%õ,ÍbÖ_x0010_A4_x0005__x0008_ð_x0008_¢_x000E_A¥TI[Ò4_x0013_AÌ§ÞLb_x0003_A#fm hX_x0007_Aà_x0010__x001D__x0011_A._x0001_H*ùµò@lOßââù@j_x001D_Õ[È9Ñ@gV_x0013_0Ú¡_x000F_A@Àx+_x0006_AxùfØ	Bò@;ð²;ý,Ç@ØR]F}E_x0006_Aqðíý@É½,ß2Æé@&gt;|_x0007__x0001_ê_x0002_A[äb!Z4_x0004_AÆ{¼ljsà@¯ög8_x001E_0ç@{_x0011_ûèO¶_x0003_AH[·dõ@Gé+éà,	AÔ=YÏ@û@Z;#µQ_x0002_AGî&amp;9ÿ@½í__x0016_X_x0001_AûD²H_x001D_Lÿ@¼®lRxÔó@nãýM_x0011_A_x0015_@¸`_x0019_¨î@_x0007__x000C__x0004__x0008_+ÚêÓò@z6_x0002_wk_x0004_A¾hÃgúû@;tüÀO_x000F_õ@Õ_x0010_®YYÒ_x0004_A¼Ä&lt;_x0011_Óï@_x0016_ëdFî"é@®ÑÒÞ:ï@¡$Ã_x0016_Á_x0001_A®_x0008_Á	Jª_x0008_Aí¬À	ê@ÚÅµÍG#_x0005_AÃôj÷ìßû@Ø½Y_x000E__x0005_AJ±A_x0005__x0013__x000D_AÖ_x0005_G_x0015__x001E_½ô@_x001C_°_x0013_Äá½í@Ñ÷U_x0018_õU_x000B_A.Ô_x001E_Óð@éË£6Û&amp;_x0012_Ap_x0004_º@_x001C_ð@_x0017_^«_x000D__x0010_AG_x0003_9óZ÷@2ÈM÷_x000B__x001A_ü@9¤&gt; bhö@_x0017_ùÙ'¸_x000C_Aç_x001C__x001D_8_x0013__x0007_AÂâÞð¢ü@%Í_x0008_×g¿_x0002_A\_x0006_è¾à_x0004__x001A_AØ#_x001A_À_x000C_2ø@zog=_x0004__x000D_QÉý@vl_x0007__x0010_AHLô½G_x0014_A­ô[xMj_x0002_AòÅ¯ùµô@Onm__x0002_A7È_x0012_Ì_x001E__x0007_A3-tºµ_x000B_A_x0008_Ù÷ävÈû@	_x000B_/Ua_x0006_A_x001B_¹úÃrâ_x0005_A_x0012_Bô_x000F_Å¡_x000D_A_x0013__x000D_{Wö@_x0008_Î_x0002_E¿ä_x0008_A_x0016_ï-_x0018__x0011_ý@_x0003_PKºÔ_x0014_A%Î*;Sä@[õíµç9_x0001_Aÿ_x0007_O_x001C_¸ÿ@ÐÓ/U_x0005_A_x0011_15î@¤Þc_x0016_Dú@ù_x000B_"V-°ú@²¬æ©a_x000B_ô@ÔG_Ó½_x0005_A#éìP~ßã@éWÌ/Tÿ@TÊÕP_x000C_AAèõ^L	_x0004_A¿³Ðùé_x0004_ø@`Ï_x000D_I5Ý@qw»Líõ@_x0008_	sôFÑëX_x0002_A¥)Ê_x0010_Gö@ÙïÅw7Zý@fjËÀo _x0008_Aê!$+b_x0001_ú@éObì@¦{ïS"¿@üý"Íãÿ_x0003_A?àJ8·¯ô@ÚV_x0004_t*_x0010_A!rCê76_x000D_A{,_x0014_Û@8asê	_x0004_Aêþoi¶_x000F_A_x0013_4ì_x001E_wcò@^_x0010_^eãé@ð^ATý_x0005_AmÀ_x0002_ëh»_x001B_AÃê×²;±_x000E_A_x001F_@_x0017_Nòèÿ@$§_x000D_qs5_x0007_A°Ð!Ör_x0013_AÐUÒÝ¾_x0005_A ÿ+]3|_x0002_A~_x0004_ùéLÎ_x0002_A_x0016_JLá@Ü3àQ­ï@â/'*ò¦_x0006_AûÖ°P"AÃà_x0015_À#_x0013_A×2µ d+_x0008_A?£çI	_x000B_á_x0001_æ@|/?tRù@Ä:ï_x0008_ZÉ_x0005_A_x0018_Ë­Ø_x0002_A%¿·d/_x001F__x0006_Aì\¬_x0011_e	_x0014_A(ËHñ`_x0004_A+ua%h_x0004_A6`B±ú@]F_x0017_/¯è@®ü,mëeæ@o°°j"5ó@³¸HEñ@Ü¿_x0015_6Úë_x0011_Aø%ØÌ«6×@ýLªïµ7ú@¥ûh;_x0006_A_x0018_®Õî%J_x001D_A¢	óÕÜC_x0003_A×_x001B_p&gt;	Ayíö2üû_x0013_A§O­á»â@a«²Û_x0007__x0001_A2ô$WTí_x0008_ARHõÜåj_x0005_AÂjëî_x0018_Íù@N%^kÑÿ@d_x0003_y9_x001A__x0012_A_x000D_GAxäÅç@¦ìjDå_x000F_AË9Yn_x0004_A~£ÉýfÓ@_x0002__x000B_gwÀ¿_x0003_ARºÏ_x001D_¬	AÓ²Ìtjùþ@_x0005_öÖ¥ ôë@6_x0005_¢ä_x0004_y_x0004_A Ö_x000E__x0007_ó_x0008_AtLGT_x0013_ö@Ó¬ïÚÒ_x0010_A£­ù_x001E_Cìó@×ÙEpm_x0002_At_x001C_+/p_x0015__x0015_A¬·Håô@;]¥hù@M½U/_x001B__x000C_Ü@Ú!Â×â_x0015_A_x000B_W_x0006_7£U_x0003_Aµ*PÖ@]é@M;QÏEÌî@±³ÚÞ2)_x0001_AÃG_x0010_þëÝ@_x0018_îÂKÇ'ù@¤Ý_x0004_Øæ@°ª:úô@H-ÆÉq_x0006_AclXAÛÓ@[g]üæ#_x0002_AþõþÖþ@¯ôÏà$Õ@_x0001_±åße_x0001_AJ}&lt;¬A_x000C__x0017_Aqå¿ñ¨/ý@{Ad_x0003_	!_x0011__x0016_A^Ü¹Q_x0001_A_x0010_3_x001C_¢ÛØö@ªÉèÑ_x0016_Éì@_x000F_òÚWKNì@Ôisò´ñ@iÃ8|n_x0008_A_x0007_Nü×Þí@¼D_x001F_^nü@ÿúI_x0018_»I_x0002_A[_x0001_Ë_x0018_Gsü@X«½¨Ð{_x0001_AlvO_x0004__x0005__x0003_AÖuG§_x0012_AØy©_x000D_Æ_x000B_A^r_x001D_ç¼_x0006_AücµîÄÆæ@Mön]_x0019_°_x0008_A/pZ@8_x0001__x000B_Ao_x0015_f_x0014_ñUí@øb:a3_x0014_A¬_x0002_Êðü@ëò_x000E__x0004_¶_x001A_÷@L_x000C_Çõö@óFÐ,Ì_x000B__x001B_A®O_x0003_öøÿÿ@ßÀji¯êë@d^_x0010_õäæ_x000C_A_x0002_Ø_x001B_éÊ_x0001_A·á8_x0018_ÆÓê@½ãT»_î@U'°_x0006_&lt;ë_x001D_A_x0008_	/3_x0002_gÑ¿_x000D_A@_x0003__x0012_þ¹_x0015__x0006_A_x0006_&gt;	åj?_x0005_AºÇ{»³à@Èk´Èõø@ó ÷r=Rü@_x001E_î¢¸oî@|_x0010_ýó__x0001_A&amp;îâ_x0004_A¥Òm±:´_x0002_A	×ñ@½_x000D__x0003_AÄÜ§àÓå@&amp;Ë´«»Z_x0016_Að/)f_x0007_þû@±JÐdþ¸_x0011_Aª¸v5#øú@l¹?_x0001__x0019_Û@[Ô³ ×þ_x0004_A_x0004_L§Trø@£._x001D_±2ð@_x0012_ðèiu°_x0015_AÒü_x0003_6_x0004_A_x0016_,&gt;êVú@õ_x0014_Ç$÷\ò@¿19)Lcñ@-öé6Ð`ê@û*ËìWµö@Ò/~íå_x0007_Af¡ØÈÇ_x0008_A¡ásË_ð@5îLB¶ð@	»_x0002__x0003_Ê'÷@Õ_x0005_g_x0002_A:8¿©è@ri_x0014_ÆÕ@àí`-°fú@ìÑ.þ_x0004_Þ@ÙE_x0005__x001A_(_x0008_AfNþ?]ýì@Ü_x0018_mÒ0Üú@aF\0ÒÎ	AÐ_x0007_-Þ+ú_x000F_AjèBl[¡_x0004_A©_x000C__x001D_"@ó@¹1xïþ_x0001_Ap-ûÅ58_x0010_A_x000B__x0011_¡gÌ_x0010_AÆínOAq_x0007_A_x0017_°ÿÅè«ù@Ã$bÐ=_x0006_ñ@t4öÙVº$A¢_x001C_Å%)_x001B__x0018_AÎKºVø@{,3U_x000F_ó@)»"_x0019__x0010_Apüßò@_x0011_NÎú_x0006_AØ%Àp&amp;°@"_x001C_§)J·_x0014_A2ÉA8Å_x001F_Ax_x0002_µcÑlø@&gt;T_x001D_a(fø@±uø@_x0001__x0004_ll¡Åbø@_x0015_BËókø@îd\Fjø@¨ÔK[oø@Ô_x0002_ôý+jø@ºDhø@Ô5y_x001A_Xoø@BAJ7lø@ZÊ¿_x000D_dlø@_x000C_æì9_x000C_cø@"fb×ãoø@_x0003_MÂÆ_x0007_vø@ÙSjkø@è·³¨aø@úÂÎqbø@_x0007_àºÊhø@¥&amp;1	Xdø@ößìÄiø@E8_x000F_qø@ÉN,¿hø@ç_x001A_ûûInø@¹è_x0011_yëlø@®_x000C__x0004_é½aø@H0«,pø@ÆµÎjø@¨o}_x0019_Îeø@ÎèÞmø@¹SWmø@¦©´C_x000F_oø@Úi_x0001_¬fø@'¤¹üoø@_x0007_Hb_x0002__x0003_±gø@¥%l÷+eø@MáJÚ=dø@Ë?×¦tø@lO_x0001_K@fø@_x0015_O_x0004_ÀÞhø@	"tblø@{¶U-shø@CÆ°É¢aø@=·=@hø@Îf.`bkø@¥ÚÒÔhø@8|}oø@ Õ55fø@ßG!ýgø@#n8_x000E_Êiø@_x001B_4å_x0003_Yø@áHnïTiø@/·u_kø@#9Ü&gt;nø@Dv¥Ëbø@_x0017__x0013_._x001E_aø@s[µãcø@ÖNnø@	Z+_x0007_lø@ÑÌmø@áøªUùaø@ÆAìmø@frl(_x0008_gø@_x0006_ê6J_x0010_fø@T¼(_x0005_rø@ªOÑYÜbø@_x0003__x0004_bw_x0005_®Ìhø@«_x0007_ÁLkø@(»Âdø@99_x0014_Abø@¦ãù_x0016_jø@!ö9aø@_x001D_hfµ­lø@á o [ø@x_x0012_Xàhø@_x000D_×_x000B_1Êgø@_x0017_ëÄ_x000D_aø@M(åùlø@Hù­².jø@¬ð[XªZø@·X_x0001_ì½cø@3tØ_x0011_Ukø@Ø8ððigø@Û`_x0015_ãjø@_x001B_¤¦=lø@(å_x001F_½°oø@Ð_x0005_§$Ëkø@_x0003_j	9kø@k^«[Ä^ø@)©ûqø@áãç©&lt;hø@(_x0002__x0016__x0010_oø@_x001C_&amp;¼H¾kø@~ugzhø@&lt;}ÃâXiø@_x0010_IyJ_x0011_tø@¡Ö^_x0001_n`ø@*Ús_x0001__x0002_mø@8æÔO/cø@ÈL¥_x0015_	eø@_x0011_`_x0008_ÁFiø@`°_x0004_m£jø@_x0008__x0006_øQXø@$Crd1nø@GnHÏhø@9yNohø@Êè$\kø@ñµ¸âSpø@_x000E_ÖÁÑcø@6v§Ükø@*e¶_x001F_Zø@ÎMR9&gt;rø@&gt;_x000F_ÌÃpø@uðk1_x0011_lø@inõqø@_x001D__x0004_Û_x0001_Ühø@²+2_x0007_yø@ª._x0006_ã]ø@_x0001_Ûëükø@LTmOkø@_x000F_rªekø@_x0010__x0013__x0013_»Sbø@*F½_x0010_bø@*_x000C_6}eø@&amp;y_x0004_\ækø@B_x000C_Ø_x000F_hø@_x001B_¹írø@iæ­©;jø@_x0005_0=uø@_x0002__x0003_4|vJTø@7ò_x000C_*¿pø@óßÜDAiø@0_x001F_8_x0012_fø@rl¶q_x000D_lø@§@0;ïbø@nR©½fø@£¶wÅjø@ã±_x001D_Êahø@7»_x0008__x0014__x0013_lø@,}ëçplø@_x0003_Ñy_x000C_­gø@î³2ýjø@Bªeã_x0016_lø@ÜT_x000E_B²mø@_x0008_ëÈ¥Ímø@9öÝfø@1CÖ!Úoø@_x0004_ªïéÃfø@ y2È_Qø@{¡'²|ø@ðV¡dø@îµi2µfø@?¡L¥tø@·_x000E_ó¨kjø@nº_x0017_#bø@°ì¾6zø@_x0010_-óÑ_x0001_fø@TH1m_x0019_jø@6I (_x0015_mø@ËÇp]{mø@éõd_x0001__x0002_Rhø@Ø2MMkø@%-Råiø@ì¡;_x001E_nø@æ6ìKmVø@Ô£-sjø@£¢ØÏiø@¸Ápø@BB_x0006_sµgø@®_x0018_ffø@¯Ìh0Ûlø@6·Ïgø@_x000B_jê_x0017_cø@ªt,Kfø@ï¸1¿C`ø@¾«¡!YYø@dÅZ­ègø@¡÷«ÉKiø@_x0002_Ìø¸hø@cïxc'gø@}H_x0015_qZø@g@_x000D_úÓpø@t*(kvzø@+dIÔeø@bÞ_x0005_5iiø@_x0003__x000C_rùºgø@§3ÇþSfø@å{[ÿjø@ò#ã_x0005__x0005_mø@%Æ0&lt;Þiø@_x000D_YHgø@U_x0010_¯ë­jø@_x0003__x0004_bÏ)Rvgø@??D$qø@JL»)Ídø@_x001F_Q_x0006__x000F_gø@ì]Ö@_x000E_iø@~ÒãOygø@Îxêkø@Ù|ª_x001E_-hø@cI·_x000B_#eø@_x000B_q8rKiø@xú]nø@x¢ômfgø@V¬p¾ñkø@tù¿`Ojø@_x000B_ó_x0006_jlø@=_x0016_îgø@FótÌiø@eÏÍ¾^hø@íØ_x0012_o_x001D_^ø@_x000E_ç_x0002_Íû\ø@Ju=5_x0006_kø@ë¢ºgø@¸}b gø@Ê¶S]6{ø@ÿ_x0017_2rbø@ôú=_x0007_Åiø@¹_x001F_ñ[ø@é»6Êcø@	´¤fø@§¬_x0001_{(eø@µaó£~hø@&gt;_x001F_¾Ï_x0001__x0002_W\ø@,\Ä_x0010_nø@A{ã_x0015_³pø@íé@eø@4Z.ëhø@á$½qø@åú+#jø@_x001A_°v_x0012__x0008_cø@º_x001B_æðrdø@6_x001D_ãªö_ø@vOºpßcø@u[å_x000C_cø@»¯_x0007__x0018_aiø@ð_x0015_àkø@°^_x0017_úØjø@Æ7ÎQlø@ïq²ádø@ÿáW+5bø@_~»baø@HVO1Ijø@g_x0005_¦_x0018_"lø@©ä'_x001A_ kø@ePùîdø@_x0004__x0015_a¨ódø@_x0012_ûÔ4dø@¬_x000F_Û0eø@´î[&gt;iø@±|]Ñëkø@îiPÅgø@_´FÃcø@!_x0016_  hø@Í8è_x001E_qø@_x0001__x0003_'|+¥gø@öl_x000C_ fø@¹tX|`ø@ºm´PØfø@"/	WCeø@,_x001A_Í&amp;Srø@»Ôö÷umø@XDiZlø@zïmø@_x000F_»_x001F__x0011_lø@_x001C_ûÛ,Qgø@_x000F_ÐP5 \ø@&lt;[_x0017_gø@%0ÈGâ_ø@è´_x001C__x0016_bø@öüÃSájø@ËÉÂhø@¢§$&lt;'kø@_x001B__x0007_6çjø@_x0014_*Âhø@®ß_x001F_3eø@W¸~ºmø@|_x000C_zhø@ÌF{pø@_x001E_'5Qçeø@·à¢Ó_x0002_nø@t|áüeø@»aø±óiø@_x000C__x0012_*Ãoø@v©Ä¯kø@¯-2XGmø@_x000B_F_x0013_Q_x0001__x0004_çhø@Xéý17iø@[H×Nfø@të`"_x001A_cø@Ì2¹mø@	_x0002_6_x000F_¼jø@_x000E_tÜS?mø@é5Ï`mø@pG_x0015_=dø@XI²_x0013__x000F_eø@Ø_x0014_"_x000B_bø@\a_x0008__x001A_hø@)¦Øh¼`ø@rúd_x0015_Þgø@Îä9nø@ôÞhø@8°_x0019__pø@Ø_x0001_é_x0014_:pø@û­â_x0015_6mø@%6¶ïlø@_x001A_Òøcø@3_x0003_hô¤kø@uòâU{cø@¼7g×mø@A_x001D_·Äjlø@_x001C_\§_x001B_rø@_x0004_«ï_x000F_þhø@ðWPûhø@/8t_x000F_îhø@á´xMÇhø@´_x0005_0_x0004_§dø@¼\Ggø@_x0004__x0005_ ÔÚ_x000E_jø@Ñd¨cElø@_x0010__x0018_Ø.lø@!0OßXhø@_x0017_wxÏvø@Ûw(UÙlø@Õ9î6lø@a],Úuø@_x0008_¹¨3pø@I&lt;_x0006_Lëgø@Çj%jø@^_x0002_dø@­êÜ0kø@9GKfkø@T,ÊDheø@K´eâÔbø@)o¼_x001F_0mø@æ_x0001_J_x000D_µlø@_x000D_HHv¥mø@·Õ_x0003_û®aø@äJ/Îeø@à¹´hø@Ñ_x0003_ÏRo\ø@[´Z5~nø@u_x001C_cZfø@µJ_x0015_4_x0007_aø@fýì\tlø@¨oÊ&amp;_x0013_gø@@[Þqkø@qeô_x0017_gø@ÒìülIqø@Fãº{_x0002__x0003_Rdø@Z h´lø@®_x0006__x0007_¾gø@_x000F__x0002__x0016_¥'mø@PËv_x0015_^lø@Ï8ZÀ©gø@@Ônø@üÕw¡Fkø@ä&gt;+3Dvø@Y_x001D_&gt;Ånfø@ÕÕ`éjø@SË__x0007__x0001_lø@|¦¡Èaø@R_x0005_éÔ]`ø@ç­¬Û¬qø@ã$Þ£ðgø@Tä¸ô÷dø@@eó÷®mø@½$-Ågø@ÇyeZaø@&gt;ÀoÅnø@`_x0004_Üø£hø@h_x0016_¼'×mø@ô6SU_x0013_dø@Î_x001C_Ã_x001A_d]ø@&lt;_x001A_Óüdø@R_x000F_÷_x000B_dø@»WeCEhø@×ÒhA}oø@^K-@jø@_x001E_21tGcø@nîkVPfø@_x0001__x0005_ãä?_x001F_ôgø@´àÇÚQ`ø@ÈXU¿-iø@elg_x0003_qø@³^å_x0006_ñcø@×	_x0015_¢]ø@Æ+Ü_wø@Þþùeø@dÑß!°hø@ÖDÓÖ²eø@¤úÒH:kø@òµ³_x0011__x000D_kø@_x001E_uaø@_x000D_Ñ_x0013_¿(hø@xê|_x0013_oiø@_x001D_DPÒlø@æÕC¤bø@ º§nø@eÐ ·eø@§¾m}±jø@_x0007_Tj8§eø@uí^_x001A_dgø@#¹£fø@?3µÙøiø@Ç¼uÓaø@_x0002_­¸§fø@üÇlø@û£²éò`ø@[ÒÝÖ²fø@áÔ_Øîjø@Ë_x0018_Y¤5dø@7_x001F__x0004_?_x0002__x0005_snø@_x0014_Í9_x001A_tcø@_x001D_µ4;iø@¹rË_x0006_Üfø@ææ¬.Ueø@Õ5²^0dø@ÎªìeÃ_ø@_x001F_ò.fcø@#Ýs [ø@¸þ_x001A_nø@Í÷0_x000D_Rmø@Wqä_x001B_eø@_x0019_9ÎR¢eø@S®¶®_x0015_rø@Ò:Û¡iø@ùíßÅ_x0017_fø@v«Af8kø@úfûv_x0005_mø@_x001D_M¼'iø@ô_x0003_4smø@ÐMnî[nø@¯§xø_x0004_fø@_x0001_Ó_x000E_»dø@õBamø@mæ`vø@-½®^eø@ëá/_x0011_9qø@£Ámâfø@CýzõÙiø@É»_x0006_hø@Zo¬kø@yî­9fjø@_x0003__x000D_átéÖ'jø@.LÙÎÙeø@öç«cø@_x001F_ÿ_x0006_áP}ø@Èÿ_x000E_ª¤lø@¦¿¶jø@?t_x000B_=_x0008_oø@Át/eø@Æ#:®õlø@øÁS#¯Uø@_x001A_ÌÍç3fø@¬®rëefø@_x000C__x0017__x0005_Omø@}°©áqø@BïíùÌnø@Q¼[8ùrø@(ãfø@q'£_x001E_kø@]~Ù_x0017_ómø@~¤ec¬dø@¦ùÜu+tø@]_x0002_q_x0001_eø@;_x0016_©adø@ç³¯_x0004_jø@»=VÃ_x0018_hø@z_x0016_^b[ø@_x0007_Ófmcø@iwÒÑè~ø@åC=åpø@`´Eòfø@'@O	njø@á±_x001A_&gt;_x0002__x0008_mø@ûNº¸3iø@ÈxÐBªiø@¬)Blø@\Î0YÔfø@_x0019_Æê@zfø@ÿ{ËwÛpø@)`_x0007_iø@Lëa_ø@ý&lt;ã[rø@`9ã mø@#+ýõ}kø@_x0005_-WBuø@¨mÖ\ëeø@Ê¢ésfø@¬9_x001B_Stø@¾u ÷^ø@äµ_x001B_/í`ø@£SÙ_x000B__ø@íÎ95Õ`ø@©ù8Àñjø@ÀðGãiø@¥õ_x001D_'Ifø@µ4of®_ø@à_x0006_-_x000D_jø@é4_x0006_£iø@_x0016_ [}qø@_x0004_¦!_x0001_ëfø@Î$9_x0003_"jø@è7{lø@_x0016_ÙÕdø@::v@fø@_x0001__x0004_ê_x0015_O_cø@_x0010_ü³;rø@©þ_x0012_A_x000C_nø@_x001F_Kwð¿vø@¸Ñ°lø@¢""kø@á!à1}gø@¨Okñ^fø@m8-;_ø@ÿÝVñiø@_x0011_Ðk+¤pø@Î.#»¾jø@uÐ±hÁlø@*_x0005_]Ægø@_x0014__x0012_4ÿýcø@^-vj0iø@ó_x0004__x0003_Éqø@_x0002__x0013_Õ¤oø@¦@W_x001B_eø@_x0003_^=Ï½oø@_x0014_nï/Ýeø@´"D-sø@ô«`´^jø@®ôÜ{_x001F_iø@½¾Ú@_x0012_^ø@â6)yhfø@Oi°_x000B_äeø@¢HI#oø@dê«óHpø@b0©_x000C_xoø@_x0005_mY÷fø@¿_x0008_mÂ_x0004__x0005_wø@È§hñceø@;lÝ~-cø@Æ_x0015_?_x0015_2sø@1FB_x0002_ìiø@x°/ðpø@îÇ¾\mø@%Îkdø@_x0018_ß1æÌfø@À_x0001_õñ_x0017_`ø@UN_x000C_&amp;Krø@p½4¾Ãjø@VûUiø@ÖÊ®Zhø@ø|rÃUtø@o_x0001_æ+´kø@¾Õ3Fyø@_x001D_UÏDdø@_x0002_)"-gø@7Ã"Glø@a4xª4wø@0îÉLlø@_x0012_Í&lt;Ñfø@/_x0003_ÏQjø@_x000B_Ùµrø@Bì7|_x0016_pø@L%Â^iqø@Fçé8eø@ã_x0002_r´æ^ø@"|Ó!Ðmø@HÆ_x001C_Vjø@ÆØ_x0007_Wø@_x0001__x0003_á¼&lt;Øgø@n$_x0012_Ókø@] &gt;¨edø@Fõ_x0010_»cø@¸i2$¡lø@âº_x0002__x000C_mø@_x0005_|øiÏpø@V0mgø@áÐÏ _x0001_mø@ohFÏ&lt;cø@&gt;_x000E_!Ô_x0018_eø@§l_x000C_æmø@óªèÂnø@Þ$ÜZÿaø@_x0012_¼æÑjø@Rá	Ç_x0015_nø@-þÝ_x0016_llø@vfÕÞËoø@4_x0002_®Y	kø@_x000B_mÅóiø@_x001E_§æduø@¬¬&lt;µYø@û×_x001E_#jeø@×_x001C__x0005_kø@å^ÇÑjø@_x0010_èèÿbø@M9Rêcø@ÒA.Æsø@*OÉ¶kø@_x0004_ø¶jpø@0î$gø@M`z_x0014__x0002__x0005_êaø@wsEu»hø@±ç=þÿ_ø@Ïxÿ.ÿpø@0_x000E_ÆGÒcø@[t:òhø@æ_x0019_j_x001A_dø@p8Í86hø@_x0002__x0005_æ¤Õ_ø@&gt;°3õgø@CÄLZsø@µ2SµÖhø@î|{_x000D_Õiø@\/Íkø@}ÎÂ¨÷mø@/PÍ»kø@È®xgi^ø@Eå¶ºñnø@¸Û_x0003_¡Igø@f¶Ð\ø@$_x000D_¨}_x001C_dø@zÍ'&amp;1bø@­É¦ì&lt;gø@_x000B_óþ}fø@njm¯cø@_x0019__x0003_·Fnø@a&amp;^kø@Y'_x001E_oUqø@_x0004_*_x0001_Cmø@J_x000F_ÿaªrø@Ú_x0019_æÉèiø@óB_x001C_jø@_x0001__x0003_ºçìHdø@1_x0017_p_x0002_cfø@È_x001E_r®]ø@z*&amp;xjsø@_x000D_·$Zålø@T_x001E_n7Ù^ø@è_x0005__x0014_mkø@¸_x000F_@¨÷cø@l?î_x0004_kmø@ _x0005_k$]ø@Ê_x0004_.Kzdø@Ù&gt;Ãîtaø@`tÜÑnø@_x0002_Ý´Aqø@t_x0013_÷ã§^ø@¬ªJñþiø@_x0017_[_x0008_çfø@_x0017_mcÖø@¼ìT³zlø@ÿÚdAúkø@§l"Lfoø@:Ã|Çdø@ëß'[Íeø@aÀ¤5jø@RM*qkø@XÐ\_x0003_nø@QÂù|lø@u9¬Jhø@qÏ:çqø@üI_x0013_Xëoø@_x001F__x000D__x000B_Óôjø@GK1_x0001__x0002_Bjø@wÎp ó]ø@Íä_x001C_iø@ñ_x001B_/Kogø@ç0´iø@öÊ_x000E_Iqaø@1_x0001_JÒÈlø@ÖM° ¼nø@¼3ôÌ_x0013_kø@ú_x0006_®_x0001_)aø@F¯¬/Wjø@1ï£:oø@lq_x001C_t"mø@"hø@ýIÏhø@p]Ûøiø@ËêµOånø@È$%ªeø@lèÈ´hø@é_bKaø@ ÷Nbø@Î¤]ø@Ü¨_x0014_m+oø@!*Q~Unø@§_x0005_4_x0015__ø@õ|5&amp;iø@TbVà·lø@g¾&gt;Çyjø@Fø8-\dø@¼_x000B_Shø@{ôß½×kø@­f'_x0015_iø@_x0001__x0004__x000E_¨~kiø@m_x0002_pjø@ïÛ	7lø@`µO¿_x0005_gø@©ì³k_x001D_fø@®öVeuxø@µÕtÉþmø@¯c#³lø@Ë$¢dmø@N_x0012_T_x0010_vbø@_x0003_Ë+dø@r#hIØmø@)}Ô*ñlø@ZGnÆnø@ì_x001C_®0kø@Ï­¦_x0019__x0014_jø@,D¬ÿDgø@_x0019_P_x0011__x0016_Ocø@O£¶íuø@Õ¶éÊfø@OÜ&gt;4^gø@ÃÐ£Yeø@XõÌ_x0012_eø@®Çú#iø@FúLRupø@_x0012_ªU+­bø@aÕ_x000B_iø@­úúû¦`ø@s}êägø@_x0001_JÒÂUlø@¦ã¤³oø@^_x0008_ç°_x0007__x000D_qeø@â~}§ëxø@Ô%_x0018_ü¼eø@´©&amp;¿k^ø@F©¼X_x0010_mø@©ê0}Ëwø@#IÑ)¤gø@ªSGQ?gø@dîriø@_x001A_ñ.Ciø@ÛÎ)_x0001_nø@_x001C_µU	¬\ø@¾ _x0002_cø@U¾â-qø@vvAÁ_x0019_iø@u&gt;2ªÓoø@5_x000C_êÊoø@è*_x000B_	fø@ü¦·N_x0007_gø@ÿ¿ »ådø@£æ_x0006_%¡cø@ýKFõÜaø@_x0008_¡_x0018_iø@ÑMs3&gt;^ø@®»@mweø@µ¿ _x0003_pø@[_x0004_=&gt;{iø@OEiË`ø@´mØ_x0005_Átø@ÅoTó8mø@±õÐ_x0015_jø@I¥_x000C_8ðsø@_x0004__x0005_bào½;iø@2¸iÆdmø@Ð_x0014_¹Kgø@7Ç§_x0007_zkø@½(Ý¦lø@yÀ~_x0017_ähø@_x0018_ó_x0003__x0004_álø@üÏYDfø@ÐÓ{u nø@f_Bg?Xø@Kã=_x0001_gø@-_x0015__x000D_&amp;kø@µò"²iø@a:ø_x001D_lø@½bÄ¼`ø@_x001C_Á_x0015_ýfø@²£½ËÓgø@¬Qä.gbø@_x000E_Ê"_x001E_`ø@_x001C_íoÅknø@I4_x0001_%_x001F_oø@¤Øe¢´aø@ÝðVkjø@O_x0015_ÒBcø@mO{xmrø@'®n!nø@o­7¤hø@!à_x0002_!Jxø@¦?ÄÅfø@7÷¾lø@åñ°_x0011_sø@ÁHÎf_x0002__x0003_Wgø@\S¨mø@&lt;¿¬-Írø@ùù^×¹iø@ç~«33jø@(´µ_x0004_lø@áEÐ_x0001_ètø@Eiø@_x0016_=ñ`&gt;kø@©³¶Ë¿bø@E7é_x001B_ynø@_x0017_·´µgø@-(êÞ]bø@3£1I*pø@µ_x0015_í½iø@¡IËõeø@Åî&gt;û­iø@\©¿ihø@#¦~/w_ø@Ý_x0006_ãbø@_x001D_¼ÄÊjø@_x000B_ûÿÕ9aø@_x0005_{_x001D_pø@ý0i_x0019_kø@.WôX[ø@$y/gø@_x000C_ºÊÜQgø@_x0001_´)iø@_x000E_Ü-umø@w²ÿN7gø@·g":5aø@2ÖÄºOsø@_x0003__x0005_úÑ`,`ø@_þ$jø@wº_x0012_tø@&gt;òÐ__x001F_kø@_x0001_2$­hø@T&gt;ç_x001F_fø@ÉxÈßÇkø@¤¯Kµ`ø@ØA:% pø@_x0002_"ÜJeø@pU°ºîiø@ùÒ_x001D_¶hø@_x000D_Íÿ¬àgø@Ã«q¶dø@.36Ákø@ÙÔ(l2hø@öfQOiø@æ&lt;j_x0005_+lø@*t£rxiø@:_x000E_X^ø@¶¬ïdø@3 :_x001F_bø@Y¾0eø@Ø&lt;&gt;oø@Z_x000C__x000F_ù_x0001_uø@Â_x0008_Rthø@Ê8eø@_x001C__x0011_ºÚ_x0013_iø@ØÇÎ_x0002_iø@ÓrÀá6hø@3'ïXkø@_x0004_vD_x0001__x0002_óqø@5`ó-dø@9I_x0019_­ùbø@#Á}_x0007_äwø@-1ðþÑqø@_x000E_wé_x000B_÷bø@"Û©;fø@EU -roø@_x0016__x0011__x0018_sø@_x001E_¼/äukø@_x0017_Q_x0007_pø@¥dÊäÞnø@7¸vërø@kH¿$5gø@_x0010_z_x0006_»Þdø@Ø(¿s_x0013_gø@en°µÁfø@Ü èÜÃhø@Â_x000E_GÏê{ø@_x0017__x001D_gø@ÐÄÊLËlø@_x0010_öõ°hø@3­QPeø@@TSôÖcø@|¯±¯_x000E_hø@tg7äkø@m|9cjø@£Úç©hø@þ¦_x0004_Ü°nø@_x001E_¾oîjø@YÇÛ|nø@6öZ\jø@_x0001__x0006__x000C_åÁÄ§iø@T÷Å¾gø@NÀ\±bø@Rëÿrø@QWò]}jø@}àØs¯eø@¢Ö&gt;Chø@QæÓbø@ñãÇZiø@_x000B_¸;¼Ñdø@hÐý_ø@u_x000F_ýrø@ò÷Éùjø@ÒoyJ$dø@ª_x0017_¸«_x0003_iø@Dÿ«÷nø@ uþ00nø@ðq_x0006_hø@x_x0004_¾ïûgø@9 bPåsø@_x0006__x000D__x000C_ÌR_ø@eKX_x001F__ø@éD4²Ckø@©,Q_x0011_¥qø@H ?Ûgø@Ç_x0002_njø@P®£3sø@ÇÅ¡äÙvø@ÛÚ_x0013_Õrø@¬^}D]ø@_"iø@RÌÇ_x0005__x0001__x0002_.fø@*ïC_x001E_4kø@Úß9_x0004_mtø@Ãí@	dø@ÉØiø@¨¸S¥öhø@á(¸Ý_x0008_jø@"7_x0005_¦cø@_x001C_¶Éÿ¸jø@iöNhø@_x0008_F¶hWpø@ínÛ_x0002_Ucø@Aµûæ+nø@ªØfqø@_x0003_ÙßrSoø@¸çÀ®©jø@µc!Ujø@Ù¡}-_x0012_pø@KkU_x0019_mø@ï	7Çeø@ïÞø³dø@¹U¡_x000C_hnø@#m$$fø@M1SÄîeø@|À2a_x0003_hø@ût_x0001_£oø@#5oø@ç_x0008_JLKoø@wìµ sø@\XÿiHoø@ý_x0013_®,ñoø@éï_x0013_Á_x0006_uø@_x0001__x0002__x000C_m·¼uø@W	T_x0002_-mø@oðnT%cø@U¨EÀ*iø@_x0016__x001C_â÷fø@_x0006_Ú8jø@ËQ=?Hkø@_x0010_ÌßÇmø@× ÑAdø@f_x0010_¥,kø@7Ô9»iø@ j£¤_x0017_oø@§+»sø@½1§_x0019_&lt;eø@ö¬ñ Ökø@ÛÔ|qø@ÓÜÁmø@vûÑÎjø@2k_x0016_ÿoø@	7&amp;hø@R::ñ[jø@´_x0011__x0004_­nø@_x001B_&amp;_x0007_9_x0003_jø@n:þ§jø@ánêºfø@îú¤hø@_x0002_çb§kø@:7ÔAÙnø@D`ª_x0001_oø@òàqgø@]K6m¶nø@P[m_x0003__x0005_ìfø@¦¡u}Ôjø@_x001D__x001F_kJ/eø@_x0004_ùOò]iø@_x000F_²Cpø@_x001B_MZï.rø@ñx®`ø@e«R³#lø@×_x0006_aZgø@Z_x0008_0_x0015_kø@´-Xhxfø@oû+_x0006_diø@_x001C_¼ë_x0014_hø@_x000B_tûÜpmø@ú_x000C_0_x0017_Àeø@$Ü@_x0001_pø@,ë_x001B_çcoø@­áÊwÝjø@£f_x0008__x000C_ênø@H	")lø@) _x000C_Mehø@x_x0003_µcÑlø@&gt;T_x001D_a(fø@±uø@ll¡Åbø@_x0015_BËókø@îd\Fjø@¨ÔK[oø@Ô_x0002_ôý+jø@ºDhø@Ô5y_x001A_Xoø@BAJ7lø@_x0002__x0005_ZÊ¿_x000D_dlø@_x000C_æì9_x000C_cø@"fb×ãoø@_x0003_MÂÆ_x0007_vø@ÙSjkø@è·³¨aø@úÂÎqbø@_x0007_àºÊhø@¥&amp;1	Xdø@ößìÄiø@E8_x000F_qø@ÉN,¿hø@ç_x001A_ûûInø@¹è_x0011_yëlø@®_x000C__x0005_é½aø@H0«,pø@ÆµÎjø@¨o}_x0019_Îeø@ÎèÞmø@¹SWmø@¦©´C_x000F_oø@Úi_x0002_¬fø@'¤¹üoø@_x0007_Hb±gø@¥%l÷+eø@MáJÚ=dø@Ë?×¦tø@lO_x0001_K@fø@_x0015_O_x0004_ÀÞhø@	"tblø@{¶U-shø@CÆ°É_x0001__x0002_¢aø@=·=@hø@Îf.`bkø@¥ÚÒÔhø@8|}oø@ Õ55fø@ßG!ýgø@#n8_x000E_Êiø@_x001B_4å_x0002_Yø@áHnïTiø@/·u_kø@#9Ü&gt;nø@Dv¥Ëbø@_x0017__x0013_._x001E_aø@s[µãcø@ÖNnø@	Z+_x0007_lø@ÑÌmø@áøªUùaø@ÆAìmø@frl(_x0008_gø@_x0006_ê6J_x0010_fø@T¼(_x0005_rø@ªOÑYÜbø@bw_x0005_®Ìhø@«_x0007_ÁLkø@(»Âdø@99_x0014_Abø@¦ãù_x0016_jø@!ö9aø@_x001D_hfµ­lø@á o [ø@_x0003__x0007_x_x0012_Xàhø@_x000D_×_x000B_1Êgø@_x0017_ëÄ_x000D_aø@M(åùlø@Hù­².jø@¬ð[XªZø@·X_x0001_ì½cø@3tØ_x0011_Ukø@Ø8ððigø@Û`_x0015_ãjø@_x001B_¤¦=lø@(å_x001F_½°oø@Ð_x0005_§$Ëkø@_x0003_j	9kø@k^«[Ä^ø@)©ûqø@áãç©&lt;hø@(_x0002__x0016__x0010_oø@_x001C_&amp;¼H¾kø@~ugzhø@&lt;}ÃâXiø@_x0010_IyJ_x0011_tø@¡Ö^_x0001_n`ø@*Úsmø@8æÔO/cø@ÈL¥_x0015_	eø@_x0011_`_x0008_ÁFiø@`°_x0004_m£jø@_x0008__x0006_øQXø@$Crd1nø@GnHÏhø@9yN_x0001__x0002_ohø@Êè$\kø@ñµ¸âSpø@_x000E_ÖÁÑcø@6v§Ükø@*e¶_x001F_Zø@ÎMR9&gt;rø@&gt;_x000F_ÌÃpø@uðk1_x0011_lø@inõqø@_x001D__x0004_Û_x0001_Ühø@²+2_x0007_yø@ª._x0006_ã]ø@_x0001_Ûëükø@LTmOkø@_x000F_rªekø@_x0010__x0013__x0013_»Sbø@*F½_x0010_bø@*_x000C_6}eø@&amp;y_x0004_\ækø@B_x000C_Ø_x000F_hø@_x001B_¹írø@iæ­©;jø@_x0005_0=uø@4|vJTø@7ò_x000C_*¿pø@óßÜDAiø@0_x001F_8_x0012_fø@rl¶q_x000D_lø@§@0;ïbø@nR©½fø@£¶wÅjø@_x0002__x0003_ã±_x001D_Êahø@7»_x0008__x0014__x0013_lø@,}ëçplø@_x0003_Ñy_x000C_­gø@î³2ýjø@Bªeã_x0016_lø@ÜT_x000E_B²mø@_x0008_ëÈ¥Ímø@9öÝfø@1CÖ!Úoø@_x0004_ªïéÃfø@ y2È_Qø@{¡'²|ø@ðV¡dø@îµi2µfø@?¡L¥tø@·_x000E_ó¨kjø@nº_x0017_#bø@°ì¾6zø@_x0010_-óÑ_x0001_fø@TH1m_x0019_jø@6I (_x0015_mø@ËÇp]{mø@éõdRhø@Ø2MMkø@%-Råiø@ì¡;_x001E_nø@æ6ìKmVø@Ô£-sjø@£¢ØÏiø@¸Ápø@BB_x0006_s_x0001__x0002_µgø@®_x0018_ffø@¯Ìh0Ûlø@6·Ïgø@_x000B_jê_x0017_cø@ªt,Kfø@ï¸1¿C`ø@¾«¡!YYø@dÅZ­ègø@¡÷«ÉKiø@_x0002_Ìø¸hø@cïxc'gø@}H_x0015_qZø@g@_x000D_úÓpø@t*(kvzø@+dIÔeø@bÞ_x0005_5iiø@_x0003__x000C_rùºgø@§3ÇþSfø@å{[ÿjø@ò#ã_x0005__x0005_mø@%Æ0&lt;Þiø@_x000D_YHgø@U_x0010_¯ë­jø@bÏ)Rvgø@??D$qø@JL»)Ídø@_x001F_Q_x0006__x000F_gø@ì]Ö@_x000E_iø@~ÒãOygø@Îxêkø@Ù|ª_x001E_-hø@_x0003__x0004_cI·_x000B_#eø@_x000B_q8rKiø@xú]nø@x¢ômfgø@V¬p¾ñkø@tù¿`Ojø@_x000B_ó_x0006_jlø@=_x0016_îgø@FótÌiø@eÏÍ¾^hø@íØ_x0012_o_x001D_^ø@_x000E_ç_x0002_Íû\ø@Ju=5_x0006_kø@ë¢ºgø@¸}b gø@Ê¶S]6{ø@ÿ_x0017_2rbø@ôú=_x0007_Åiø@¹_x001F_ñ[ø@é»6Êcø@	´¤fø@§¬_x0001_{(eø@µaó£~hø@&gt;_x001F_¾ÏW\ø@,\Ä_x0010_nø@A{ã_x0015_³pø@íé@eø@4Z.ëhø@á$½qø@åú+#jø@_x001A_°v_x0012__x0008_cø@º_x001B_æð_x0001__x0002_rdø@6_x001D_ãªö_ø@vOºpßcø@u[å_x000C_cø@»¯_x0007__x0018_aiø@ð_x0015_àkø@°^_x0017_úØjø@Æ7ÎQlø@ïq²ádø@ÿáW+5bø@_~»baø@HVO1Ijø@g_x0005_¦_x0018_"lø@©ä'_x001A_ kø@ePùîdø@_x0004__x0015_a¨ódø@_x0012_ûÔ4dø@¬_x000F_Û0eø@´î[&gt;iø@±|]Ñëkø@îiPÅgø@_´FÃcø@!_x0016_  hø@Í8è_x001E_qø@'|+¥gø@öl_x000C_ fø@¹tX|`ø@ºm´PØfø@"/	WCeø@,_x001A_Í&amp;Srø@»Ôö÷umø@XDiZlø@_x0001__x0003_zïmø@_x000F_»_x001F__x0011_lø@_x001C_ûÛ,Qgø@_x000F_ÐP5 \ø@&lt;[_x0017_gø@%0ÈGâ_ø@è´_x001C__x0016_bø@öüÃSájø@ËÉÂhø@¢§$&lt;'kø@_x001B__x0007_6çjø@_x0014_*Âhø@®ß_x001F_3eø@W¸~ºmø@|_x000C_zhø@ÌF{pø@_x001E_'5Qçeø@·à¢Ó_x0002_nø@t|áüeø@»aø±óiø@_x000C__x0012_*Ãoø@v©Ä¯kø@¯-2XGmø@_x000B_F_x0013_Qçhø@Xéý17iø@[H×Nfø@të`"_x001A_cø@Ì2¹mø@	_x0002_6_x000F_¼jø@_x000E_tÜS?mø@é5Ï`mø@pG_x0015_=_x0001__x0002_dø@XI²_x0013__x000F_eø@Ø_x0014_"_x000B_bø@\a_x0008__x001A_hø@)¦Øh¼`ø@rúd_x0015_Þgø@Îä9nø@ôÞhø@8°_x0019__pø@Ø_x0001_é_x0014_:pø@û­â_x0015_6mø@%6¶ïlø@_x001A_Òøcø@3_x0003_hô¤kø@uòâU{cø@¼7g×mø@A_x001D_·Äjlø@_x001C_\§_x001B_rø@_x0002_«ï_x000F_þhø@ðWPûhø@/8t_x000F_îhø@á´xMÇhø@´_x0005_0_x0002_§dø@¼\Ggø@ ÔÚ_x000E_jø@Ñd¨cElø@_x0010__x0018_Ø.lø@!0OßXhø@_x0017_wxÏvø@Ûw(UÙlø@Õ9î6lø@a],Úuø@_x0004__x0005__x0008_¹¨3pø@I&lt;_x0006_Lëgø@Çj%jø@^_x0002_dø@­êÜ0kø@9GKfkø@T,ÊDheø@K´eâÔbø@)o¼_x001F_0mø@æ_x0001_J_x000D_µlø@_x000D_HHv¥mø@·Õ_x0003_û®aø@äJ/Îeø@à¹´hø@Ñ_x0003_ÏRo\ø@[´Z5~nø@u_x001C_cZfø@µJ_x0015_4_x0007_aø@fýì\tlø@¨oÊ&amp;_x0013_gø@@[Þqkø@qeô_x0017_gø@ÒìülIqø@Fãº{Rdø@Z h´lø@®_x0006__x0007_¾gø@_x000F__x0004__x0016_¥'mø@PËv_x0015_^lø@Ï8ZÀ©gø@@Ônø@üÕw¡Fkø@ä&gt;+3_x0002__x0008_Dvø@Y_x001D_&gt;Ånfø@ÕÕ`éjø@SË__x0007__x0001_lø@|¦¡Èaø@R_x0005_éÔ]`ø@ç­¬Û¬qø@ã$Þ£ðgø@Tä¸ô÷dø@@eó÷®mø@½$-Ågø@ÇyeZaø@&gt;ÀoÅnø@`_x0004_Üø£hø@h_x0016_¼'×mø@ô6SU_x0013_dø@Î_x001C_Ã_x001A_d]ø@&lt;_x001A_Óüdø@R_x000F_÷_x000B_dø@»WeCEhø@×ÒhA}oø@^K-@jø@_x001E_21tGcø@nîkVPfø@ãä?_x001F_ôgø@´àÇÚQ`ø@ÈXU¿-iø@elg_x0003_qø@³^å_x0006_ñcø@×	_x0015_¢]ø@Æ+Ü_wø@Þþùeø@_x0001__x0003_dÑß!°hø@ÖDÓÖ²eø@¤úÒH:kø@òµ³_x0011__x000D_kø@_x001E_uaø@_x000D_Ñ_x0013_¿(hø@xê|_x0013_oiø@_x001D_DPÒlø@æÕC¤bø@ º§nø@eÐ ·eø@§¾m}±jø@_x0007_Tj8§eø@uí^_x001A_dgø@#¹£fø@?3µÙøiø@Ç¼uÓaø@_x0002_­¸§fø@üÇlø@û£²éò`ø@[ÒÝÖ²fø@áÔ_Øîjø@Ë_x0018_Y¤5dø@7_x001F__x0004_?snø@_x0014_Í9_x001A_tcø@_x001D_µ4;iø@¹rË_x0006_Üfø@ææ¬.Ueø@Õ5²^0dø@ÎªìeÃ_ø@_x001F_ò.fcø@#Ýs_x0002__x0005_ [ø@¸þ_x001A_nø@Í÷0_x000D_Rmø@Wqä_x001B_eø@_x0019_9ÎR¢eø@S®¶®_x0015_rø@Ò:Û¡iø@ùíßÅ_x0017_fø@v«Af8kø@úfûv_x0005_mø@_x001D_M¼'iø@ô_x0003_4smø@ÐMnî[nø@¯§xø_x0004_fø@_x0001_Ó_x000E_»dø@õBamø@mæ`vø@-½®^eø@ëá/_x0011_9qø@£Ámâfø@CýzõÙiø@É»_x0006_hø@Zo¬kø@yî­9fjø@átéÖ'jø@.LÙÎÙeø@öç«cø@_x001F_ÿ_x0006_áP}ø@Èÿ_x000E_ª¤lø@¦¿¶jø@?t_x000B_=_x0008_oø@Át/eø@_x0003__x0006_Æ#:®õlø@øÁS#¯Uø@_x001A_ÌÍç3fø@¬®rëefø@_x000C__x0017__x0005_Omø@}°©áqø@BïíùÌnø@Q¼[8ùrø@(ãfø@q'£_x001E_kø@]~Ù_x0017_ómø@~¤ec¬dø@¦ùÜu+tø@]_x0002_q_x0001_eø@;_x0016_©adø@ç³¯_x0004_jø@»=VÃ_x0018_hø@z_x0016_^b[ø@_x0007_Ófmcø@iwÒÑè~ø@åC=åpø@`´Eòfø@'@O	njø@á±_x001A_&gt;mø@ûNº¸3iø@ÈxÐBªiø@¬)Blø@\Î0YÔfø@_x0019_Æê@zfø@ÿ{ËwÛpø@)`_x0007_iø@Lë_x0002__x0007_a_ø@ý&lt;ã[rø@`9ã mø@#+ýõ}kø@_x0005_-WBuø@¨mÖ\ëeø@Ê¢ésfø@¬9_x001B_Stø@¾u ÷^ø@äµ_x001B_/í`ø@£SÙ_x000B__ø@íÎ95Õ`ø@©ù8Àñjø@ÀðGãiø@¥õ_x001D_'Ifø@µ4of®_ø@à_x0006_-_x000D_jø@é4_x0006_£iø@_x0016_ [}qø@_x0004_¦!_x0001_ëfø@Î$9_x0003_"jø@è7{lø@_x0016_ÙÕdø@::v@fø@ê_x0015_O_cø@_x0010_ü³;rø@©þ_x0012_A_x000C_nø@_x001F_Kwð¿vø@¸Ñ°lø@¢""kø@á!à1}gø@¨Okñ^fø@_x0001__x0004_m8-;_ø@ÿÝVñiø@_x0011_Ðk+¤pø@Î.#»¾jø@uÐ±hÁlø@*_x0005_]Ægø@_x0014__x0012_4ÿýcø@^-vj0iø@ó_x0004__x0003_Éqø@_x0002__x0013_Õ¤oø@¦@W_x001B_eø@_x0003_^=Ï½oø@_x0014_nï/Ýeø@´"D-sø@ô«`´^jø@®ôÜ{_x001F_iø@½¾Ú@_x0012_^ø@â6)yhfø@Oi°_x000B_äeø@¢HI#oø@dê«óHpø@b0©_x000C_xoø@_x0005_mY÷fø@¿_x0008_mÂwø@È§hñceø@;lÝ~-cø@Æ_x0015_?_x0015_2sø@1FB_x0002_ìiø@x°/ðpø@îÇ¾\mø@%Îkdø@_x0018_ß1æ_x0004__x0006_Ìfø@À_x0001_õñ_x0017_`ø@UN_x000C_&amp;Krø@p½4¾Ãjø@VûUiø@ÖÊ®Zhø@ø|rÃUtø@o_x0001_æ+´kø@¾Õ3Fyø@_x001D_UÏDdø@_x0002_)"-gø@7Ã"Glø@a4xª4wø@0îÉLlø@_x0012_Í&lt;Ñfø@/_x0003_ÏQjø@_x000B_Ùµrø@Bì7|_x0016_pø@L%Â^iqø@Fçé8eø@ã_x0002_r´æ^ø@"|Ó!Ðmø@HÆ_x001C_Vjø@ÆØ_x0007_Wø@á¼&lt;Øgø@n$_x0012_Ókø@] &gt;¨edø@Fõ_x0010_»cø@¸i2$¡lø@âº_x0002__x000C_mø@_x0005_|øiÏpø@V0mgø@_x0001__x0003_áÐÏ _x0001_mø@ohFÏ&lt;cø@&gt;_x000E_!Ô_x0018_eø@§l_x000C_æmø@óªèÂnø@Þ$ÜZÿaø@_x0012_¼æÑjø@Rá	Ç_x0015_nø@-þÝ_x0016_llø@vfÕÞËoø@4_x0002_®Y	kø@_x000B_mÅóiø@_x001E_§æduø@¬¬&lt;µYø@û×_x001E_#jeø@×_x001C__x0005_kø@å^ÇÑjø@_x0010_èèÿbø@M9Rêcø@ÒA.Æsø@*OÉ¶kø@_x0004_ø¶jpø@0î$gø@M`z_x0014_êaø@wsEu»hø@±ç=þÿ_ø@Ïxÿ.ÿpø@0_x000E_ÆGÒcø@[t:òhø@æ_x0019_j_x001A_dø@p8Í86hø@_x0001__x0003_æ¤_x0006__x0007_Õ_ø@&gt;°3õgø@CÄLZsø@µ2SµÖhø@î|{_x000D_Õiø@\/Íkø@}ÎÂ¨÷mø@/PÍ»kø@È®xgi^ø@Eå¶ºñnø@¸Û_x0003_¡Igø@f¶Ð\ø@$_x000D_¨}_x001C_dø@zÍ'&amp;1bø@­É¦ì&lt;gø@_x000B_óþ}fø@njm¯cø@_x0019__x0003_·Fnø@a&amp;^kø@Y'_x001E_oUqø@_x0004_*_x0001_Cmø@J_x000F_ÿaªrø@Ú_x0019_æÉèiø@óB_x001C_jø@ºçìHdø@1_x0017_p_x0002_cfø@È_x001E_r®]ø@z*&amp;xjsø@_x000D_·$Zålø@T_x001E_n7Ù^ø@è_x0005__x0014_mkø@¸_x000F_@¨÷cø@_x0001__x0003_l?î_x0004_kmø@ _x0005_k$]ø@Ê_x0004_.Kzdø@Ù&gt;Ãîtaø@`tÜÑnø@_x0002_Ý´Aqø@t_x0013_÷ã§^ø@¬ªJñþiø@_x0017_[_x0008_çfø@_x0017_mcÖø@¼ìT³zlø@ÿÚdAúkø@§l"Lfoø@:Ã|Çdø@ëß'[Íeø@aÀ¤5jø@RM*qkø@XÐ\_x0003_nø@QÂù|lø@u9¬Jhø@qÏ:çqø@üI_x0013_Xëoø@_x001F__x000D__x000B_Óôjø@GK1Bjø@wÎp ó]ø@Íä_x001C_iø@ñ_x001B_/Kogø@ç0´iø@öÊ_x000E_Iqaø@1_x0001_JÒÈlø@ÖM° ¼nø@¼3ôÌ_x0001__x0003__x0013_kø@ú_x0006_®_x0001_)aø@F¯¬/Wjø@1ï£:oø@lq_x001C_t"mø@"hø@ýIÏhø@p]Ûøiø@ËêµOånø@È$%ªeø@lèÈ´hø@é_bKaø@ ÷Nbø@Î¤]ø@Ü¨_x0014_m+oø@!*Q~Unø@§_x0005_4_x0015__ø@õ|5&amp;iø@TbVà·lø@g¾&gt;Çyjø@Fø8-\dø@¼_x000B_Shø@{ôß½×kø@­f'_x0015_iø@_x000E_¨~kiø@m_x0002_pjø@ïÛ	7lø@`µO¿_x0005_gø@©ì³k_x001D_fø@®öVeuxø@µÕtÉþmø@¯c#³lø@_x0001__x0002_Ë$¢dmø@N_x0012_T_x0010_vbø@_x0003_Ë+dø@r#hIØmø@)}Ô*ñlø@ZGnÆnø@ì_x001C_®0kø@Ï­¦_x0019__x0014_jø@,D¬ÿDgø@_x0019_P_x0011__x0016_Ocø@O£¶íuø@Õ¶éÊfø@OÜ&gt;4^gø@ÃÐ£Yeø@XõÌ_x0012_eø@®Çú#iø@FúLRupø@_x0012_ªU+­bø@aÕ_x000B_iø@­úúû¦`ø@s}êägø@_x0001_JÒÂUlø@¦ã¤³oø@^_x0008_ç°qeø@â~}§ëxø@Ô%_x0018_ü¼eø@´©&amp;¿k^ø@F©¼X_x0010_mø@©ê0}Ëwø@#IÑ)¤gø@ªSGQ?gø@dî_x000D__x000E_riø@_x001A_ñ.Ciø@ÛÎ)_x0001_nø@_x001C_µU	¬\ø@¾ _x0002_cø@U¾â-qø@vvAÁ_x0019_iø@u&gt;2ªÓoø@5_x000C_êÊoø@è*_x000B_	fø@ü¦·N_x000D_gø@ÿ¿ »ådø@£æ_x0006_%¡cø@ýKFõÜaø@_x0008_¡_x0018_iø@ÑMs3&gt;^ø@®»@mweø@µ¿ _x0003_pø@[_x0004_=&gt;{iø@OEiË`ø@´mØ_x0005_Átø@ÅoTó8mø@±õÐ_x0015_jø@I¥_x000C_8ðsø@bào½;iø@2¸iÆdmø@Ð_x0014_¹Kgø@7Ç§_x0007_zkø@½(Ý¦lø@yÀ~_x0017_ähø@_x0018_ó_x0003__x000D_álø@üÏYDfø@</t>
  </si>
  <si>
    <t>48997ef9f789474d9b6df6bd6eb15a50_x0003__x0005_ÐÓ{u nø@f_Bg?Xø@Kã=_x0001_gø@-_x0015__x000D_&amp;kø@µò"²iø@a:ø_x001D_lø@½bÄ¼`ø@_x001C_Á_x0015_ýfø@²£½ËÓgø@¬Qä.gbø@_x000E_Ê"_x001E_`ø@_x001C_íoÅknø@I4_x0001_%_x001F_oø@¤Øe¢´aø@ÝðVkjø@O_x0015_ÒBcø@mO{xmrø@'®n!nø@o­7¤hø@!à_x0002_!Jxø@¦?ÄÅfø@7÷¾lø@åñ°_x0011_sø@ÁHÎfWgø@\S¨mø@&lt;¿¬-Írø@ùù^×¹iø@ç~«33jø@(´µ_x0004_lø@áEÐ_x0001_ètø@Eiø@_x0016_=ñ`_x0002__x0003_&gt;kø@©³¶Ë¿bø@E7é_x001B_ynø@_x0017_·´µgø@-(êÞ]bø@3£1I*pø@µ_x0015_í½iø@¡IËõeø@Åî&gt;û­iø@\©¿ihø@#¦~/w_ø@Ý_x0006_ãbø@_x001D_¼ÄÊjø@_x000B_ûÿÕ9aø@_x0005_{_x001D_pø@ý0i_x0019_kø@.WôX[ø@$y/gø@_x000C_ºÊÜQgø@_x0001_´)iø@_x000E_Ü-umø@w²ÿN7gø@·g":5aø@2ÖÄºOsø@úÑ`,`ø@_þ$jø@wº_x0012_tø@&gt;òÐ__x001F_kø@_x0001_2$­hø@T&gt;ç_x001F_fø@ÉxÈßÇkø@¤¯Kµ`ø@_x0003__x0005_ØA:% pø@_x0002_"ÜJeø@pU°ºîiø@ùÒ_x001D_¶hø@_x000D_Íÿ¬àgø@Ã«q¶dø@.36Ákø@ÙÔ(l2hø@öfQOiø@æ&lt;j_x0005_+lø@*t£rxiø@:_x000E_X^ø@¶¬ïdø@3 :_x001F_bø@Y¾0eø@Ø&lt;&gt;oø@Z_x000C__x000F_ù_x0001_uø@Â_x0008_Rthø@Ê8eø@_x001C__x0011_ºÚ_x0013_iø@ØÇÎ_x0002_iø@ÓrÀá6hø@3'ïXkø@_x0004_vDóqø@5`ó-dø@9I_x0019_­ùbø@#Á}_x0007_äwø@-1ðþÑqø@_x000E_wé_x000B_÷bø@"Û©;fø@EU -roø@_x0016__x0011__x0018__x0001__x0002_sø@_x001E_¼/äukø@_x0017_Q_x0007_pø@¥dÊäÞnø@7¸vërø@kH¿$5gø@_x0010_z_x0006_»Þdø@Ø(¿s_x0013_gø@en°µÁfø@Ü èÜÃhø@Â_x000E_GÏê{ø@_x0017__x001D_gø@ÐÄÊLËlø@_x0010_öõ°hø@3­QPeø@@TSôÖcø@|¯±¯_x000E_hø@tg7äkø@m|9cjø@£Úç©hø@þ¦_x0004_Ü°nø@_x001E_¾oîjø@YÇÛ|nø@6öZ\jø@_x000C_åÁÄ§iø@T÷Å¾gø@NÀ\±bø@Rëÿrø@QWò]}jø@}àØs¯eø@¢Ö&gt;Chø@QæÓbø@_x0001__x0006_ñãÇZiø@_x000B_¸;¼Ñdø@hÐý_ø@u_x000F_ýrø@ò÷Éùjø@ÒoyJ$dø@ª_x0017_¸«_x0003_iø@Dÿ«÷nø@ uþ00nø@ðq_x0006_hø@x_x0004_¾ïûgø@9 bPåsø@_x0006__x000D__x000C_ÌR_ø@eKX_x001F__ø@éD4²Ckø@©,Q_x0011_¥qø@H ?Ûgø@Ç_x0002_njø@P®£3sø@ÇÅ¡äÙvø@ÛÚ_x0013_Õrø@¬^}D]ø@_"iø@RÌÇ_x0005_.fø@*ïC_x001E_4kø@Úß9_x0004_mtø@Ãí@	dø@ÉØiø@¨¸S¥öhø@á(¸Ý_x0008_jø@"7_x0005_¦cø@_x001C_¶Éÿ_x0001__x0002_¸jø@iöNhø@_x0008_F¶hWpø@ínÛ_x0002_Ucø@Aµûæ+nø@ªØfqø@_x0003_ÙßrSoø@¸çÀ®©jø@µc!Ujø@Ù¡}-_x0012_pø@KkU_x0019_mø@ï	7Çeø@ïÞø³dø@¹U¡_x000C_hnø@#m$$fø@M1SÄîeø@|À2a_x0003_hø@ût_x0001_£oø@#5oø@ç_x0008_JLKoø@wìµ sø@\XÿiHoø@ý_x0013_®,ñoø@éï_x0013_Á_x0006_uø@_x000C_m·¼uø@W	T_x0002_-mø@oðnT%cø@U¨EÀ*iø@_x0016__x001C_â÷fø@_x0006_Ú8jø@ËQ=?Hkø@_x0010_ÌßÇmø@_x0001__x0002_× ÑAdø@f_x0010_¥,kø@7Ô9»iø@ j£¤_x0017_oø@§+»sø@½1§_x0019_&lt;eø@ö¬ñ Ökø@ÛÔ|qø@ÓÜÁmø@vûÑÎjø@2k_x0016_ÿoø@	7&amp;hø@R::ñ[jø@´_x0011__x0004_­nø@_x001B_&amp;_x0007_9_x0003_jø@n:þ§jø@ánêºfø@îú¤hø@_x0002_çb§kø@:7ÔAÙnø@D`ª_x0001_oø@òàqgø@]K6m¶nø@P[mìfø@¦¡u}Ôjø@_x001D__x001F_kJ/eø@_x0004_ùOò]iø@_x000F_²Cpø@_x001B_MZï.rø@ñx®`ø@e«R³#lø@×_x0006_a_x0002__x0003_Zgø@Z_x0008_0_x0015_kø@´-Xhxfø@oû+_x0006_diø@_x001C_¼ë_x0014_hø@_x000B_tûÜpmø@ú_x000C_0_x0017_Àeø@$Ü@_x0001_pø@,ë_x001B_çcoø@­áÊwÝjø@£f_x0008__x000C_ênø@H	")lø@) _x000C_Mehø@ÑuùÞ4Ò?âóidÙÏ?H8æåøÕ?R_x0005_øPbÊ?þjk'dôÐ?Â©&gt;aëÂ?2ÃZSL¨Í?ìßR_x001C_Ë?gÓÐÜÑ¤Ô?¼0Þ«»sË?_x0016_YÎf²_x0006_Ð?J"¥½wÑ?l_x0001__x001C_±ñü¿?HÄ]j°²½?_x001C__x0005_&amp;'æÓ?ÀõöS_x001A_Å?8_x001A_üI×Ò?¡¬Ì×ë-´?¢n³X´6Õ?_x0001__x0002_T°&amp;Àã@Î?-cPGdÔ?y7Ô(cÐ?É*}BÒ?pF_x0015__x0007_wÎ?êó_x001E_HÂÐ¸?t_x0005_§ÀìQÍ?acÓÚÊ?B7® _x001A_Ì?÷SÄkÂ?äá_x0019_Ï&gt;Ð?_x0014_q_x0017_3_x001F_×?Q§oi@Ð?~+4Ù©ÈË?bC([%_x0012_Á?ØÉº§Ö_Ç?°kæB×?Tåj|«oÃ?_x0004_­òX*+Ì?h'ö_x000E_¥Ò?I¥HsIÓ?È¿#;ûÁ?_x0006_fðñãåË?93_x0018_ðzÓ?V³tÄ&gt;×?&amp;m+_x0018_¾Ï?GÚÔÇ²Ö?üí'È3;É?"à¤nÕ?_x0017_ÕeÌä½?$'59&gt;Ó?JÌ_x0003__x0004_^²Á?Õ#fÓ?bÚ6û*®¹?DáeÍ.É?D_x0005_³xÊ?vj0ÉË?@ÓÅl°Å?þú4cÄ?Ý&gt;_x0004_íeÐ?_x0008__x0004__x0003_KkÓ?¯Òr_x0017_0¿·?HÔéÖ?G0rÄYoÁ?Ó*ä£7Ö?&gt;_x001B_oÔ?ØÇ_x000D_Á?Ð?$tÎª_x0002_Ð?^9þ_x001B_Z»?üU_x0001__x0019_"_x001D_Ê?VÓ]U^µ?ccÊz_x001A_EÃ?_x0017_\_x0004_q_x0019_ÌÕ?_x001C_#;)wÓ?\pÁRZ8Æ?Úª·ÑA_x0017_º?ägê´_x0011_cÑ?ÂLVI1éÏ?´¿_x0007_jcÑ?Üª0_x0004__x0014_Ñ? EÞo#À?tÀ EïÃ?K_x0004_~ó³Ç?_x0001__x0002_Ê\]l=«Ã?öûiñeÊ?Èt_x000E_&gt;IÍ?_x001A_Ö¥u3[Ï?_x0013__x0017_Ki¹Ñ?_x001A_A¼ÀtÌ??aíÑ?ù¨z_x000E_òÑ?_x000D_Ö_x0008_ÌFÓ?ÐÌ_x0016_W9&lt;Ñ?§ýf~ùØ·?ÃÙ&gt;_x0006__x0004_Ò?ÄóZúÑ?7ë_x000E_C_x0008_Ö?+M±Cq°Ð?|ÿÕ_x0017_CÙÉ?±-¨­CÂ?­!rTÔ?âQ_x001E_ó§7µ?Ã`ÿ&amp;¬mÒ?Z_x001F_¨¬Ò¾Ô?SMn_x0006_Õ?xL|¥X_x001F_¿?,_x001A__x000D_~_x0002_È?¬ ÂÂ:´Å?d³õK'É?üq÷3Îy½?_x0013_Ü4][×µ?#_x0013_jî¦Õ?÷dj _x0013_(Ñ?¢àª¶Â?[_x0002_Eÿ_x0002__x0003_hPÐ?²óÊÕÎ?¨&lt;d=ÀQ×?ðI:#_x0015_¶?8Ì_x0001_*Ø7Ê?Y_x0001_ud+_x0007_Ã?:ÅÁ¢cÍ?_x0012_,_x0006_Ç?)0';_x0014_»?_x0015_é³%f­¼?ä!Æ?Ê_öÖÔ?dÞ_x001E_¾¹?¢SËMPOÒ?_x0010_µ¿-üUÂ?ùÏ@wÓ? K)Î_x0013_KÁ?_x001C_¥_x0002_ôaÉ?`·e­i_x0014_Í?zë®´ìI»?_x0001__x0015_ñ+û¤Ó?&amp;-ÓÔ?@¦Ãê5jË?þò5øÇ?7}× anÖ?Á°ttº°Ð?nÑ$.5*È?§Ñ`&amp;gÅ?@ÞpÖ?¯\ÇJvYÆ?$6_x001B_\¡øÓ?iìÙ$~Ä?_x0001__x0002_P×@TvÍÄ?r6_x000D__x000F_}Æ?_x0016_ì_x0018_KXÓ?­_x0013_¤_x000C_Æ?_x0011_h_x0016_¹ÂW×?%yÒ»|¹¶?pLbV|"Í?\_x0013_¨n°Ò?1Ð¦Z^Ì?ÈÙ&gt;{æÕ?&amp;fÙgÑ¼?_x0012_×QË¡Ñ?zº¡µ#iÆ?´Ñ &amp;ÛÍ?ß{_x0005_3?iÒ?hPtÈ+Ë?£+ÍX#ÏÓ?6_x0015_ÎòònÎ?a3cø³?_x0001_¤ ±ÍÏ?_x0003_îÀUÒ?M3±\L_x0014_È?f÷ÖÚË?_x0001_P£_x0008_5Î?ã=ë"Õ?JÄÍG)Õ?$Ü_x0006_Ë?_x001A_,_x001C__x001F_Ì?ÓX}Þ´?R_x0019_¿¥ùaÓ?¤\÷`Í³?èxK_x0001__x0003_&lt;IÇ?_x0005_'LÑÐÒ?îe_x0014_|îuÄ?VÔÃÄ_x0002_Ë?f^]_x0002_¦¿?y'ÑgãÒ?F·0yüEÐ?09°W¶.Ô?¯Åïf\­·?x3AuL_x0011_´?õ¾¦Ë¿?_x0018_q_x001B_±_x0003_TÓ?(nU_x0011_EÑ?VPÉUûòÉ?á{_x0005_=Ê¾?'SßkÓ?ö§Ó	ËÉ?ö&gt;ÛzÉ?ÒÙÜæQ6Ï?ÑóÁNïÓ?¥¯rmÖ9Á?_x001D_?¿_x0016_Â*Â?µ_x001E_ØòeâÕ?v¥±f4×?æÉ?	N¸Õ?Y|ü®Ö?_x001B_kø^xéÐ?ï_x0016_lØ¨Ö?_x0016_Ç¢2_x0010_×?Út"4ÆÖ?óükÀÄÔ?º2@nÑ?_x0008_	Í-¦´_x0016__¹?l_x0011_æ_x0001_cÒ?#ò!_x0002_Ó?ßß#@áíÐ?°k0_x0008_.àÌ?å_x0006_ö_x0017_á_x0003_Ä?_x0016_Ëí_x001E_zÅ?à_x0004_Ò¡ÒÎ?Âá"øoÓ?2=0Ò²´?±ë¿ªÞÔ?®/âVïÆÕ?t_6~_x0018_*Ê?+z[¼Â¹?ÕÚ©¯ZÀ?+ÙÚc_x0011__x0007_º?1ÈË¬S¾?-_x0012_¹aá¿Õ?vÙnêµÏ?_x000C_'_x000D_¼?~ñ£P¿Ç?þü.IoÐ?_x001A__x0002_w.µåÊ?PhßðÀ?¥.ãÐþÔ?2_x001A_ _x000B__x0015_÷Ì?_x0012__x001C_¹WÚÎ?ÐÃt¤gÑ?thÔ¡Ë?X¾Xt]5º?_x0005_:|gq¹?ÒOÈì_x0002__x0006_ÎûÈ?¶ÈñÌ?·ñð_x001E_º?jJn{.À?@ÝÞz1²Õ?di_x0003_`_x0012_Ä?êæ_x0015_úÜÃ?ÄzQóægÄ?¦ò_x001E__x0010_úÕ?_x000F_ÃíÄ½Ò?ª2#_x0004_ñÎ?¼b_x0001__x0018_~'³?Ñ«Ô_x0010_ëÒ?ßu'|y/Ö?&gt;T_x0008__&lt;½?,Àý(îÕ?²1\Á?ìe6_x0002_×?²òµÄaÕ?_x000C_\ùb÷Ç?M¢Í_x0013_Ð?¸ö_x0013__x000C_pÑ?2Æ¼x½Ã?2_x0011_ÖºsêÅ?±_x0005_Õ_x001C_&lt;_x0003_Â?pFmøÛÇÕ?l=ÇQ÷¡µ?D9¤8_x0016_á¾?_x0015_ázaÝ¿?¸¨Jï4Ã?l³¨_x0013_ÊÅ?_x001E_%®_x000C_­àÆ?_x0002__x0003_½½°±ÿº?ö9aº_x0001__x001B_½?_x001A_¶¤s¶Ô?Ð¼/L¹_x0003_Ð?_x001B_ì!w±Ñ?~1_x0005_uÈÌ?ÜÒb&lt;ÃÅ?+Õ_x001C_Ö?X4çúÀ?È-×\_x0001_Ê?ìB9ábáÖ?ZoZqÑ?ðx ÖýzÑ?9¹þ¹¹Í?ÞwfÆØÓ?Ã_x0011_ß_x0002__x0019_eÕ?s¦À_x0016__x001D_Æ»?&amp;b¢èIøÅ?àý_x000F_#^½¿?ªµ@»Ê?\¦	=ÐOÎ?&lt;_x0006_÷k]C¿?194ÜÕ?ÓRkmÜ¼?_x0001_'(_x0012_å"×?Úcóf~ÊÒ?s _x001B_,_x000E_&gt;È?CÖ6	±´?2M¢c_x000B_|Õ?P_x0018_s_x0014_Â_x0013_Ï?ÔÚÎ;çÃ?[ðf_x0001__x0002_ü/È?oÊÚ,\«Ó?ó¢Ö®	µ?Jí/âôÂ?JÔ¯nÍ?Üo_x0007_Ê£FÖ?zÁI35e¼?_x0002_g ¥eÖ?èFSW\ûÎ?1yÂãÖ?@ZW¥_x0002_Î? ¥`­±ÝÖ?tß¥_x001A_|Ð?6¦)YÅ?Dðo	nÇ?_x0008_"KÄf_x0006_Ò?ZUh0OÔÂ?úX¶´^Ö?b¼QØ°ÇÃ?ô_x0007_FmÜ Ö?\­£eñÌ?¥Ä¯¾M_x0014_Ö?â§EÓ8_x001E_Ò?KfÈ"Ã?p_x0006_ê_x0014_¦ÐÀ?úÊs_x0005_X¤Ì?G°ç¦É?_x000B_¬r_x0010_kz´?/À$u3Ð?_x001F_¤µ»àÓ?.:¿ëüÖ?FøMÅ}Î?_x0001__x0003_íQ{×3 µ?_x0012_¡_x001B_ÓFQ³?@LG_x001D_Ð?2ÒL_x001B_zNÓ?_x0006_?3_x000C_i$Î?©?Ì7$¾?_x0004_¨éQçúÔ?¨}^7_x000D__x001A_É? _x0008_»p;{¶?vzñFÏ?ß_x001D_Ä_x0015_ïéÕ??t°Û^¿Ó?þ_x0013_t_x0002_ç´?sÍ¸_x0002_©Ð?_x000D_æÞ+Ç?ªçK_x0003_Ë?tãór?9Ò?·__x0019_É_x0018_ÕÕ?ú&gt;F2N¼?_x0012_bX¯_x000D_Ö?_x0002_¡_x0014_ñÐ=Ò?4_x000C_ñ|º?Ò!2Æ_x000B_É?»¿×Ð?Ú}¦_x0016__x000E_/Ó?Ò·_x0016_Ú_x000E_¹?è91÷_x0007_OÊ?XgÅ~¿_x001B_È?¬¶ùÎ3ÈÊ?_x0003_=._x0006_;¿?_x001E_~§_x000B_Ã?_x001B_£¶ú_x0001__x0002_gÚ»?_x000E_Ìrc! Ò?Pé?ÉR3Í?ä_x001C_¢_x000E__x0008_Ñ?[_x0017_ïýÈ_x0010_¾?;µ8DZ×Õ?Ñ?ú&gt;ý4Ó?ÚÒ¬Â_x0008_:Ã?ð~lXÏ?_x001A_&lt;u _x0004_È?ªß&gt;è¹?´¿ôt`×?_x000E_K_x0014_Â_x000B_×?"Hè»»ÌÑ?X*_x001A_3GÕ?èÑ/q_x0018_½Õ?ÛñpéÅ`·?¤| %&gt;ÈÐ?m_x0011_¶üÑÔ?Y¶°_x0002_ÇÞÐ?þV0U#¼?H_x000D__x0005_dy3¹?«z1­}Ó?z}1úÌÍ?æ È_x000B_Ï?¢K`òÅ?íKI7_x0004_³?©j¬	çÔ?þÚVÿ)¶??$_x001B_¥5³?ÄWE_x001F_QyÒ?±66ãDÍÒ?_x0001__x0002_¨#ß½GÕ?ýþ_x0007_ãº?Å_x0012__x001A_£ Ð?è_x000F_;ÛìyÏ?î£_x000C_Á?Ñ?pA±,ÔÔ?_x0019_ìG+X¹Ò?_x0002_Çbp¶#Å?&lt;AÏíPÏ?®k&lt;/¦ª³?_x0006_ÕÅ·2°Ï?Ñ*IÑ?3Q_x0010_ÄÒ?Dt"_x000C_ë_x000B_´?Î©M°úÍ?V%P_x0010_@Õ?ÉbÅ³|åÁ?R_x0001_Í¶7ÀÖ?Î­öö_x0001_Å?ëÊoç¹¡Ö?_x000B_¸AhaüÐ?¡ï÷Y´Ô?´ÿ§jôÒ?ÃaØâ·xÅ?RÎÇ_x0008_ô4À?p$ØÎÇrÉ?Háls_x000E_:À?¥S_x0010_¬»Ô?À_x001F_&lt;'e"Ñ?Àv;v÷Ë?º«Y¤º?!_x0010_ni_x0003__x0004_å_x0012_·?ZB_x0002_T´Ê?`ðÕ9Ï^Â?¾óÐ·_x0001_¸?ª´"HÄ?¾ñ|xÄjÔ?q¿ÕUä·??®ÆÜ¨Ö?·_x0014_ÙäY¼Ð?¨¡?Uù`Ë?¼%],_x001B_Ó?üp9±ñ&amp;Ó?}ê*Ô?|ÄL{&amp;Ô?N4×ÝZÕ?(ËF³2ÜÍ?.B_²&lt;Ó?_x000C_ûCJ_x0005_MÑ?ÆºÅlLFÂ?##ß²£Ò?_x0004_W_x0017_KyÇ?·´ü³Ì¶?¯°û}Ã?zÝk±£8Ñ?©¤Ý¾ªH×?oÕ&lt;õ_x001C__x0006_Ó?4¡ààEÉ?Ú½Y0CÕ?_x000C_)ý£ÎÇ?PºðæBÖ?~hH0Û2Ë?l¸ýÒ¢Ë?_x0001__x0007_ëðÓôÊÁ?¿G¨"´Ó?l_x000C__x0004_HOôÇ?¬Uã£·Ñ?&amp;â&amp;_x0005_ðéÑ?¸³è¤IRÐ?|âø_x0017_o_x0005_·?.lî#_x000E_àÉ?×_x000F_pøýÚÇ?ÜãmñgæÄ?­z;_x000F_Ì?_x0003_¡É¢R¦Â?.O°Âº&gt;Ä? Ö§ÇéwÊ?à_x0016_W·'ÕÃ?Ú_x0002_bÊ`É?ôö¼ÐÂÎ?µ+¾$ÊQ¼?OSä5¸?_x001D_eØ:4_x001A_À?ÃÌ1K.Â?âÜ_x0008_æ[×?rM³U×âÓ?G½â%s]Ó?_x0004__x0016_Qvd'Ò?¥Õxw_x001F_Ö?ÐéÄdTË?_x001E_Ý¦0â¹?_x000E_T Ó?×"-.l0Ó?êBã_x0006_è¹Ó?@yÜ_x000E__x0001__x0002_e)Ã?:')¨rIÏ?á'kÏ_x0015_Ñ?ÉÉ ¦&amp;&amp;Õ?x!Uîá½?*j_x001C_ú­¤»?_g"_x0019_Ð?qf)_x0003_Èe´?  è"_x0018_Õ?­FòÊÓ?ß²-þ"Ô?n+«­XÈ?|´è_x0015_@¶?_x0015__x001A_ït"_x0017_×?êmÅû_x0018__x0007_×?¥äâÆCÉ?_x0014__x0019_{¼sõÖ?ÒåG_x000C_°È?ä	TÑQÕ?_x000E_{Èª¶?þôµLîÄ?/#Ióoõ´?@_x0012_Q5Mµ?_x001F_K_x0016_OC¹?¨ì_x000C_­¨¸Æ?_x0002__pÑþÌ?Ô\@4Î?8v¢_x0014_Ð?@Cû_=Ï?¦4ø¸?Òc_ðoÄ?17'×ô¸?_x0001__x0004_T¸Ï×Ó^Ë??ÀN&lt;"º?çR`0Ò?±^³_x0006_ÆûÖ?Û²ü_x000C__x0001_¨Æ?«8ÆÚÒ?ªâDýG¿Ê?Í¶tå®Ñ?ì¦_x0003__x000C_¥eÃ?­E_x0014__x0015_Õ?9æ=&lt;cÈ?ßy7GvyÈ?_x000E_¤pÕ¼@»?$ÖÒbÆ?­ñA_x001A_¿ÚÑ?ÞÙnÁ?ç¬_x0001__x0002_¥Õ?D)C­-UÉ?7Ó­kÏÖ?|Î_x0006_A9fÅ?ÇAQ_x0012_+Ò?ëÙ]ÅZÔ?#ô_x001B_i§Ô?îâ­µ_x0019_Ò?òñúÐðÒ?V6íu©(½?	â¯JyÉ?T_x000F_£Z2vÍ?eËÉ3ôÔ?_x0004__x0012_ÄÒ?OÝº}£'×?ö	ò_x001A__x0001__x0002_êÝÁ?¶÷5ªÆ?\±Ê¥Ã?ºT°ÛÉ?½¾ÊãBgÖ?Zè¬Cò@Ë?&amp;¼itÖ?É_x0015_¡Ö$Á?ËÊbãtlÈ?¢êxúQrÕ?ú'k*ZÒ?f_x0004_A¨è°Ï?ýXàvf¹Ð?_x000D_ãþr·(Æ?_x0012_=þVÊ4Ñ?¾4uK¶?½½{TÃ?û&amp;ep6ÃÀ?Z@G[Ç?sÊ_x001A_ÇDÔ?¤Îæ#!ÔÌ?_x0010_³údñÿË?ßt´²KJÐ?_x0017__x0008_]µÓÓ?þÆ£DQ.Ò?hþª_x0004_öAÖ?Xò;±Ó?î_x0015_IïMÔ? ûDBð_x000B_Å?ò´N_x000C_\KÆ?W¡^T=Å?mË_x001F_«[VÑ?_x0002__x0005_¤^D¼Ë?û_x0016_é%ã_x0015_Ò?_x000E_î_x0001_nXÆ?0X¹ÈåûÄ?_x000F_Î¼_x001F_`üÃ?ÙÂé±âTÖ?pð¥k&amp;Ð?_x0008_÷ü_x0003_wµ?Wz"~"°À?hánAçÎ?CöOIß¢Ð?ôú_x0018_-Õ=Ô?36âp7öµ?_x0010_H[Ìó¹?R²ä5Ì?_x0004__x0004__x0006_yÐ?IA»ðÆ?_x0008_R_x0005_DO»?ÄÃKøÔïÖ?JpâB0Ñ?*ÂQ'îæÍ?|ÏFÉÈ?_x001A_ê=_-_x0006_Ô?ßº0wæÔ?®Æ)_x001C_õZÈ?_x001D_í/_x0018_H¼?Õ3_x0014_$CÇ?øs²ÒÃ?$ÜÆgñÓ?Â_x001F_SMº?Ð_x0018__x0014_êÃeÀ?ÐÛ_x0002__x0003_ågÎ?ªÒ1Ø[éÖ?DÛà¦°Ã?pú0JÁ?bu/UXÔ?é1ýÿÒ?_x0002__x0005_Ä ú¾?_x0001_.E¼BÈÑ?~jyTµM×?¶9"Üh©À?Ju_x000F_-Ø©Ò?H}ú­ÎnÔ?ûÓ)5#Õ?^_x0015_PføÎ?°_x0017_&gt;Ë_x000E_ÌÄ?Ø_x0016_ñ?çk¸?¿_x001F_?ÄÖÔ?æ~	5ýÏ?_x0017_Äïêë9Ð?&amp;¼*õ¿ÖÐ?y]ÏRÑ?r_x0018_YËÂ?Ôó}!P´?8r}Ý[¿µ?!_x0019_w7-Ä?²æ KëOÆ?Ë èGÈ?j_x0007_Î_x0012_Ô?[s@qÌÓÑ?Èøá_x0008_Ö?$ó#F·?xÜ»Ü/Ï?_x0002__x0003_¬_x000F_2_x0001_Ã¹?ÓìÃeÙÄ?0F_x001A_hYüÓ?bxu¯;Ó?°H-¿èµÎ?YC_x001A_ÀUÊ?_x000E_«_x001B_ZóGÅ?ÜV_x001B_)¾Í?¦wÌÌÇÈ?wu7_x001C_ùÕ?_x000E_v_x0017_h®"Ç?¬È"ö_x000F__x0016_Ë?_±uâÑÑ?rí(_x0001_&amp;4Ð?Uv:_x000D_É1Ö?Ó_x0005_µÊ_x0001_É?­ß9©¼µÒ?Æø¥_x0017_ïÔ?à_x0016_çQLÒ? k_x001E_U¾Ì?_x001A_î_x0018_IäÈ?F¿ò8_x0004_YÇ?"[XâuÃ?°× yÄ1Å?õ¹&amp;é¸Ö?_x0014_1e&lt;_x001E_Â?ÙÒÍ_x001A_¿âÅ?¦ìªâÈ?0E-y	Ô?Û5_x0010_cÔjÅ?_x0002_H3!´öÊ?&amp;ÐýÖ_x0001__x0002_7Í?4_8_x000B_Ó?â_x0011_é_x0010_¸¾?K0;D×È?â¥_x000D__x0001_yÒ?8_x000F_Ê*Ñ?*ßc_x0007__x0014_Ç?Ðh|Ìæp¾?HXxD_¿?,_x000D__x0004_»?à³Oû»?VãNT¸?à¸2_x0012_ºX¶?6rµ7Ä~À?ï_óÞà¼³?Ð7õ?¬ÃÐ?JWdÎhÏ?_x000B_´aÜ¥OÖ?ÙRâ_x0003_²­Ô?FZ8ËÞÌ?_x001C_w_x001B_(à¶Ä?_x0005_Ú-	Ê?_x0010_§m_x000F__x0014_Ó?I_x001E_û_x0013__x0003_Ç?ñç½ñ÷Ò? ­-Ü&lt;+»?ü3®%tvÔ?öjÙk=°Ë?4nÕç£Å?^3ñÊõåÑ?ÕÊMõS0×?ü×m_x0002_0ëÏ?_x0001__x0007_¬ü+'ÛÆ?_x001F__x0003_6_x0013_³?£=_x0018_»Õ?!P2ïóI·?ÌjÊ~S_x000C_Ç?_x001B_#ðéÊ¨Á?_x0012_Þ9¡_x0013_Ä?uL&lt; Îº?/_x0010_L¾_x000C_*Ò?_x000C_©ÌQ_x0005_¿?ÈÇáeQ_x0005_Ö?Îç_x0004_¢_x001B_Î?~Z £GÅÆ?_x0012_º_x0015_z|]Ñ?Y¼|÷-¸?RÅË¿_x001C_o·?_x001A_P_x0017_ÁWþ¿??_x0002_ç þÑ?ez&amp;_x0003_Ô?_x0005_Í_x001A_%Yµ?X°_x001F_ÏÆ?ËõðÿgÕ?ë_x0006_Ò_x0003_¶?,5Ãäÿ½?f¸ý£_x0002_vÌ?ÒpOÕ`Ò?|:	{Y÷È?ê_x000E__x0001_N²Â?_x0007_ë¸_x0013_VtÂ?_x0016_ÔÄÓ?H_x0010_¸¦êÀ?G_x0001_`8_x0004__x0008_òf×?2¡«ó_x000C_À?2×«g_x0005_Ç?ÎB4ÏÊ?YÎ_x001A__x000D_ÚjÐ?~_x0001_&amp;dùòÐ?_x0002_{Ï]bÔ?NQ_x001C_Å¢É?_x0010_¨jjÌÖ?îê6_x0008_éõÍ?ÚRQîMíÉ?_x0016_µj0Õ?,_x0013_;³¦È?t_x0014_¹_x000D_PÖ?§Õ!JÆû²?á~8Ô?ÆB{ÛHÔ?¢~©·_x0006_¤·?_x0004_·_x0008_h)Í?X ~_x000F_#_x0001_½?pcÔó|Á?LÜPë»?_x0016_&amp;ÄxybÖ?ÿF_x001C_h"Á?qÒ*_x0010_KÒ?Ï]_x0007__x0002_YyÖ?ÕgÀÙÐÍ½?©CñÕÁ-Á?zè½?,Ð?ÏòJZØ_x0003_Ó?À`9×?"AÚ¬,Ï?_x0001__x0002_Aß_x0011_¯TÕ?ÅzñGh³?_x000E__x000D_dp_x000E_Ñ?yPºÐ?&amp;Ð¿Èõæ¶?/ø*Ñ×Ö?_Ç+jU_x000F_Ô?_x001B_½UVÎ·?ÜOeC#_x000E_Õ?zO_x0018_u Ä?ô\_x001C__x0018_Y½?P_x0014_#s/²Ì?eX\Ï5Ô?Vq°í_x000B_Í?¾=¸&lt;U0¼?»"³ÜÂ´??;51¨Ô?¥VMäa¾?¸þ»_x0008__x0004_&lt;¸?+jìÆ_x0011_Ò?ó3_x001E_Ð&lt;_x001C_Ð?â-ß_x0010_à¾É?"âî ñÀ?óSJïÑ?f_x000C_±_x000C_îJÂ?Òè·I_x0011_¶¼?Yò_x0007_+K±º?_x001D_õ§óNÀ?_x001A_¶_x0018_sàáÂ?Æ6ó¥ÙÅ?_x0018_=äeDË?_x000F_M_x0003__x000D_ÆÐ?»$6ò¡Ð?_x0008_U_x001E_¢Æ?¬áãª·_x0010_Ö?5´­ðZÖ?\'oõmÖ³?$_x000D_eOÌ?»cLÚø¼?þ0ÙN®¼Ä?)r"_x0019_ÝÑ?ÔCÙX±´?_x0006_Û¼·ÜÅ?F÷a¦AÁ?©Û_x0011__x0019_ pÀ?û·)Ë8Ô?Á,$_x001C_Á?ip¼êÄÄ¸?gú@Ï¸ìÔ?RÐ	%_x0005__x000C_¸?_x0008_µÑ©g°Í?ð_x0002_°_x0015__x000B_k½?Ü_x0016__x0001_}_x0016_Â?áòäse_x000E_Ó?Õ}_x0004__x001D_Ä?æ¹_x0007_mêç¶?dÞ#«:Ç?w#è8úä¸?t_x0008_x_x001C_¤"Ë?Þó|ÕdËÏ?¶²¼ÓâÒ?_x0010_ÌvåJ¿?_x0016_ÒñAµ?_x0001__x0004_¹5"L¶Æ?_x0018__x0002__x0018__x0003__x0013_ÖÍ?iÅeÚ_x000B_Â?_x000F__x000E_¿E³?:ÛE_x000F_í¥Ä?t6¯j+Ì?ÉÑzJxýÐ?_x0004_Ý_x0011_ë_x0015__x000E_Ð?`rE]ç_x0008_Æ?´¹_x000B_ÂÂ?*_x0003_G&gt;l×?#_x001C_ób×Ô?ª_x0010_çC[Õ?{_x001C_=Þ,·?_x001C__x0004_ü}_LË?aXÖk6ÁÑ?"¨oª7_x0011_Å?¤L±Ï§Ñ?¬û÷jÁ?ÊY*0HÎ?tY{Å?³RÖmÇ?4_x001B_\óÌÀÓ?¼_x000C_µÊ?ö¥A3Ê?´ÏÜ_x001D_2SÍ?_x001D_ê^°_x000E_`Ñ?Þ_x001B__x0014_"Dç½?ÿÛ/&lt;_x000C_Â?2.äv¼?2æÑä§õÃ??°ï_x0001__x0005__x0006_8Õ? 5{_x001C_Ç?È_x0001_ÏlßÍÇ?ÇìôàÈ?åï_x0003_¬ÐÁ?ú¿Y½XÎ?C_x000C_pv½È?ØwF_x0005_Á? _x0004_®ChÓ?â0A_x0010_YÓÀ?¸cE´?_x0019_&amp;_x0002_ä!l»?p!±kt®Ê?S3E@¨Ç?&gt;×_x000B_ë,_x0016_Ê?1_x0017_ ñzlÆ?1_x001D_ùøÖ?vàù:_x0006_Ì?Öü(k@È?_x0018_{ÿ=¾,×?ZhCÌWÐ?ÿ5×å[Ã?ë_x000C_¸áßº?ùì®®Ó}¿?¾×Ýk¾Ê?D÷÷Ö=¾?YU¶ëSÎÐ?_x0014_ºñ_x0013__x0017_×?ð_x0016_ïµ¹äË?­7~rÐ?§ã_x0017_Sì²?ÂSäï);Æ?_x0002__x0003__x001E_L_üm	Õ?_x001E_}DÍÐ?VÉ¶Å]Á?o£HñVÀ?Ó_x000C_²É_x000C_LÕ?6Í×ßxyÀ?®76óÊ?cÜ=ÃìI¸?¹ ~_x0017_ü_x000E_Ò?PMiþeLÌ?_x001A_ÎTÎ½?]IÎA Õ?ò_x0015_ª#É?Â^Å_x001F_MFÒ?¯:_x0005_À?DÂ]_x0004__x001E_Ï?}ûV¥xöÑ?"sÑ;_x0014_ãÐ?¦u¹M¦ýÕ?_x0005_¿î?Ä?ãïk_x001B_2üÂ?v_x000C_£_x0014_S_x001A_Ô?Bî_x0001_3zÔ?ÁØ¿õéÓ?_x0012_û©åp¶?%±º7ìÉÔ?°ÍÜ'gÍ?bêrT_àÔ?b~¸`_x000F_ÏÉ?b±ú_x000F_¯É?_x0014_9qb×o¿?3_x001C__x0001__x0003_Å¢¸?Ê_x0018_ézðïÁ?æ_x0006_5_x0018_9_x0002_Ò?ª2pU_x0007_ÞÀ?²É_x0002_+JÀ?_x0007__%\Ð?÷¯ÓÖÔ?_x0006_§Âmó¾?¼sov'DÌ?d­_x001F_K=¯Ì?±±_x000F_ÿ÷JÖ?0÷Í÷&amp;Ö?Æ·ô°XÌ?ª_x0017_j_x0010_MÈ?HªÅ1à¿Á?¤ñà_x0004_Î?æãpçQpÏ?¦ë¨Å/Î?mKH Ó?lM5¾? ¾*êg%Ó?v_x0001_Õ¯xuÕ?ÁÇ7Á_x001F_¹?Rp_x000D_t_x0010_Ã?¸Ö½YãÇ?_x0010_s#uíÈ?ãÏïÃÑ?èÀoâ­&lt;Â?_x0016_ÙY@aº?ç°í­n×?N_x0006_½¸:_x001D_Ñ?æwÚ_x0003_£$Ï?_x0001__x0002_k[¢â­s×?^Áøk_x0011_¹Î?®õ)ZU)Ö?Rã]¯®Õ?|IxØhÌ?-X%D½À?F_x0011_b2_x0019_Ã?â°_x0016_h©NÅ?¾øÚäTÄ?é_x0001_°O¶õÕ?fp,hÂ?_x0011__x0001_?a_x001A_Õ?!¢è_x0012_ñÆ?#Jeq&lt;áµ?ÒMhûx_x0014_Æ?ª0vÜ_x0019_Ê?ÿaÝ_x0007__x0006_=Ö?úbH»Ú°¾?ßgÜð_x001F_Ô?ÇGY³bßÑ?'f_x000D_ÏóÍÂ?R_x0008_v|áÎ?ÜÎwßTÁ?)DA¤ÒpÒ?øå7_yÍ?ã%&amp;3ÚÑ?ÚV_x0019_vêDÊ?_x0007_¯Á¾{4Ä?ýÂA_x0008_æt³?Ð®Ñ%5Í?³_x0012_Á¹@_x001B_Ò?¦pîH_x0002__x0004_æ¬Î?®1_x0012_g«_x0003_Ñ?/É4®»Ê²?Jû2,«Ä?¤dD¦ÂÖ?ÑuùÞ4Ò?âóidÙÏ?H8æåøÕ?R_x0005_øPbÊ?þjk'dôÐ?Â©&gt;aëÂ?2ÃZSL¨Í?ìßR_x001C_Ë?gÓÐÜÑ¤Ô?¼0Þ«»sË?_x0016_YÎf²_x0006_Ð?J"¥½wÑ?l_x0001__x001C_±ñü¿?HÄ]j°²½?_x001C__x0005_&amp;'æÓ?ÀõöS_x001A_Å?8_x001A_üI×Ò?¡¬Ì×ë-´?¢n³X´6Õ?T°&amp;Àã@Î?-cPGdÔ?y7Ô(cÐ?É*}BÒ?pF_x0015__x0007_wÎ?êó_x001E_HÂÐ¸?t_x0005_§ÀìQÍ?acÓÚÊ?_x0001__x0002_B7® _x001A_Ì?÷SÄkÂ?äá_x0019_Ï&gt;Ð?_x0014_q_x0017_3_x001F_×?Q§oi@Ð?~+4Ù©ÈË?bC([%_x0012_Á?ØÉº§Ö_Ç?°kæB×?Tåj|«oÃ?_x0004_­òX*+Ì?h'ö_x000E_¥Ò?I¥HsIÓ?È¿#;ûÁ?_x0006_fðñãåË?93_x0018_ðzÓ?V³tÄ&gt;×?&amp;m+_x0018_¾Ï?GÚÔÇ²Ö?üí'È3;É?"à¤nÕ?_x0017_ÕeÌä½?$'59&gt;Ó?JÌ^²Á?Õ#fÓ?bÚ6û*®¹?DáeÍ.É?D_x0005_³xÊ?vj0ÉË?@ÓÅl°Å?þú4cÄ?Ý&gt;_x0002__x0003__x0004_íeÐ?_x0008__x0004__x0003_KkÓ?¯Òr_x0017_0¿·?HÔéÖ?G0rÄYoÁ?Ó*ä£7Ö?&gt;_x001B_oÔ?ØÇ_x000D_Á?Ð?$tÎª_x0002_Ð?^9þ_x001B_Z»?üU_x0001__x0019_"_x001D_Ê?VÓ]U^µ?ccÊz_x001A_EÃ?_x0017_\_x0004_q_x0019_ÌÕ?_x001C_#;)wÓ?\pÁRZ8Æ?Úª·ÑA_x0017_º?ägê´_x0011_cÑ?ÂLVI1éÏ?´¿_x0007_jcÑ?Üª0_x0004__x0014_Ñ? EÞo#À?tÀ EïÃ?K_x0004_~ó³Ç?Ê\]l=«Ã?öûiñeÊ?Èt_x000E_&gt;IÍ?_x001A_Ö¥u3[Ï?_x0013__x0017_Ki¹Ñ?_x001A_A¼ÀtÌ??aíÑ?ù¨z_x000E_òÑ?_x0002__x0003__x000D_Ö_x0008_ÌFÓ?ÐÌ_x0016_W9&lt;Ñ?§ýf~ùØ·?ÃÙ&gt;_x0006__x0004_Ò?ÄóZúÑ?7ë_x000E_C_x0008_Ö?+M±Cq°Ð?|ÿÕ_x0017_CÙÉ?±-¨­CÂ?­!rTÔ?âQ_x001E_ó§7µ?Ã`ÿ&amp;¬mÒ?Z_x001F_¨¬Ò¾Ô?SMn_x0006_Õ?xL|¥X_x001F_¿?,_x001A__x000D_~_x0003_È?¬ ÂÂ:´Å?d³õK'É?üq÷3Îy½?_x0013_Ü4][×µ?#_x0013_jî¦Õ?÷dj _x0013_(Ñ?¢àª¶Â?[_x0003_EÿhPÐ?²óÊÕÎ?¨&lt;d=ÀQ×?ðI:#_x0015_¶?8Ì_x0001_*Ø7Ê?Y_x0001_ud+_x0007_Ã?:ÅÁ¢cÍ?_x0012_,_x0006_Ç?)0'_x0002__x0003_;_x0014_»?_x0015_é³%f­¼?ä!Æ?Ê_öÖÔ?dÞ_x001E_¾¹?¢SËMPOÒ?_x0010_µ¿-üUÂ?ùÏ@wÓ? K)Î_x0013_KÁ?_x001C_¥_x0002_ôaÉ?`·e­i_x0014_Í?zë®´ìI»?_x0001__x0015_ñ+û¤Ó?&amp;-ÓÔ?@¦Ãê5jË?þò5øÇ?7}× anÖ?Á°ttº°Ð?nÑ$.5*È?§Ñ`&amp;gÅ?@ÞpÖ?¯\ÇJvYÆ?$6_x001B_\¡øÓ?iìÙ$~Ä?P×@TvÍÄ?r6_x000D__x000F_}Æ?_x0016_ì_x0018_KXÓ?­_x0013_¤_x000C_Æ?_x0011_h_x0016_¹ÂW×?%yÒ»|¹¶?pLbV|"Í?\_x0013_¨n°Ò?_x0001__x0004_1Ð¦Z^Ì?ÈÙ&gt;{æÕ?&amp;fÙgÑ¼?_x0012_×QË¡Ñ?zº¡µ#iÆ?´Ñ &amp;ÛÍ?ß{_x0005_3?iÒ?hPtÈ+Ë?£+ÍX#ÏÓ?6_x0015_ÎòònÎ?a3cø³?_x0001_¤ ±ÍÏ?_x0003_îÀUÒ?M3±\L_x0014_È?f÷ÖÚË?_x0001_P£_x0008_5Î?ã=ë"Õ?JÄÍG)Õ?$Ü_x0006_Ë?_x001A_,_x001C__x001F_Ì?ÓX}Þ´?R_x0019_¿¥ùaÓ?¤\÷`Í³?èxK&lt;IÇ?_x0005_'LÑÐÒ?îe_x0014_|îuÄ?VÔÃÄ_x0002_Ë?f^]_x0002_¦¿?y'ÑgãÒ?F·0yüEÐ?09°W¶.Ô?¯Åïf_x0007__x0008_\­·?x3AuL_x0011_´?õ¾¦Ë¿?_x0018_q_x001B_±_x0008_TÓ?(nU_x0011_EÑ?VPÉUûòÉ?á{_x0005_=Ê¾?'SßkÓ?ö§Ó	ËÉ?ö&gt;ÛzÉ?ÒÙÜæQ6Ï?ÑóÁNïÓ?¥¯rmÖ9Á?_x001D_?¿_x0016_Â*Â?µ_x001E_ØòeâÕ?v¥±f4×?æÉ?	N¸Õ?Y|ü®Ö?_x001B_kø^xéÐ?ï_x0016_lØ¨Ö?_x0016_Ç¢2_x0010_×?Út"4ÆÖ?óükÀÄÔ?º2@nÑ?Í-¦´_x0016__¹?l_x0011_æ_x0001_cÒ?#ò!_x0002_Ó?ßß#@áíÐ?°k0_x0007_.àÌ?å_x0006_ö_x0017_á_x0003_Ä?_x0016_Ëí_x001E_zÅ?à_x0004_Ò¡ÒÎ?_x0001__x0004_Âá"øoÓ?2=0Ò²´?±ë¿ªÞÔ?®/âVïÆÕ?t_6~_x0018_*Ê?+z[¼Â¹?ÕÚ©¯ZÀ?+ÙÚc_x0011__x0007_º?1ÈË¬S¾?-_x0012_¹aá¿Õ?vÙnêµÏ?_x000C_'_x000D_¼?~ñ£P¿Ç?þü.IoÐ?_x001A__x0002_w.µåÊ?PhßðÀ?¥.ãÐþÔ?2_x001A_ _x000B__x0015_÷Ì?_x0012__x001C_¹WÚÎ?ÐÃt¤gÑ?thÔ¡Ë?X¾Xt]5º?_x0005_:|gq¹?ÒOÈìÎûÈ?¶ÈñÌ?·ñð_x001E_º?jJn{.À?@ÝÞz1²Õ?di_x0003_`_x0012_Ä?êæ_x0015_úÜÃ?ÄzQóægÄ?¦ò_x001E__x0010__x0002__x0006_úÕ?_x000F_ÃíÄ½Ò?ª2#_x0004_ñÎ?¼b_x0001__x0018_~'³?Ñ«Ô_x0010_ëÒ?ßu'|y/Ö?&gt;T_x0008__&lt;½?,Àý(îÕ?²1\Á?ìe6_x0002_×?²òµÄaÕ?_x000C_\ùb÷Ç?M¢Í_x0013_Ð?¸ö_x0013__x000C_pÑ?2Æ¼x½Ã?2_x0011_ÖºsêÅ?±_x0005_Õ_x001C_&lt;_x0003_Â?pFmøÛÇÕ?l=ÇQ÷¡µ?D9¤8_x0016_á¾?_x0015_ázaÝ¿?¸¨Jï4Ã?l³¨_x0013_ÊÅ?_x001E_%®_x000C_­àÆ?½½°±ÿº?ö9aº_x0001__x001B_½?_x001A_¶¤s¶Ô?Ð¼/L¹_x0006_Ð?_x001B_ì!w±Ñ?~1_x0005_uÈÌ?ÜÒb&lt;ÃÅ?+Õ_x001C_Ö?_x0002__x0003_X4çúÀ?È-×\_x0001_Ê?ìB9ábáÖ?ZoZqÑ?ðx ÖýzÑ?9¹þ¹¹Í?ÞwfÆØÓ?Ã_x0011_ß_x0002__x0019_eÕ?s¦À_x0016__x001D_Æ»?&amp;b¢èIøÅ?àý_x000F_#^½¿?ªµ@»Ê?\¦	=ÐOÎ?&lt;_x0006_÷k]C¿?194ÜÕ?ÓRkmÜ¼?_x0001_'(_x0012_å"×?Úcóf~ÊÒ?s _x001B_,_x000E_&gt;È?CÖ6	±´?2M¢c_x000B_|Õ?P_x0018_s_x0014_Â_x0013_Ï?ÔÚÎ;çÃ?[ðfü/È?oÊÚ,\«Ó?ó¢Ö®	µ?Jí/âôÂ?JÔ¯nÍ?Üo_x0007_Ê£FÖ?zÁI35e¼?_x0003_g ¥eÖ?èFSW_x0001__x0002_\ûÎ?1yÂãÖ?@ZW¥_x0002_Î? ¥`­±ÝÖ?tß¥_x001A_|Ð?6¦)YÅ?Dðo	nÇ?_x0008_"KÄf_x0006_Ò?ZUh0OÔÂ?úX¶´^Ö?b¼QØ°ÇÃ?ô_x0007_FmÜ Ö?\­£eñÌ?¥Ä¯¾M_x0014_Ö?â§EÓ8_x001E_Ò?KfÈ"Ã?p_x0006_ê_x0014_¦ÐÀ?úÊs_x0005_X¤Ì?G°ç¦É?_x000B_¬r_x0010_kz´?/À$u3Ð?_x001F_¤µ»àÓ?.:¿ëüÖ?FøMÅ}Î?íQ{×3 µ?_x0012_¡_x001B_ÓFQ³?@LG_x001D_Ð?2ÒL_x001B_zNÓ?_x0006_?3_x000C_i$Î?©?Ì7$¾?_x0004_¨éQçúÔ?¨}^7_x000D__x001A_É?_x0001__x0003_ _x0008_»p;{¶?vzñFÏ?ß_x001D_Ä_x0015_ïéÕ??t°Û^¿Ó?þ_x0013_t_x0002_ç´?sÍ¸_x0002_©Ð?_x000D_æÞ+Ç?ªçK_x0003_Ë?tãór?9Ò?·__x0019_É_x0018_ÕÕ?ú&gt;F2N¼?_x0012_bX¯_x000D_Ö?_x0002_¡_x0014_ñÐ=Ò?4_x000C_ñ|º?Ò!2Æ_x000B_É?»¿×Ð?Ú}¦_x0016__x000E_/Ó?Ò·_x0016_Ú_x000E_¹?è91÷_x0007_OÊ?XgÅ~¿_x001B_È?¬¶ùÎ3ÈÊ?_x0003_=._x0006_;¿?_x001E_~§_x000B_Ã?_x001B_£¶úgÚ»?_x000E_Ìrc! Ò?Pé?ÉR3Í?ä_x001C_¢_x000E__x0008_Ñ?[_x0017_ïýÈ_x0010_¾?;µ8DZ×Õ?Ñ?ú&gt;ý4Ó?ÚÒ¬Â_x0008_:Ã?ð~l_x0001__x0002_XÏ?_x001A_&lt;u _x0004_È?ªß&gt;è¹?´¿ôt`×?_x000E_K_x0014_Â_x000B_×?"Hè»»ÌÑ?X*_x001A_3GÕ?èÑ/q_x0018_½Õ?ÛñpéÅ`·?¤| %&gt;ÈÐ?m_x0011_¶üÑÔ?Y¶°_x0002_ÇÞÐ?þV0U#¼?H_x000D__x0005_dy3¹?«z1­}Ó?z}1úÌÍ?æ È_x000B_Ï?¢K`òÅ?íKI7_x0004_³?©j¬	çÔ?þÚVÿ)¶??$_x001B_¥5³?ÄWE_x001F_QyÒ?±66ãDÍÒ?¨#ß½GÕ?ýþ_x0007_ãº?Å_x0012__x001A_£ Ð?è_x000F_;ÛìyÏ?î£_x000C_Á?Ñ?pA±,ÔÔ?_x0019_ìG+X¹Ò?_x0002_Çbp¶#Å?_x0003__x0004_&lt;AÏíPÏ?®k&lt;/¦ª³?_x0006_ÕÅ·2°Ï?Ñ*IÑ?3Q_x0010_ÄÒ?Dt"_x000C_ë_x000B_´?Î©M°úÍ?V%P_x0010_@Õ?ÉbÅ³|åÁ?R_x0003_Í¶7ÀÖ?Î­öö_x0003_Å?ëÊoç¹¡Ö?_x000B_¸AhaüÐ?¡ï÷Y´Ô?´ÿ§jôÒ?ÃaØâ·xÅ?RÎÇ_x0008_ô4À?p$ØÎÇrÉ?Háls_x000E_:À?¥S_x0010_¬»Ô?À_x001F_&lt;'e"Ñ?Àv;v÷Ë?º«Y¤º?!_x0010_niå_x0012_·?ZB_x0002_T´Ê?`ðÕ9Ï^Â?¾óÐ·_x0001_¸?ª´"HÄ?¾ñ|xÄjÔ?q¿ÕUä·??®ÆÜ¨Ö?·_x0014_Ùä_x0001__x0002_Y¼Ð?¨¡?Uù`Ë?¼%],_x001B_Ó?üp9±ñ&amp;Ó?}ê*Ô?|ÄL{&amp;Ô?N4×ÝZÕ?(ËF³2ÜÍ?.B_²&lt;Ó?_x000C_ûCJ_x0005_MÑ?ÆºÅlLFÂ?##ß²£Ò?_x0002_W_x0017_KyÇ?·´ü³Ì¶?¯°û}Ã?zÝk±£8Ñ?©¤Ý¾ªH×?oÕ&lt;õ_x001C__x0006_Ó?4¡ààEÉ?Ú½Y0CÕ?_x000C_)ý£ÎÇ?PºðæBÖ?~hH0Û2Ë?l¸ýÒ¢Ë?ëðÓôÊÁ?¿G¨"´Ó?l_x000C__x0004_HOôÇ?¬Uã£·Ñ?&amp;â&amp;_x0005_ðéÑ?¸³è¤IRÐ?|âø_x0017_o_x0005_·?.lî#_x000E_àÉ?_x0001__x0005_×_x000F_pøýÚÇ?ÜãmñgæÄ?­z;_x000F_Ì?_x0003_¡É¢R¦Â?.O°Âº&gt;Ä? Ö§ÇéwÊ?à_x0016_W·'ÕÃ?Ú_x0002_bÊ`É?ôö¼ÐÂÎ?µ+¾$ÊQ¼?OSä5¸?_x001D_eØ:4_x001A_À?ÃÌ1K.Â?âÜ_x0008_æ[×?rM³U×âÓ?G½â%s]Ó?_x0004__x0016_Qvd'Ò?¥Õxw_x001F_Ö?ÐéÄdTË?_x001E_Ý¦0â¹?_x000E_T Ó?×"-.l0Ó?êBã_x0006_è¹Ó?@yÜ_x000E_e)Ã?:')¨rIÏ?á'kÏ_x0015_Ñ?ÉÉ ¦&amp;&amp;Õ?x!Uîá½?*j_x001C_ú­¤»?_g"_x0019_Ð?qf)_x0003_Èe´?  è_x0001__x0002_"_x0018_Õ?­FòÊÓ?ß²-þ"Ô?n+«­XÈ?|´è_x0015_@¶?_x0015__x001A_ït"_x0017_×?êmÅû_x0018__x0007_×?¥äâÆCÉ?_x0014__x0019_{¼sõÖ?ÒåG_x000C_°È?ä	TÑQÕ?_x000E_{Èª¶?þôµLîÄ?/#Ióoõ´?@_x0012_Q5Mµ?_x001F_K_x0016_OC¹?¨ì_x000C_­¨¸Æ?_x0002__pÑþÌ?Ô\@4Î?8v¢_x0014_Ð?@Cû_=Ï?¦4ø¸?Òc_ðoÄ?17'×ô¸?T¸Ï×Ó^Ë??ÀN&lt;"º?çR`0Ò?±^³_x0006_ÆûÖ?Û²ü_x000C__x0001_¨Æ?«8ÆÚÒ?ªâDýG¿Ê?Í¶tå®Ñ?_x0001__x0004_ì¦_x0003__x000C_¥eÃ?­E_x0014__x0015_Õ?9æ=&lt;cÈ?ßy7GvyÈ?_x000E_¤pÕ¼@»?$ÖÒbÆ?­ñA_x001A_¿ÚÑ?ÞÙnÁ?ç¬_x0001__x0002_¥Õ?D)C­-UÉ?7Ó­kÏÖ?|Î_x0006_A9fÅ?ÇAQ_x0012_+Ò?ëÙ]ÅZÔ?#ô_x001B_i§Ô?îâ­µ_x0019_Ò?òñúÐðÒ?V6íu©(½?	â¯JyÉ?T_x000F_£Z2vÍ?eËÉ3ôÔ?_x0004__x0012_ÄÒ?OÝº}£'×?ö	ò_x001A_êÝÁ?¶÷5ªÆ?\±Ê¥Ã?ºT°ÛÉ?½¾ÊãBgÖ?Zè¬Cò@Ë?&amp;¼itÖ?É_x0015_¡Ö$Á?ËÊbã_x0002__x0005_tlÈ?¢êxúQrÕ?ú'k*ZÒ?f_x0004_A¨è°Ï?ýXàvf¹Ð?_x000D_ãþr·(Æ?_x0012_=þVÊ4Ñ?¾4uK¶?½½{TÃ?û&amp;ep6ÃÀ?Z@G[Ç?sÊ_x001A_ÇDÔ?¤Îæ#!ÔÌ?_x0010_³údñÿË?ßt´²KJÐ?_x0017__x0008_]µÓÓ?þÆ£DQ.Ò?hþª_x0004_öAÖ?Xò;±Ó?î_x0015_IïMÔ? ûDBð_x000B_Å?ò´N_x000C_\KÆ?W¡^T=Å?mË_x001F_«[VÑ?¤^D¼Ë?û_x0016_é%ã_x0015_Ò?_x000E_î_x0001_nXÆ?0X¹ÈåûÄ?_x000F_Î¼_x001F_`üÃ?ÙÂé±âTÖ?pð¥k&amp;Ð?_x0008_÷ü_x0003_wµ?_x0002__x0003_Wz"~"°À?hánAçÎ?CöOIß¢Ð?ôú_x0018_-Õ=Ô?36âp7öµ?_x0010_H[Ìó¹?R²ä5Ì?_x0004__x0004__x0006_yÐ?IA»ðÆ?_x0008_R_x0003_DO»?ÄÃKøÔïÖ?JpâB0Ñ?*ÂQ'îæÍ?|ÏFÉÈ?_x001A_ê=_-_x0006_Ô?ßº0wæÔ?®Æ)_x001C_õZÈ?_x001D_í/_x0018_H¼?Õ3_x0014_$CÇ?øs²ÒÃ?$ÜÆgñÓ?Â_x001F_SMº?Ð_x0018__x0014_êÃeÀ?ÐÛågÎ?ªÒ1Ø[éÖ?DÛà¦°Ã?pú0JÁ?bu/UXÔ?é1ýÿÒ?_x0002__x0005_Ä ú¾?_x0001_.E¼BÈÑ?~jyT_x0002__x0003_µM×?¶9"Üh©À?Ju_x000F_-Ø©Ò?H}ú­ÎnÔ?ûÓ)5#Õ?^_x0015_PføÎ?°_x0017_&gt;Ë_x000E_ÌÄ?Ø_x0016_ñ?çk¸?¿_x001F_?ÄÖÔ?æ~	5ýÏ?_x0017_Äïêë9Ð?&amp;¼*õ¿ÖÐ?y]ÏRÑ?r_x0018_YËÂ?Ôó}!P´?8r}Ý[¿µ?!_x0019_w7-Ä?²æ KëOÆ?Ë èGÈ?j_x0007_Î_x0012_Ô?[s@qÌÓÑ?Èøá_x0008_Ö?$ó#F·?xÜ»Ü/Ï?¬_x000F_2_x0001_Ã¹?ÓìÃeÙÄ?0F_x001A_hYüÓ?bxu¯;Ó?°H-¿èµÎ?YC_x001A_ÀUÊ?_x000E_«_x001B_ZóGÅ?ÜV_x001B_)¾Í?_x0002__x0003_¦wÌÌÇÈ?wu7_x001C_ùÕ?_x000E_v_x0017_h®"Ç?¬È"ö_x000F__x0016_Ë?_±uâÑÑ?rí(_x0001_&amp;4Ð?Uv:_x000D_É1Ö?Ó_x0005_µÊ_x0001_É?­ß9©¼µÒ?Æø¥_x0017_ïÔ?à_x0016_çQLÒ? k_x001E_U¾Ì?_x001A_î_x0018_IäÈ?F¿ò8_x0004_YÇ?"[XâuÃ?°× yÄ1Å?õ¹&amp;é¸Ö?_x0014_1e&lt;_x001E_Â?ÙÒÍ_x001A_¿âÅ?¦ìªâÈ?0E-y	Ô?Û5_x0010_cÔjÅ?_x0002_H3!´öÊ?&amp;ÐýÖ7Í?4_8_x000B_Ó?â_x0011_é_x0010_¸¾?K0;D×È?â¥_x000D__x0002_yÒ?8_x000F_Ê*Ñ?*ßc_x0007__x0014_Ç?Ðh|Ìæp¾?HXx_x0001__x0002_D_¿?,_x000D__x0004_»?à³Oû»?VãNT¸?à¸2_x0012_ºX¶?6rµ7Ä~À?ï_óÞà¼³?Ð7õ?¬ÃÐ?JWdÎhÏ?_x000B_´aÜ¥OÖ?ÙRâ_x0003_²­Ô?FZ8ËÞÌ?_x001C_w_x001B_(à¶Ä?_x0005_Ú-	Ê?_x0010_§m_x000F__x0014_Ó?I_x001E_û_x0013__x0003_Ç?ñç½ñ÷Ò? ­-Ü&lt;+»?ü3®%tvÔ?öjÙk=°Ë?4nÕç£Å?^3ñÊõåÑ?ÕÊMõS0×?ü×m_x0002_0ëÏ?¬ü+'ÛÆ?_x001F__x0003_6_x0013_³?£=_x0018_»Õ?!P2ïóI·?ÌjÊ~S_x000C_Ç?_x001B_#ðéÊ¨Á?_x0012_Þ9¡_x0013_Ä?uL&lt; Îº?_x0007__x0008_/_x0010_L¾_x000C_*Ò?_x000C_©ÌQ_x0005_¿?ÈÇáeQ_x0005_Ö?Îç_x0004_¢_x001B_Î?~Z £GÅÆ?_x0012_º_x0015_z|]Ñ?Y¼|÷-¸?RÅË¿_x001C_o·?_x001A_P_x0017_ÁWþ¿??_x0002_ç þÑ?ez&amp;_x0003_Ô?_x0005_Í_x001A_%Yµ?X°_x001F_ÏÆ?ËõðÿgÕ?ë_x0006_Ò_x0003_¶?,5Ãäÿ½?f¸ý£_x0002_vÌ?ÒpOÕ`Ò?|:	{Y÷È?ê_x000E__x0007_N²Â?_x0008_ë¸_x0013_VtÂ?_x0016_ÔÄÓ?H_x0010_¸¦êÀ?G_x0007_`8òf×?2¡«ó_x000C_À?2×«g_x0005_Ç?ÎB4ÏÊ?YÎ_x001A__x000D_ÚjÐ?~_x0001_&amp;dùòÐ?_x0002_{Ï]bÔ?NQ_x001C_Å¢É?_x0010_¨j_x0004__x0005_jÌÖ?îê6_x0005_éõÍ?ÚRQîMíÉ?_x0016_µj0Õ?,_x0013_;³¦È?t_x0014_¹_x000D_PÖ?§Õ!JÆû²?á~8Ô?ÆB{ÛHÔ?¢~©·_x0006_¤·?_x0004_·_x0005_h)Í?X ~_x000F_#_x0001_½?pcÔó|Á?LÜPë»?_x0016_&amp;ÄxybÖ?ÿF_x001C_h"Á?qÒ*_x0010_KÒ?Ï]_x0007__x0002_YyÖ?ÕgÀÙÐÍ½?©CñÕÁ-Á?zè½?,Ð?ÏòJZØ_x0003_Ó?À`9×?"AÚ¬,Ï?Aß_x0011_¯TÕ?ÅzñGh³?_x000E__x000D_dp_x000E_Ñ?yPºÐ?&amp;Ð¿Èõæ¶?/ø*Ñ×Ö?_Ç+jU_x000F_Ô?_x001B_½UVÎ·?_x0001__x0002_ÜOeC#_x000E_Õ?zO_x0018_u Ä?ô\_x001C__x0018_Y½?P_x0014_#s/²Ì?eX\Ï5Ô?Vq°í_x000B_Í?¾=¸&lt;U0¼?»"³ÜÂ´??;51¨Ô?¥VMäa¾?¸þ»_x0008__x0004_&lt;¸?+jìÆ_x0011_Ò?ó3_x001E_Ð&lt;_x001C_Ð?â-ß_x0010_à¾É?"âî ñÀ?óSJïÑ?f_x000C_±_x000C_îJÂ?Òè·I_x0011_¶¼?Yò_x0007_+K±º?_x001D_õ§óNÀ?_x001A_¶_x0018_sàáÂ?Æ6ó¥ÙÅ?_x0018_=äeDË?_x000F_MÆÐ?»$6ò¡Ð?_x0008_U_x001E_¢Æ?¬áãª·_x0010_Ö?5´­ðZÖ?\'oõmÖ³?$_x0002_eOÌ?»cLÚø¼?þ0ÙN_x000D__x0012_®¼Ä?)r"_x0019_ÝÑ?ÔCÙX±´?_x0006_Û¼·ÜÅ?F÷a¦AÁ?©Û_x0011__x0019_ pÀ?û·)Ë8Ô?Á,$_x001C_Á?ip¼êÄÄ¸?gú@Ï¸ìÔ?RÐ	%_x0005__x000C_¸?_x0008_µÑ©g°Í?ð_x0002_°_x0015__x000B_k½?Ü_x0016__x0001_}_x0016_Â?áòäse_x000E_Ó?Õ}_x0004__x001D_Ä?æ¹_x0007_mêç¶?dÞ#«:Ç?w#è8úä¸?t_x0008_x_x001C_¤"Ë?Þó|ÕdËÏ?¶²¼ÓâÒ?_x0010_ÌvåJ¿?_x0016_ÒñAµ?¹5"L¶Æ?_x0018__x0002__x0018__x0003__x0013_ÖÍ?iÅeÚ_x000B_Â?_x000F__x000E_¿E³?:ÛE_x000F_í¥Ä?t6¯j+Ì?ÉÑzJxýÐ?_x0012_Ý_x0011_ë_x0015__x000E_Ð?_x0001__x0002_`rE]ç_x0008_Æ?´¹_x000B_ÂÂ?*_x0003_G&gt;l×?#_x001C_ób×Ô?ª_x0010_çC[Õ?{_x001C_=Þ,·?_x001C__x0002_ü}_LË?aXÖk6ÁÑ?"¨oª7_x0011_Å?¤L±Ï§Ñ?¬û÷jÁ?ÊY*0HÎ?tY{Å?³RÖmÇ?4_x001B_\óÌÀÓ?¼_x000C_µÊ?ö¥A3Ê?´ÏÜ_x001D_2SÍ?_x001D_ê^°_x000E_`Ñ?Þ_x001B__x0014_"Dç½?ÿÛ/&lt;_x000C_Â?2.äv¼?2æÑä§õÃ??°ï_x0006_8Õ? 5{_x001C_Ç?È_x0001_ÏlßÍÇ?ÇìôàÈ?åï_x0003_¬ÐÁ?ú¿Y½XÎ?C_x000C_pv½È?ØwF_x0002_Á? _x0004_®C_x0001__x0003_hÓ?â0A_x0010_YÓÀ?¸cE´?_x0019_&amp;_x0002_ä!l»?p!±kt®Ê?S3E@¨Ç?&gt;×_x000B_ë,_x0016_Ê?1_x0017_ ñzlÆ?1_x001D_ùøÖ?vàù:_x0006_Ì?Öü(k@È?_x0018_{ÿ=¾,×?ZhCÌWÐ?ÿ5×å[Ã?ë_x000C_¸áßº?ùì®®Ó}¿?¾×Ýk¾Ê?D÷÷Ö=¾?YU¶ëSÎÐ?_x0014_ºñ_x0013__x0017_×?ð_x0016_ïµ¹äË?­7~rÐ?§ã_x0017_Sì²?ÂSäï);Æ?_x001E_L_üm	Õ?_x001E_}DÍÐ?VÉ¶Å]Á?o£HñVÀ?Ó_x000C_²É_x000C_LÕ?6Í×ßxyÀ?®76óÊ?cÜ=ÃìI¸?_x0003__x0008_¹ ~_x0017_ü_x000E_Ò?PMiþeLÌ?_x001A_ÎTÎ½?]IÎA Õ?ò_x0015_ª#É?Â^Å_x001F_MFÒ?¯:_x0005_À?DÂ]_x0004__x001E_Ï?}ûV¥xöÑ?"sÑ;_x0014_ãÐ?¦u¹M¦ýÕ?_x0005_¿î?Ä?ãïk_x001B_2üÂ?v_x000C_£_x0014_S_x001A_Ô?Bî_x0001_3zÔ?ÁØ¿õéÓ?_x0012_û©åp¶?%±º7ìÉÔ?°ÍÜ'gÍ?bêrT_àÔ?b~¸`_x000F_ÏÉ?b±ú_x000F_¯É?_x0014_9qb×o¿?3_x001C_Å¢¸?Ê_x0018_ézðïÁ?æ_x0006_5_x0018_9_x0002_Ò?ª2pU_x0007_ÞÀ?²É_x0002_+JÀ?_x0007__%\Ð?÷¯ÓÖÔ?_x0006_§Âmó¾?¼sov_x0001__x0002_'DÌ?d­_x001F_K=¯Ì?±±_x000F_ÿ÷JÖ?0÷Í÷&amp;Ö?Æ·ô°XÌ?ª_x0017_j_x0010_MÈ?HªÅ1à¿Á?¤ñà_x0004_Î?æãpçQpÏ?¦ë¨Å/Î?mKH Ó?lM5¾? ¾*êg%Ó?v_x0001_Õ¯xuÕ?ÁÇ7Á_x001F_¹?Rp_x000D_t_x0010_Ã?¸Ö½YãÇ?_x0010_s#uíÈ?ãÏïÃÑ?èÀoâ­&lt;Â?_x0016_ÙY@aº?ç°í­n×?N_x0006_½¸:_x001D_Ñ?æwÚ_x0002_£$Ï?k[¢â­s×?^Áøk_x0011_¹Î?®õ)ZU)Ö?Rã]¯®Õ?|IxØhÌ?-X%D½À?F_x0011_b2_x0019_Ã?â°_x0016_h©NÅ?_x0001__x0002_¾øÚäTÄ?é_x0001_°O¶õÕ?fp,hÂ?_x0011__x0001_?a_x001A_Õ?!¢è_x0012_ñÆ?#Jeq&lt;áµ?ÒMhûx_x0014_Æ?ª0vÜ_x0019_Ê?ÿaÝ_x0007__x0006_=Ö?úbH»Ú°¾?ßgÜð_x001F_Ô?ÇGY³bßÑ?'f_x000D_ÏóÍÂ?R_x0008_v|áÎ?ÜÎwßTÁ?)DA¤ÒpÒ?øå7_yÍ?ã%&amp;3ÚÑ?ÚV_x0019_vêDÊ?_x0007_¯Á¾{4Ä?ýÂA_x0008_æt³?Ð®Ñ%5Í?³_x0012_Á¹@_x001B_Ò?¦pîHæ¬Î?®1_x0012_g«_x0003_Ñ?/É4®»Ê²?Jû2,«Ä?¤dD¦ÂÖ?÷_x001C__x000B_Ñ?l_x001E_tCLÉÑ?IQgÌgYÓ?gj®A_x0002__x0003_e_x001E_Õ?®x_x0017_n&lt;ñÆ?$GÍZ©Ï?`º®¼+ËÍ?Â5å_cÓ?©,p_x001F__N³?,ke5¤×É?*_x000F_øC×?]_x0015_Úoh¬»?/ß®Ý%|Ô?SQ_x001B_VSJÑ?fõbµGÎ?(¯´p}ôÂ?põså½?Ýç_x0001_NÌÄÔ?ÐÀï»(æÓ?È»_x0005_õT9Ò?5EÀdí3Ó?«?Î_x0019__x000D_Ó?,¬ïærÑ?_x0017_{#(ÝÑ?_x001E_PI`_x000C_É?þÌeíPÂ?¸ìÞ"À?,ÛØÿ¿?¶-D¨¯Ö?&lt;¯bE_x001F_é¸?§Ëm"_x001A_À?­Þ'T_x0004_P¾?ã¹ÚxyÂ?`ï8Ç0MÅ?È^6_x0003_Ã"Ï?_x0003__x0005_ÿ¦ÐÑ?@ÈæD_x0001_È?Øÿº_x0019_ÊÿÎ?KR-_x0004_Ò?Óonêr@Ñ?Îæk/Ç?´jHïQÖÑ?,:ÙØÔ?nÊñàÌ?ç·×hÖ{¾?GÞë±@£Ö?@èÚ_x0011_×Ô?,è_x000C_Ò?_x0005__x001C_óK#8Ó?j ÕppeÇ?TAÆ_x001A_©¢Ì?úaô¨M"Å?àP-j_x0015_¸?.*±ýá(Õ?oÅXdGSÕ?_x001E_¼ÊØ¤#¾?nWÒVÎ?¢3*Ù6Ë?fL(äö¼? Q_x0013_Öµ?0xP_x0007_Ð?òÍFhñõÒ?~_x000E_N_x0002_yìÊ?m3ô_x001E_(«Ó?_x001E_bðê¬=Ô?Üø×_x001D_FÉ?_x001C__x0005_¡Ï_x0003__x0006_d·? Á7ÎÒ?_x0006_åÒ?ç¿¹_x0010_¤vÁ?ìEMuZÌ?ÈÌ&gt;Ò×Õ? Û²bkÉ?°aôsCÑ?â¡çzõÖ»?6Ö_x0003_ã«Â?&gt;·/î¶¸?^Yh_x001F_G!Ê?å´¥.¸Ö?ÐH·üôË?_x0002_×0Ø_x0002_Â?j§®I_x0004_Ô?F®©â5×?f×Í5_x000B_»?Þ'©UµéÅ?&amp;N{:lVÕ?fô²dü´?S7´G_x0012_ÔÕ?0Ë__x0004_×?¥üÜÑ_x001A_×?lßçL3×?0'Âg;Å?u³ü&gt;Æ?;õú&lt;äÅ?_x0001_ø_x0002_B9Ê?Ï_x0017_@.ÂÐ?øB52_x0008_ÞÐ?_x0001_:Ô_x0005_#¸Ñ?_x0002__x0006_µLbúÝÔ?îÀ_x000D_î³áÂ?%²_x001C_ÉÍÆ?¼;¾\Ý_x0019_Ò?(M$IîÇ?\âôÆ?ÜÆ?¸_x0001_Æ_x0005_Æ?ÖT@Þ&lt;Í?-p_x0017_Ð?_x0013_ÀfÍ¡Â?&lt;·_x0005__x0006_ðïÑ?	Óí_x0008_@¶?_x001A_*z_x0003_j¿?_x0010__x0001_&amp;³Õ?BÅ¤[Ô?_x0004_Q¯_x0008_×Ê?_x001B_EÅ__x001A_Â?gIaC_x0010_àÒ?¯«ëK-Úµ?dP?P³Ö?I&lt;öyõµ?à[øKDýÓ?ÅÈûhÒÑÅ?[ÜóìíÕ?¹îª¹fÒ?è±_x001D_(Í?¨8_2pÐ?È©ÅcüÏ?.ã£&amp;¹?¦N_x0013_éÏ?ÈÐC_x0015_äÂÃ?Íø=_x0002__x0003_F,·?¨¯s*wÂÍ?¨&gt;È§Ö?²±ë_x0012_üµ?Ê¤ï(÷Ö?¬å_x000B_ó¨ÎÇ?0zhÅÈOÇ?ò¹LQ´?:ãZÄÓ?Ù¡_x0001_ú_ÏÈ?_x0010_l_x0001_ó	ñÏ?¡_x0002_£®-¡Ç?jJHó8uÂ?_x000B_914¦ÅÓ?p_x001F_¶}3ûÀ?@_x0004_q&amp;UÁ?\_x0016_Áá_x001B_,Ö?æïsðkÒÏ?¼]_x0005_gÓ?¹úN{1,Ò?Ó_x0014_$GÂ?tÍÅh@GÊ?Æ±íô·?¾Ä^ïTÔ?T¤Ë_x0010__x0001_Ñ?~¸_ZçÂÑ?4WhnQd¸?_x0018_°ÈòÃÀ¾?ÕbÒ0âOÖ?²vú;p×?_x0005_5 _x001E_©Ð?ä·­:»?_x0001__x0002_ç_x000F_ü	M_x0010_×?Éýf*Ô?_x000F_^_x001B__x000F_8Ð?à¬D_x001B__.Í?â	áÍê-Ë?aj_x0005_'X¼?_x0008_UÓÊwÖ?²cåNÎ=È?¾_x0005_E_x0018_ÏÔÌ?à5_x0019_Ñ#ú¶?_x000B_ë5_x000D_³åÃ?°$íÚ&gt;Ë?RÎÖÝ_x000C_ÐÎ?reÌ1ìÇÁ?ötÛ _x001C_Ë?È*Í+¥Ã?¬©_x000D_eÔ?J_x001E_~´¼·Ë?ÿáÌ^HZ×?¨_x0006_e¿òÕ?/wúÙ¸&amp;Ô?ÎT*ûÈ_x0015_Ä?_x001C_òJÍH;µ? A_x001C_r³?&gt;ç_x000C_VâÞÕ?øë7_x0018_cpË?¨'&lt;¾z4Ö?,_x001B__x0013_ErÏ?îgsÅ«d¼?Oèb×?FË£ß_Å?ÀÛæ_x0003__x0004_ÆúË?ÿçvÂr_x000C_¶?à_x0005_cºhË?_x0019_ÙÝÊG^Õ?£__x000B__x0013_µ?j¾¸;HøÀ?ÌYRÊ Å?dø-íR_x0017_Ñ?Ì_x0002___x0005_Ç_x0001_Æ??æ=_x0010_C(Ñ?_x001F__x0015_¿ÝÇÆ?¢~A.o_x0010_Ï?ð'¦ë¹^Á?ðù5¸?ÚK5a¿Ô?JMO«CÐ?_x001F__x001A__x0019_RëÃ?ÊÁÝ$¹?jDÆ%±É?D_x0002_#X(AÎ?±_x0018_ÏÜKsÒ?_x0002_¤ÿ|EÕ?ô&gt;ÕpHË?ñ?¥îÕÑ?4G*_x0016_ºÉÊ?àn¢ËýëÓ?slU÷Ð?_x001F_e¸öÏgÅ?¨°MãNÃ?ádFNÅÐ?NKKGðÌ?_x0018_tAM!­Ñ?_x0003__x0005_\	µJÄ? 0­x_µÃ?M`,¿4Å?·$_x0014_&lt;y¶?Ðpê_x0008_Ø¼Á?Øñ"£ûOÆ?E%»#É¡Ä?_x001C__x0004_yBe4É?|cæ&gt;Ê÷º?p²Tm Í?_x0001__x0005_\¯àðÓ?ÀDÈîÁêÉ?_x0012__x001B_B_x0002_)ÌÖ?7iý¼0Â?ÐÿCüÈWÌ?88O2_x0003_Ã?sz"É?æ¥òÝ¶ÃÊ?PÏDÞ©½?c¼_x0011_/Ó?_x0018__x0016_g ¢À»?Y¬Ñ{Å?­O_x0014__x001D_È?óX?9K³?¤2_x001E_51Ý²?æï¦Ü¥°Ò?ÍÂïcÂÇ?HÉ@NH_x000D_Á?èMcÍÓ?ö\Ä	ÝÝË? _x0001_¥¯_x0010_Ì?ø4Ç_x0001__x0003__x0014__x0010_Í?ìex"];Ô?A®)¹ªûÒ?cì_x0006_!ëÔ?Zi	#¿?*Ñ"_x001E_RhÈ?Y)0ùarÐ?Næu«Ä?`I_x0018_:¤¶Ä?vG­@'Ç?û_x0019__x000B_úöõÔ?_x001F_lå%Ò?d_x0013_VLäÍ?GÁºp¥È?Á»bÔ¥³¾?_x0014_ü_x001F_Õ?Q/²¦ Ð?Ø"m¨åÀ?ä/hNóÖ?_x0002_Ü&lt;D9Ã?ø.£_x0010_»_x0013_Ë?¿_x0011_NÞV¾¹?íW_x001A_ÅwúÔ?w«ßcÃ?¯s%9cÈ?TùcczÐ?ê¿Ëd?WÎ?¿J)MÖ?¨·_x0004_ÕÓ?çdYKÖãÖ?_x001C_ý¶cG¼?"ø[G;}Ì?_x0007__x0008_iãF_x0001_4_x0018_Ã?5ösJ½?_x001C_A_x000D_@_x0006_¾??»×Â_x001C_¢Ñ?_x0008_¢\VÂ?1rÏVAÒº?ÂÏ_x001D_¿Evµ?í¨zî Ò?h8D$åÉ?`&gt;¦µ~Æ?±ü"+T·Ð?½AÎªúÖÕ?ny*_x0008_(Æ?ÃA_x0005_ýqÝ½?ûI¡Í;ÍÕ?¹Ó2¿_x0019_Î?._x001F_ô_x0008_Ï¸?dÈÎÖòºÊ?-_x0016_ÇZ_x0014_Â?ùXÙßqÓ?0_x0007_àÇ?¢_x0003_È_x001B_üÖ?_x0006_4«Ç×Ï?$¢÷_x0003__x0002_Ô?¬&lt;JftÓ?÷kO¤_x000B_Õ?ÁE!k½Ô?(ð¹ýkÔ?/3ÚAU`É?=ÑÿIê_x0004_Á?]êÞî@Ñ?|_x000C_à_x0002__x0003_o_x0011_È?¼}_x001B_&gt;ßÁ?°_x001B_ø_x0004_íÈ?f¨(bÛÏ?r_x001E_HÝ8ëÁ?_x0018_Ä÷È¡¨É?ªïHL/Ï?Hr_x0001_ÂPmÄ? Ï&lt;òüÄ?¨"¶ôBÕ?\æIð^Ä?ÝÃ_x000E__x001C_ Ð?â_x0002_`)ÂÈ?_x0006__x001A__L_x0004__x000E_Æ?pÉ_x0018_üBHÅ?_x001C__x0012_:·aÏÂ?PKÄ_x0016_iÓÍ?s_x0004_ZRU·?_x0006_n&amp;Í:9Ï?®ï«Ì§ÐÉ?¥&amp;X	_x000E_Ç?èÍU·ÎÊ?Óv_x0012_Ü:GÆ?_x0007_¸¸Ag7Ç?\_x0014_5uDoÃ?ânø_x001E_´?\ÕfµÿÇ½?_x0013_üÜÆzÖ?Ö_x0018__x0001_Õ?l¥)­ýcÍ?ó§|FÛÓ?ì¡|7_x000C_Ë?_x0003__x0004__x0015_	OP_x000C_Ñ?vÁñ_x001E_Æ?ÚvW®³lÒ?1F¦e²&lt;Ð?L`üô,Å?ÛG;Ù¨ö¹?JpÄÏ?ÞpR_x0013__x0012_ðÈ?_x0008_J·Lîj×?_x0014_#e¯B¿?i_x0019_ÈEd¼?ªzpØ02Ð?Ht_x0006__x000D_Ò?UâêÆ·¸Ô?Z_x0002_L"0É?_x0017_Cr_x0004_©_x000F_Ó?/ÖÜº/_x001D_Ô?újGjü×³?4F"iñèÖ?è_x001F_³-æ»?µY^÷_x0008_³·?cy}ÄG.³?_x0017_&lt;üé&amp;Ä?_x001E_Ï7P_x0015_²Å?8áÏs¸Í?9sò%_x0019_Ô?_x0001_5#ûQÐ?úghTÓ?É¦J&amp;._x0005_Ö?_x0018_Ç_x001D_ãö Õ?±ÎÔkéÁÒ?pV3í_x0002__x0006__x0019_´Ð?_x001D_ùAn'À?é^§R?]×?Yá_x0005_	Ó?Í_x0017_ö¢,¿Ö?ø?_x0001_¶þÉ?3±ïô_x0008_Ä?ÈÐméÓâÅ?Dü_x0007_â¨óÐ?¸ÿÛ_x0015_ÌÀ?ð_x0017__x0006_ÞR1Ä?\ÜÿÖ`Ä?Ä_x001E_kVÎÓÐ?,ÕR_x0010_ÖÛÄ?ªkS¸_x0006_µ?Þ`ãúÃ?çN_x001F_R±_x001B_Ö?2Nñèß|Í?Ð_x000C_(ØÿÑ?ñ{_x0017__x0015__x0005__x0015_¼?¡L3_x0004_£µ?7ÅJü«Ç?4$ÕTúÒ?Ôv¸_x0011_©Î?¤7 1¿ëÕ?_x001E_ýU_x000F_ª¶Â?HùÕëMÑ?²[y_x0003__x0011_À?ÈõQÙ_x0016_GÁ?_x0014_ÈW_x0017_yÜÈ?]_x0019_soâ¶?ú!ñER_x0013_Ó?_x0002__x0004_^_x0016_ë|ºÌ?|$7¸HÎ?°µ£·«ÀÀ?V§YbÂ?ÎEÝG_x001B_çÆ?l3±Çg\Æ?¶_x000D_p,óÁ?î;ÀOä»Ã?j¸¡_x001E_MÒ?ÒéËÍiÏ?Xº8ÁþWÊ?:&amp;³déôÍ?_x0001_6TUÀ?"]X?¼Ñ?"ö_x000C_l$Ô?¨F3$ò(¸?_x0003_Á_x001B_ÈÜs×?ÎU'OÓ?×_x001F_³îíCÉ?Å_x0018_Å¿_x0014_³?*jc_x000E_ d´?`zJ¹ÙÎ?àhaÔ?^[|A_x000F_uÍ?üµª+GAµ?_x0017_«&lt;±'cÐ?ßÓº6cÖ?_x0018_3Ë7ýÅ?_x000C_C`_x0014_ºíº?½¶Q_x0017_6Ñ?+2Ø»Weº?û÷_x001F_è_x0007__x0008_ç_Ò?_x0003_Q,_x001B_&gt;Õ?ðZ_x0011__x000F_ByÒ?ÞÂïA·­Ô?_x000E_ÉÅó;3Ì?Ò26PÀÆ??¾´Q¶?³«y¹Ò?²Éâ`Ê?1ïxwSÔ?ä{îîº Î?_x0004_d_x0012_á_x000E__x0011_Ò?¤¹F__x0016_Ê?íÈ_x001D__x0013_0Ô?_x000C_²°´ Ê?qÊ újÁ?Ë¸#5WÅ?ÖyDærùÕ?'â_x0014_¹oÑ?_x001A_@üäåÆÅ?n_x0005_FÏ69Í?Î_x0001_â_x0011__x0006_Ñ?_x001C_sE_x0010_¡&amp;Î?dØ_x0007__x0008_Å?_x0010_!î)_x0002__x0004_Í?¢²¯CÀ?Tú Hº?êµ_x000E__x0002_!_x0002_½?ì©w®|ÍÇ?_x0001_Z_x0005_Ö?JñPã¿¡Í?á_x0011_*_x0011_YU×?_x0002__x0007_W:^¦?Ð?_x000E_%;_x000E_Ô?{"v«&lt;&amp;Õ?ª,2#_x0010_È?lÄE_x001F_×?_x0002_HTm2½?èª#ì6ÊÔ?²XH¹µ?IG¬_x001F_@@×?lAôæ_x0001_Ó?^Â&gt;_x001B_}FÌ?·¶"¦Ò?9GNj&amp;/É?²"«Û_x0003_Ë?_x0002_Í_x000F_h2_x001F_Ñ?B_x0007_T	 !½?`å6_x0006_ÅsË?IôA_x0001_]!³?¤óH®ºVÈ?'ÏAÛÍÐ?_x0015_Sñ&lt;úÐ?_x000E__$ªÔ?[­h³_x0013__x0002_Ð?E±_x0005__x0014_ ¼Ô?Ó_x0004_kw°CÄ?#V_x0013_ß«±¶?^Çm_ É?D¡ö_x0002_É?_x0012_Ûtm¿}Ð?x_x0013_9ýÆ?hÛ§e}È?_x0004_¾º_x0002__x0003_V©¸?C¤«ý_x0001_CÔ?7xo_x0011__x000E_TÉ?_x0017_Â»dÑ? ¹Ò	IÊ?yÎ{M}ÍÁ?Ñjø_x000E_ù_x001E_Á?0_x001D__Z_x000E_Â?òÔcØñÎ?_x0016_¼C}¡Ê?|_x001D_dÓXGÐ?2Wð*rÔ?_x0006__x0011_'ã«þÄ? ¯ðÈ¬Ë?ñ_x001C_NUdQÀ?_x0005__x0015__x001C_ÿ,Ê?À_x0004_x_x001D__x001A_ä¹?&lt;Ì	k_x0002_ÖÈ?zå½ß~_x001A_Ì?8)*CÏ?p&gt;Zï_x001E__x0013_×?ÔìXHcÆ?ÀBoÙÁ´Ï?*f_x000F_&lt;·Ò? 2õkíÊ?Ê`_x001F_`ÎÅÎ?é:_x0002_øßÐÃ?ãq&lt;õªÖ?H _x000B_Î¶È?j,º_x0016_ÊÇ?d:_x0006_cBÐ?v_x0013_å_x0005__x0001_Ó?_x0001__x0003_o$ª2Ì'µ?õF°_x0010_u_x001F_Ö?Pc	ÔlÍ?W_x001C__x001C_i*´?ÐÒ¼´òÉ?Êu×¾#_x0014_Ô?Ê_x001D_ÀÿÚ_x001F_Ç?`W*úHÕË?Áþ³ÕFá´?È®&lt;æµÅ?*Ë ¥©ýÆ?È_x0005_NE&lt;mÌ?æA_x0002_9ÿêÓ?,ÕTÅIÏ?Úð_x0005__x0001_jÕ?Ñä£_x0018_¶?DYK1LÙÐ?_x001F__x001C_Å9Ñ?¹Í×7vXµ?ñ©7A¼JÓ?høéñÖÀ?_x000E_gÃÄ[Õ?¶Î_x001E_ÿ_x0008_VÎ?Y_x0002__x0015_ èÔ?®°xô]*Ñ?%|_x000E_ã£Ó?È-´çòÒ?hO_x0006_·9_x0012_Ã?_x0001_#Äg÷àÄ?Zi?Ò®Î?C7)º4Ð?_x0012_Ç_x000F___x0001__x0002_H~É?I_x0014_ÖX_x0014_Ð?.õ\&lt;_x001F_+¿?_x000F_÷¨p.xÕ?|=_x0002_ìXDÇ?.s;y$xÔ?I2n=ZoÖ?JL$_x000C__x000F_QÒ?LÇ(ÕN"Ê?ü_x001A_U+&amp;×Ö?°v[_x0006_[NÄ?âùåïüÊ?Ô/×3_x0003_¿?ÑCB¬NÕ? ¢ì@¼Ó?Ì+×B:Ä?T£B¸ÓÖ?,¶½XÅÅÉ?KSG5|*×?4¼D«_x0001__x0007_Ñ?­cYïcÒ?Ö_x0013_ø_x0008_UÑ?EÉ_x000D_± f×?ì#k{Ç?;0ª.A´?Â³î{fÄ?Øôå%é_x0017_Õ?_x001F_=ÄÁc8Ö?¸1fÿÿÍ?cäën{SÐ?$_x001E_WbÕÓ?QnèUçÐ?_x0005__x0007_Z_x0019_æ?âÏ?_x0017__x000C__x000D__x0004_ûÇ?0á2¶_x001B_Ö?Î÷k¹_x001D_É?û¦Ú_x0001_w_x0005_Õ?lÉ¤Ì;Í?_x0002_0"i_x0013_}¼?_x0001_	_x0005_Ô?_x0014__x000E_Gþ²?Tl ðÆ?$r¾bOÑ?)£¿Ô?_Sâl!Á?a[åÜQ&lt;Ó?PT&amp;÷£ÕÔ?­ÐùúEÓ?MÄ/_x000F__x0012_¦Ô?Þ_x000B_~&lt;fÂ?7ý	|^Ç?_x001F_÷¿åC Õ?dP_x0006_AG¥Ë?ÄìW¤_x001E_Z¾?_x0002_?ð©8©Ï?¨~ÿõ_x0019_öÑ?sð_x000E_ã_x001C_Ä?_x0008_èöðÉ?¢_x000F_EØYÖ?_x000C_!ÝÔÝÍ?_x0003_oPVtÒ?l=~_x0002_,Ì?Lß©´_x001B__x0017_Ò?¸_x0006_1Z_x0001__x0004__x001F_´?(¼pfÊ?ð_x001F_ÀÂáÁ?v}_x000F_¹¶Á?ý&lt;_x0003_9÷ëÐ?Æ·ÁìïÌ?_x0010_ö©ô Ô?¡·)dyÍÑ?ÍÏØÔ_x0015_mÕ?QÄB¨º?_x000E_Ä»m®Ô?_x001F_&gt;[_x0010_TÖ?gÂVô&gt;qÕ?¯ Å_x0015_³\Ð?_x0013_ÓÄÎ&amp;Ö?¸o¨G¼¾º?bÔÍË?O{fKÐ(¶?íôËÓ?¸_x000D_a¼ÌÓ?H`äáÐ?^®x_x0002_ñOÍ?')~ÿ\Y¹? _x001A_"0ü?½?_x000C_aH_ÈzÀ?¬^y_x0001_µÕ?_x0014_]8ó¤§¿?Xðá	ëßÓ?æ_x001F_ÓóØÖ?gß¢#ºÿÕ?Ö|_x000C_&lt;4Æ?øq¡_x0011_À?_x0002__x0003_zÖÍ13;Ö?Ó¤Åý%¶?õO_x001A_\jÖ?_x0003_XÓ9_x0003_×?ÜLÊÔÓê¾?z·taMÑ?_x0004_Qv0²Ñ?_x0008_DVË0À?Ü_x0010_Ê¹Ð?¾Ü_x0008_T_x0012_Õ?_x0006_­°¾úÆÌ?k«_x0012_­ØÒ?d_x0018_4_x001C_KäÔ?¤ªC	Ô?ÈQ,Õd·?gïQ_x000D_Âè¿?¾ë§SVÁ?&amp;ÉsF½_x0019_Å?Ød&lt;üÂ?dÑXsØ¼?gyU¯Ãª´?zqDußfÉ?dºg8ÎÈ?îz_x001F__x0006_Ê?~sµê_x000C_fÌ?é[·¶Ç?ÄÏúE¯XË?Èâqïn½?:¡%@·?z_x001F__x001D_ÎÔ?Pyë_x0001_ÈÜÇ?ÑuØ_x0001__x0002__x0015_6Ô?äiÁ_x000D_&lt;K×?;=y,¹À?6=Aö^ÂÕ?l!Ï³Ë?­Á¸o¶?S_x0017_mâÆçÕ?|_x0001_¹`À?_x001C_Í¨§ÙÂÏ?ujéI_x0002_CÖ?{½Ó¬gíÑ?W&gt;ì_x0013_Ö?¢_x0011_~_x0002_3Õ?ñ÷óÙMÐ?Û!_x0002_L¸?æ?M.xñÅ?J~r§QÇË?Ç¶3§3~³?¶('ÎÒÂ?Ê§_x0015_½_x001C_Â?uh±¬Ev»?\¾&amp;s¸Î?0Ðuæ Ì?Ûê a¤ÌÓ?&amp;p:êyÎÅ?R_x0015__x0010_±©³?_x0005_øç2NÕ?E_x000D_._x001F_·`À?f§Í&lt;Ó?(3q7NÔ?ó§û¿ÎÓ?_x0012_É··ÌÀÉ?_x0002__x0003_Ú,Ü"×eÃ?}ÁÓ¿mÔ?_x000B_M·_x000E_ðÖ?ÖöTtºãÇ?@Ý£ö&lt;¶È?7¬ÀJ_x0001_äÑ?×x"_x0007_kdÕ?Ùl4xkÑ?_x0002_'(ÿ_x001D_9Â?È	EeÊôÌ?µûG=èÒ?_x0014_r&lt;°ïÔ?X4H·H_x001C_Æ?õD_x0002_~´Ô?Ou#)½?¬÷ßzG_Ñ?î£YÕ&gt;´?hJ§?åÀÒ?Â_x001E_ðÐúÍÄ?èÍA."÷Â?è_x0004_&amp;{_x001F_Ò?ºz¼]ØÁ?XFëÊXÇ?¨âÔ*_x001E_º?hE;]_x0003_É?)]ai-Õ?Õ_x001E_ü¾ryÃ?ç{_x0002_%;º?F"_x0001__x0010_¢¶?¹7¨½?	Ú³ÜVÒ?3ØP_x0003__x0004_5_x0013_¿?Þ_x0002_B6¹?PÖc_x001E_\lÐ?bÖ,ÓÐ?`%5N¼Õ?;ÑnpôËÐ?»ÂÍö$ÒÒ?®¶¢#íÖÌ?_x001F_C_x0017_Ñ?&amp;V·NpÁ?_x0018_(ßyOY¿?_x0017_ÂHÎ¤_x0001_×?0VºÄò_x0007_Î?²ç_x0014_£K5È?2_x0013_RÊ¤Y»?_x0004__x0018_}&gt;ú¸?ØÒzøçÊ?0íØêÍ?|)¤9_x000C__x0018_Ó?ìr_x0011_Û¥8Á?÷Õ¤_x0010_l_x001B_Ñ?ÈÕ,_x0007_®È?7ÚïË²?÷À@»´?ÚéwN»Ä?_x0015_¿HÀÌDÒ?Z_x001D_2¥x!×?v½,èäÕ?ÐV_x000F_alyÓ?Ì YdË?ªS+_x001D_Ô_x0016_¼?ÖaâÖ?_x0002__x0005_a7+_x0006_¾?¾¶,d¬Ê?_x0013_Ã4sÒ?D=_x0019_r¥Æ?9$Ô6Ó?9NK²Ó?¼y_x0014_Çu¸?(hTnà\Ö?|iV_x0006_~Ö?_x0001_§öÙ¥Ò?Æ3ýèAG»?hæEËÊ÷¿?_x0002_SÝq+Ã?_x0012_pø_x000F_Ê?¸_x0004_[~V;Õ?u	R_x001E_ÿ³?ü©s_x0015_³Æ?{ö_x0003_Â¨À?Vï_x0013__x0017_þ¶?{Ùè'_x000F_)Ö?Ò´¾MfªÒ?_x0004_!çn]Ñ?óÚ÷~º?ÁdÆ@Ó?tõ_x0012_/SÃ?IÂÎå_x0008_¹?ø_x001E_UügÛ¾?`vR_x001E_5_x000D_Î?òüëÕçHÈ?å_x000F_÷5¡Ó?ð_x0017_Sy·?6[$×_x0001__x0002_È(¿?¼Ýþ´Ü[Ó?Ü²Ö9tÊ?_x001B_ÙáãªuÅ? ¾r¦j_x0008_Ò?/_x0011_cú¹©Á?y_x0013_pmëîÒ?y,»_x0008_¸?U{$*=½Ð?ùR&lt;ÇE«Õ?ÊI7ÐêÄ?|Û8Ã?Ö~¯_x0012_OcÏ?¶;QgYCÀ?/¢÷vnÂ?_x0002_þ6¦Õ?e×åd½~Ñ?J8´¸_x0019_·?OÃdì_x0003_Õ?ÓÈôibZÒ?öC¼_x0017_Â¶?ÄZïÛÿÀ?¨Ù××äMÈ?µgU_x0017_G)Ð?0±#µ&lt;À?ü^ tç&amp;»?[_x001D_ª_x0012_Ö?±õÄm_x001C_Ð?:Ñ_x001C__x0002_Ð?æèÆDD_x000C_Ç?ÊhO¯_x000C_IÔ?Äë_x000B_r_x001C_{¹?_x0004__x0006_&gt;_x0002_ÿ¯çÑ?æù&amp;þëË?v&lt;ÖnÆ?W_x0016_üÐ?,ô_x0008__x0004_{È·?0ôÄgêÎ?j_x0019__x0003_ñZ¢Ë?EÉA÷;Ò? _x0003_Ó©­uº?Ý#T§,È?Úk^æK¹?_x0013__x0001_p[v;×?EK_x0018_&lt;ÄÖ?@Æeï»?ô©Ô&gt;Ì?zß¿_x001A_õ³?¾RÙ¸µ¥Ð?Ö_x0006_Ô&gt;Ú;¼?î0=#Ó?jþ%aÇ?_x001D_n:	Ñ?:´_x0006_p_x0001_º?$_x0001__ã60Å?¿£UÂ»YÐ?Ü_x000D_ÏÄ¼?_x000D__x001C_íTÍ¨Ñ?¯_x0017__x0011_e¼¿?m_x0005_4Ò?Ck4vÖ?ÊX?&lt;çÏ?¤wÈm6Õ?Ò§µ_x0007__x0001__x0002_EÍ?l¶FiVÈÒ?WøJÁs´?LwHH_x0006_Ì?þeÝÙÒ?¶r_x0002_ò© »?®h/Rl¹?n£µªZÅÄ?N_x0006_6Ö_x0012_zÅ?)ÕxÈÌCÒ?;_x001F__x0015__x000D_³?ÀÜµî=UÍ?îõ_x0005_·(Ó?Zí¢Ù.QË?_x0003__x001A_ÀæZÖ?ÕZ|VéÒ?ÆÃÚ_x000F_Ð?_x000C_"Z(¿yÑ?«ß_x000D_¯_x000C_Ò?#èb_x0012_ÚéÂ?å½_x000C_sð¸³?Fcn_x0015_lÓ?ÝiAÕaÔ?Øõiâï¾?_x001C_¢´yhZÃ?òÛBh_x000F_Í?Ü_x0016_ÝN_x001C_Ï?_x0002_Ò¨s_x000F__x000F_¾?·$&gt;©ÃÂ?ã$Ù_x0014_Ñ?Â_x0014_'õ.vÇ?ÂD_x0007_&gt;yÄ?_x0001__x0003_f_x0002_ð_x0003_GÖ?¶Iý_x000C_Ö?Q{Ø|òá·?_x0010_ìLäg¬Ì?êøÎÆ¹?¤88æ|sÈ?_x001C__x001A_×ü&lt;!Ã?._x0018__x0013_Û_x0012_ÉÕ?õÄX­(ôÃ?_x000E_ÙÂ@Ñª¼? úÎäÀ?R¬_x001B_(ØÃ?EêáUnJÖ?xù_x000B_#¸Î´?ÊÀÉÏ_x0003_Ñ?_x0017_N_x000E_RÄ?úmRá	?Ì?ú2_BþuÎ?Õàí$_x000D_¸?`øvÚ&amp;ÊÖ?/ÓÒÞÌÒ?[ju}Õ?k_x0017__x0017_Ç³?î÷jT*r·?°_x000E_Ý9WÏ?Xîß_x000C_»?N·ôØ_x0010_©º?Ê=äÈ?½_x0017_õ}âøÑ?£¤º¯eÐ?z÷m_x0012_G¨Æ?¤ Ú_x0001__x0002_¼¯Í?Ö¸_x001D_zÏ?ÂfaÛèÁ?ô-óSÌÞÉ?Ó	_x000E_¬^+Ð?¼ä¡N)±À?.6esqÁ?m@_x0011_Ê8Ã?ù¸ßÙ:Ã?ñõ_x0002_~Õ?cMU&lt;.×?%£n1ä.Ñ?ò«r8¸Ó?\Ó2ëõØÊ?_x0015_Elxå°Ó?ìgß_x000F_ZÊ¹?75óÐGÄ?&lt;¦_x000D_HØ/Á?_x001E_Yª&gt;Ù_x0007_Ë?Ê_x0014_D7_x0010_)Â?ëV_R¹àÕ?1_x0007_ÒQ¾Õ?U_x000B_I°{Æ?îØw_¬Î?_x001C_ÈónÎ?dN_x0016_Þ®Ð?x_x0003__x000E_aµÌ?ô¤À_x0006_Ï?¦_x0005_ÙèhÎ? J_x0002__ú5Î?Î_x0018_Ë´nq½?_x000B_Ïª/ì_x0006_Õ?_x0001__x0002_RËhÓ/Ò?Å³_x0003_qÀ?_x0010_@CöJÃ?ä£¼CqAÁ?Ú_x0007_¸_x001E_äÎ?ê13_Ì?¶Hñ÷&gt;¾?º &lt;h¿?Þ_x0003__x001A_@Ï¿?91Lv_x001E_ÂÑ?Ä_x0015_í|Î?]½Ò~ã²¼?ãóê#Ó·?]à\åôÓ?3Î¯Ö?N_x0008_ï«ïnÖ?ÓÓPÒ(_x001F_Ó?¬pÁ"º?Y±ê5áÖ?ô_x001C_\ó*O×?÷_x001C__x000B_Ñ?l_x001E_tCLÉÑ?IQgÌgYÓ?gj®Ae_x001E_Õ?®x_x0017_n&lt;ñÆ?$GÍZ©Ï?`º®¼+ËÍ?Â5å_cÓ?©,p_x001F__N³?,ke5¤×É?*_x000F_øC×?]_x0015_Úo_x0002__x0003_h¬»?/ß®Ý%|Ô?SQ_x001B_VSJÑ?fõbµGÎ?(¯´p}ôÂ?põså½?Ýç_x0001_NÌÄÔ?ÐÀï»(æÓ?È»_x0005_õT9Ò?5EÀdí3Ó?«?Î_x0019__x000D_Ó?,¬ïærÑ?_x0017_{#(ÝÑ?_x001E_PI`_x000C_É?þÌeíPÂ?¸ìÞ"À?,ÛØÿ¿?¶-D¨¯Ö?&lt;¯bE_x001F_é¸?§Ëm"_x001A_À?_x0002__x0002__x0002__x0002__x0002__x0002__x0002__x0002__x0002__x0002__x0002__x0002_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 _x0001__x0001__x0001_¡_x0001__x0001__x0001_¢_x0001__x0001__x0001_£_x0001__x0001__x0001_¤_x0001__x0001__x0001_¥_x0001__x0001__x0001_¦_x0001__x0001__x0001_§_x0001__x0001__x0001_¨_x0001__x0001__x0001_©_x0001__x0001__x0001_ª_x0001__x0001__x0001_«_x0001__x0001__x0001_¬_x0001__x0001__x0001_­_x0001__x0001__x0001_®_x0001__x0001__x0001_¯_x0001__x0001__x0001_°_x0001__x0001__x0001_±_x0001__x0001__x0001_²_x0001__x0001__x0001_³_x0001__x0001__x0001_´_x0001__x0001__x0001_µ_x0001__x0001__x0001_¶_x0001__x0001__x0001_·_x0001__x0001__x0001_¸_x0001__x0001__x0001_¹_x0001__x0001__x0001_º_x0001__x0001__x0001_»_x0001__x0001__x0001_¼_x0001__x0001__x0001_½_x0001__x0001__x0001_¾_x0001__x0001__x0001_¿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_x0001__x0001__x0001__x0002__x0003_Ø_x0002__x0002__x0002_Ù_x0002__x0002__x0002_Ú_x0002__x0002__x0002_Û_x0002__x0002__x0002_Ü_x0002__x0002__x0002_Ý_x0002__x0002__x0002_Þ_x0002__x0002__x0002_ß_x0002__x0002__x0002_à_x0002__x0002__x0002_á_x0002__x0002__x0002_â_x0002__x0002__x0002_ã_x0002__x0002__x0002_ä_x0002__x0002__x0002_å_x0002__x0002__x0002_æ_x0002__x0002__x0002_ç_x0002__x0002__x0002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_x0002__x0002__x0002_ø_x0002__x0002__x0002_ù_x0002__x0002__x0002_ú_x0002__x0002__x0002_û_x0002__x0002__x0002_ü_x0002__x0002__x0002_ý_x0002__x0002__x0002_þ_x0002__x0002__x0002__x0002__x0001__x0002__x0002_ýÿÿÿ­Þ'T_x0004_P¾?ã¹ÚxyÂ?`ï8Ç0MÅ?È^6_x0003_Ã"Ï?ÿ¦ÐÑ?@ÈæD_x0001_È?Øÿº_x0019_ÊÿÎ?KR-_x0004_Ò?Óonêr@Ñ?Îæk/Ç?´jHïQÖÑ?_x0001__x0003_,:ÙØÔ?nÊñàÌ?ç·×hÖ{¾?GÞë±@£Ö?@èÚ_x0011_×Ô?,è_x000C_Ò?_x0003__x001C_óK#8Ó?j ÕppeÇ?TAÆ_x001A_©¢Ì?úaô¨M"Å?àP-j_x0015_¸?.*±ýá(Õ?oÅXdGSÕ?_x001E_¼ÊØ¤#¾?nWÒVÎ?¢3*Ù6Ë?fL(äö¼? Q_x0013_Öµ?0xP_x0007_Ð?òÍFhñõÒ?~_x000E_N_x0002_yìÊ?m3ô_x001E_(«Ó?_x001E_bðê¬=Ô?Üø×_x001D_FÉ?_x001C__x0003_¡Ïd·? Á7ÎÒ?_x0003_åÒ?ç¿¹_x0010_¤vÁ?ìEMuZÌ?ÈÌ&gt;Ò×Õ? Û²bkÉ?°aôs_x0003__x0006_CÑ?â¡çzõÖ»?6Ö_x0003_ã«Â?&gt;·/î¶¸?^Yh_x001F_G!Ê?å´¥.¸Ö?ÐH·üôË?_x0002_×0Ø_x0002_Â?j§®I_x0004_Ô?F®©â5×?f×Í5_x000B_»?Þ'©UµéÅ?&amp;N{:lVÕ?fô²dü´?S7´G_x0012_ÔÕ?0Ë__x0004_×?¥üÜÑ_x001A_×?lßçL3×?0'Âg;Å?u³ü&gt;Æ?;õú&lt;äÅ?_x0001_ø_x0002_B9Ê?Ï_x0017_@.ÂÐ?øB52_x0008_ÞÐ?_x0001_:Ô_x0005_#¸Ñ?µLbúÝÔ?îÀ_x000D_î³áÂ?%²_x001C_ÉÍÆ?¼;¾\Ý_x0019_Ò?(M$IîÇ?\âôÆ?ÜÆ?¸_x0001_Æ_x0005_Æ?_x0002__x0006_ÖT@Þ&lt;Í?-p_x0017_Ð?_x0013_ÀfÍ¡Â?&lt;·_x0005__x0006_ðïÑ?	Óí_x0008_@¶?_x001A_*z_x0003_j¿?_x0010__x0001_&amp;³Õ?BÅ¤[Ô?_x0004_Q¯_x0008_×Ê?_x001B_EÅ__x001A_Â?gIaC_x0010_àÒ?¯«ëK-Úµ?dP?P³Ö?I&lt;öyõµ?à[øKDýÓ?ÅÈûhÒÑÅ?[ÜóìíÕ?¹îª¹fÒ?è±_x001D_(Í?¨8_2pÐ?È©ÅcüÏ?.ã£&amp;¹?¦N_x0013_éÏ?ÈÐC_x0015_äÂÃ?Íø=F,·?¨¯s*wÂÍ?¨&gt;È§Ö?²±ë_x0012_üµ?Ê¤ï(÷Ö?¬å_x000B_ó¨ÎÇ?0zhÅÈOÇ?ò¹L_x0002__x0003_Q´?:ãZÄÓ?Ù¡_x0001_ú_ÏÈ?_x0010_l_x0001_ó	ñÏ?¡_x0002_£®-¡Ç?jJHó8uÂ?_x000B_914¦ÅÓ?p_x001F_¶}3ûÀ?@_x0004_q&amp;UÁ?\_x0016_Áá_x001B_,Ö?æïsðkÒÏ?¼]_x0005_gÓ?¹úN{1,Ò?Ó_x0014_$GÂ?tÍÅh@GÊ?Æ±íô·?¾Ä^ïTÔ?T¤Ë_x0010__x0001_Ñ?~¸_ZçÂÑ?4WhnQd¸?_x0018_°ÈòÃÀ¾?ÕbÒ0âOÖ?²vú;p×?_x0005_5 _x001E_©Ð?ä·­:»?ç_x000F_ü	M_x0010_×?Éýf*Ô?_x000F_^_x001B__x000F_8Ð?à¬D_x001B__.Í?â	áÍê-Ë?aj_x0005_'X¼?_x0008_UÓÊwÖ?_x0001__x0002_²cåNÎ=È?¾_x0005_E_x0018_ÏÔÌ?à5_x0019_Ñ#ú¶?_x000B_ë5_x000D_³åÃ?°$íÚ&gt;Ë?RÎÖÝ_x000C_ÐÎ?reÌ1ìÇÁ?ötÛ _x001C_Ë?È*Í+¥Ã?¬©_x000D_eÔ?J_x001E_~´¼·Ë?ÿáÌ^HZ×?¨_x0006_e¿òÕ?/wúÙ¸&amp;Ô?ÎT*ûÈ_x0015_Ä?_x001C_òJÍH;µ? A_x001C_r³?&gt;ç_x000C_VâÞÕ?øë7_x0018_cpË?¨'&lt;¾z4Ö?,_x001B__x0013_ErÏ?îgsÅ«d¼?Oèb×?FË£ß_Å?ÀÛæÆúË?ÿçvÂr_x000C_¶?à_x0005_cºhË?_x0019_ÙÝÊG^Õ?£__x000B__x0013_µ?j¾¸;HøÀ?ÌYRÊ Å?dø-í_x0003__x0004_R_x0017_Ñ?Ì_x0002___x0005_Ç_x0001_Æ??æ=_x0010_C(Ñ?_x001F__x0015_¿ÝÇÆ?¢~A.o_x0010_Ï?ð'¦ë¹^Á?ðù5¸?ÚK5a¿Ô?JMO«CÐ?_x001F__x001A__x0019_RëÃ?ÊÁÝ$¹?jDÆ%±É?D_x0002_#X(AÎ?±_x0018_ÏÜKsÒ?_x0002_¤ÿ|EÕ?ô&gt;ÕpHË?ñ?¥îÕÑ?4G*_x0016_ºÉÊ?àn¢ËýëÓ?slU÷Ð?_x001F_e¸öÏgÅ?¨°MãNÃ?ádFNÅÐ?NKKGðÌ?_x0018_tAM!­Ñ?\	µJÄ? 0­x_µÃ?M`,¿4Å?·$_x0014_&lt;y¶?Ðpê_x0008_Ø¼Á?Øñ"£ûOÆ?E%»#É¡Ä?_x0003__x0005__x001C__x0004_yBe4É?|cæ&gt;Ê÷º?p²Tm Í?_x0001__x0005_\¯àðÓ?ÀDÈîÁêÉ?_x0012__x001B_B_x0002_)ÌÖ?7iý¼0Â?ÐÿCüÈWÌ?88O2_x0003_Ã?sz"É?æ¥òÝ¶ÃÊ?PÏDÞ©½?c¼_x0011_/Ó?_x0018__x0016_g ¢À»?Y¬Ñ{Å?­O_x0014__x001D_È?óX?9K³?¤2_x001E_51Ý²?æï¦Ü¥°Ò?ÍÂïcÂÇ?HÉ@NH_x000D_Á?èMcÍÓ?ö\Ä	ÝÝË? _x0001_¥¯_x0010_Ì?ø4Ç_x0014__x0010_Í?ìex"];Ô?A®)¹ªûÒ?cì_x0006_!ëÔ?Zi	#¿?*Ñ"_x001E_RhÈ?Y)0ùarÐ?Næ_x0003__x0005_u«Ä?`I_x0018_:¤¶Ä?vG­@'Ç?û_x0019__x000B_úöõÔ?_x001F_lå%Ò?d_x0013_VLäÍ?GÁºp¥È?Á»bÔ¥³¾?_x0014_ü_x001F_Õ?Q/²¦ Ð?Ø"m¨åÀ?ä/hNóÖ?_x0002_Ü&lt;D9Ã?ø.£_x0010_»_x0013_Ë?¿_x0011_NÞV¾¹?íW_x001A_ÅwúÔ?w«ßcÃ?¯s%9cÈ?TùcczÐ?ê¿Ëd?WÎ?¿J)MÖ?¨·_x0004_ÕÓ?çdYKÖãÖ?_x001C_ý¶cG¼?"ø[G;}Ì?iãF_x0001_4_x0018_Ã?5ösJ½?_x001C_A_x000D_@_x0006_¾??»×Â_x001C_¢Ñ?_x0005_¢\VÂ?1rÏVAÒº?ÂÏ_x001D_¿Evµ?_x0007__x0008_í¨zî Ò?h8D$åÉ?`&gt;¦µ~Æ?±ü"+T·Ð?½AÎªúÖÕ?ny*_x0008_(Æ?ÃA_x0005_ýqÝ½?ûI¡Í;ÍÕ?¹Ó2¿_x0019_Î?._x001F_ô_x0008_Ï¸?dÈÎÖòºÊ?-_x0016_ÇZ_x0014_Â?ùXÙßqÓ?0_x0007_àÇ?¢_x0003_È_x001B_üÖ?_x0006_4«Ç×Ï?$¢÷_x0003__x0002_Ô?¬&lt;JftÓ?÷kO¤_x000B_Õ?ÁE!k½Ô?(ð¹ýkÔ?/3ÚAU`É?=ÑÿIê_x0004_Á?]êÞî@Ñ?|_x000C_ào_x0011_È?¼}_x001B_&gt;ßÁ?°_x001B_ø_x0004_íÈ?f¨(bÛÏ?r_x001E_HÝ8ëÁ?_x0018_Ä÷È¡¨É?ªïHL/Ï?Hr_x0001_Â_x0002__x0003_PmÄ? Ï&lt;òüÄ?¨"¶ôBÕ?\æIð^Ä?ÝÃ_x000E__x001C_ Ð?â_x0002_`)ÂÈ?_x0006__x001A__L_x0004__x000E_Æ?pÉ_x0018_üBHÅ?_x001C__x0012_:·aÏÂ?PKÄ_x0016_iÓÍ?s_x0004_ZRU·?_x0006_n&amp;Í:9Ï?®ï«Ì§ÐÉ?¥&amp;X	_x000E_Ç?èÍU·ÎÊ?Óv_x0012_Ü:GÆ?_x0007_¸¸Ag7Ç?\_x0014_5uDoÃ?ânø_x001E_´?\ÕfµÿÇ½?_x0013_üÜÆzÖ?Ö_x0018__x0001_Õ?l¥)­ýcÍ?ó§|FÛÓ?ì¡|7_x000C_Ë?_x0015_	OP_x000C_Ñ?vÁñ_x001E_Æ?ÚvW®³lÒ?1F¦e²&lt;Ð?L`üô,Å?ÛG;Ù¨ö¹?JpÄÏ?_x0003__x0004_ÞpR_x0013__x0012_ðÈ?_x0008_J·Lîj×?_x0014_#e¯B¿?i_x0019_ÈEd¼?ªzpØ02Ð?Ht_x0006__x000D_Ò?UâêÆ·¸Ô?Z_x0002_L"0É?_x0017_Cr_x0004_©_x000F_Ó?/ÖÜº/_x001D_Ô?újGjü×³?4F"iñèÖ?è_x001F_³-æ»?µY^÷_x0008_³·?cy}ÄG.³?_x0017_&lt;üé&amp;Ä?_x001E_Ï7P_x0015_²Å?8áÏs¸Í?9sò%_x0019_Ô?_x0001_5#ûQÐ?úghTÓ?É¦J&amp;._x0005_Ö?_x0018_Ç_x001D_ãö Õ?±ÎÔkéÁÒ?pV3í_x0019_´Ð?_x001D_ùAn'À?é^§R?]×?Yá_x0005_	Ó?Í_x0017_ö¢,¿Ö?ø?_x0001_¶þÉ?3±ïô_x0008_Ä?ÈÐmé_x0001__x0002_ÓâÅ?Dü_x0007_â¨óÐ?¸ÿÛ_x0015_ÌÀ?ð_x0017__x0002_ÞR1Ä?\ÜÿÖ`Ä?Ä_x001E_kVÎÓÐ?,ÕR_x0010_ÖÛÄ?ªkS¸_x0002_µ?Þ`ãúÃ?çN_x001F_R±_x001B_Ö?2Nñèß|Í?Ð_x000C_(ØÿÑ?ñ{_x0017__x0015__x0005__x0015_¼?¡L3_x0004_£µ?7ÅJü«Ç?4$ÕTúÒ?Ôv¸_x0011_©Î?¤7 1¿ëÕ?_x001E_ýU_x000F_ª¶Â?HùÕëMÑ?²[y_x0003__x0011_À?ÈõQÙ_x0016_GÁ?_x0014_ÈW_x0017_yÜÈ?]_x0019_soâ¶?ú!ñER_x0013_Ó?^_x0016_ë|ºÌ?|$7¸HÎ?°µ£·«ÀÀ?V§YbÂ?ÎEÝG_x001B_çÆ?l3±Çg\Æ?¶_x000D_p,óÁ?_x0002__x0004_î;ÀOä»Ã?j¸¡_x001E_MÒ?ÒéËÍiÏ?Xº8ÁþWÊ?:&amp;³déôÍ?_x0001_6TUÀ?"]X?¼Ñ?"ö_x000C_l$Ô?¨F3$ò(¸?_x0003_Á_x001B_ÈÜs×?ÎU'OÓ?×_x001F_³îíCÉ?Å_x0018_Å¿_x0014_³?*jc_x000E_ d´?`zJ¹ÙÎ?àhaÔ?^[|A_x000F_uÍ?üµª+GAµ?_x0017_«&lt;±'cÐ?ßÓº6cÖ?_x0018_3Ë7ýÅ?_x000C_C`_x0014_ºíº?½¶Q_x0017_6Ñ?+2Ø»Weº?û÷_x001F_èç_Ò?_x0003_Q,_x001B_&gt;Õ?ðZ_x0011__x000F_ByÒ?ÞÂïA·­Ô?_x000E_ÉÅó;3Ì?Ò26PÀÆ??¾´Q¶?³«_x0003__x0007_y¹Ò?²Éâ`Ê?1ïxwSÔ?ä{îîº Î?_x0004_d_x0012_á_x000E__x0011_Ò?¤¹F__x0016_Ê?íÈ_x001D__x0013_0Ô?_x000C_²°´ Ê?qÊ újÁ?Ë¸#5WÅ?ÖyDærùÕ?'â_x0014_¹oÑ?_x001A_@üäåÆÅ?n_x0005_FÏ69Í?Î_x0001_â_x0011__x0006_Ñ?_x001C_sE_x0010_¡&amp;Î?dØ_x0003__x0007_Å?_x0010_!î)_x0002__x0004_Í?¢²¯CÀ?Tú Hº?êµ_x000E__x0002_!_x0002_½?ì©w®|ÍÇ?_x0001_Z_x0005_Ö?JñPã¿¡Í?á_x0011_*_x0011_YU×?W:^¦?Ð?_x000E_%;_x000E_Ô?{"v«&lt;&amp;Õ?ª,2#_x0010_È?lÄE_x001F_×?_x0003_HTm2½?èª#ì6ÊÔ?_x0002__x0007_²XH¹µ?IG¬_x001F_@@×?lAôæ_x0001_Ó?^Â&gt;_x001B_}FÌ?·¶"¦Ò?9GNj&amp;/É?²"«Û_x0003_Ë?_x0002_Í_x000F_h2_x001F_Ñ?B_x0007_T	 !½?`å6_x0006_ÅsË?IôA_x0001_]!³?¤óH®ºVÈ?'ÏAÛÍÐ?_x0015_Sñ&lt;úÐ?_x000E__$ªÔ?[­h³_x0013__x0002_Ð?E±_x0005__x0014_ ¼Ô?Ó_x0004_kw°CÄ?#V_x0013_ß«±¶?^Çm_ É?D¡ö_x0002_É?_x0012_Ûtm¿}Ð?x_x0013_9ýÆ?hÛ§e}È?_x0004_¾ºV©¸?C¤«ý_x0001_CÔ?7xo_x0011__x000E_TÉ?_x0017_Â»dÑ? ¹Ò	IÊ?yÎ{M}ÍÁ?Ñjø_x000E_ù_x001E_Á?0_x001D___x0002__x0003_Z_x000E_Â?òÔcØñÎ?_x0016_¼C}¡Ê?|_x001D_dÓXGÐ?2Wð*rÔ?_x0006__x0011_'ã«þÄ? ¯ðÈ¬Ë?ñ_x001C_NUdQÀ?_x0005__x0015__x001C_ÿ,Ê?À_x0004_x_x001D__x001A_ä¹?&lt;Ì	k_x0002_ÖÈ?zå½ß~_x001A_Ì?8)*CÏ?p&gt;Zï_x001E__x0013_×?ÔìXHcÆ?ÀBoÙÁ´Ï?*f_x000F_&lt;·Ò? 2õkíÊ?Ê`_x001F_`ÎÅÎ?é:_x0002_øßÐÃ?ãq&lt;õªÖ?H _x000B_Î¶È?j,º_x0016_ÊÇ?d:_x0006_cBÐ?v_x0013_å_x0005__x0001_Ó?o$ª2Ì'µ?õF°_x0010_u_x001F_Ö?Pc	ÔlÍ?W_x001C__x001C_i*´?ÐÒ¼´òÉ?Êu×¾#_x0014_Ô?Ê_x001D_ÀÿÚ_x001F_Ç?_x0001__x0003_`W*úHÕË?Áþ³ÕFá´?È®&lt;æµÅ?*Ë ¥©ýÆ?È_x0005_NE&lt;mÌ?æA_x0002_9ÿêÓ?,ÕTÅIÏ?Úð_x0005__x0001_jÕ?Ñä£_x0018_¶?DYK1LÙÐ?_x001F__x001C_Å9Ñ?¹Í×7vXµ?ñ©7A¼JÓ?høéñÖÀ?_x000E_gÃÄ[Õ?¶Î_x001E_ÿ_x0008_VÎ?Y_x0002__x0015_ èÔ?®°xô]*Ñ?%|_x000E_ã£Ó?È-´çòÒ?hO_x0006_·9_x0012_Ã?_x0001_#Äg÷àÄ?Zi?Ò®Î?C7)º4Ð?_x0012_Ç_x000F__H~É?I_x0014_ÖX_x0014_Ð?.õ\&lt;_x001F_+¿?_x000F_÷¨p.xÕ?|=_x0003_ìXDÇ?.s;y$xÔ?I2n=ZoÖ?JL$_x000C__x0005_	_x000F_QÒ?LÇ(ÕN"Ê?ü_x001A_U+&amp;×Ö?°v[_x0006_[NÄ?âùåïüÊ?Ô/×3_x0003_¿?ÑCB¬NÕ? ¢ì@¼Ó?Ì+×B:Ä?T£B¸ÓÖ?,¶½XÅÅÉ?KSG5|*×?4¼D«_x0005__x0007_Ñ?­cYïcÒ?Ö_x0013_ø_x0008_UÑ?EÉ_x000D_± f×?ì#k{Ç?;0ª.A´?Â³î{fÄ?Øôå%é_x0017_Õ?_x001F_=ÄÁc8Ö?¸1fÿÿÍ?cäën{SÐ?$_x001E_WbÕÓ?QnèUçÐ?Z_x0019_æ?âÏ?_x0017__x000C__x000D__x0004_ûÇ?0á2¶_x001B_Ö?Î÷k¹_x001D_É?û¦Ú_x0001_w_x0005_Õ?lÉ¤Ì;Í?_x0002_0"i_x0013_}¼?_x0004__x0005__x0001_	_x0004_Ô?_x0014__x000E_Gþ²?Tl ðÆ?$r¾bOÑ?)£¿Ô?_Sâl!Á?a[åÜQ&lt;Ó?PT&amp;÷£ÕÔ?­ÐùúEÓ?MÄ/_x000F__x0012_¦Ô?Þ_x000B_~&lt;fÂ?7ý	|^Ç?_x001F_÷¿åC Õ?dP_x0006_AG¥Ë?ÄìW¤_x001E_Z¾?_x0002_?ð©8©Ï?¨~ÿõ_x0019_öÑ?sð_x000E_ã_x001C_Ä?_x0008_èöðÉ?¢_x000F_EØYÖ?_x000C_!ÝÔÝÍ?_x0003_oPVtÒ?l=~_x0002_,Ì?Lß©´_x001B__x0017_Ò?¸_x0006_1Z_x001F_´?(¼pfÊ?ð_x001F_ÀÂáÁ?v}_x000F_¹¶Á?ý&lt;_x0003_9÷ëÐ?Æ·ÁìïÌ?_x0010_ö©ô Ô?¡·)d_x0001__x0003_yÍÑ?ÍÏØÔ_x0015_mÕ?QÄB¨º?_x000E_Ä»m®Ô?_x001F_&gt;[_x0010_TÖ?gÂVô&gt;qÕ?¯ Å_x0015_³\Ð?_x0013_ÓÄÎ&amp;Ö?¸o¨G¼¾º?bÔÍË?O{fKÐ(¶?íôËÓ?¸_x000D_a¼ÌÓ?H`äáÐ?^®x_x0002_ñOÍ?')~ÿ\Y¹? _x001A_"0ü?½?_x000C_aH_ÈzÀ?¬^y_x0001_µÕ?_x0014_]8ó¤§¿?Xðá	ëßÓ?æ_x001F_ÓóØÖ?gß¢#ºÿÕ?Ö|_x000C_&lt;4Æ?øq¡_x0011_À?zÖÍ13;Ö?Ó¤Åý%¶?õO_x001A_\jÖ?_x0003_XÓ9_x0003_×?ÜLÊÔÓê¾?z·taMÑ?_x0004_Qv0²Ñ?_x0002__x0003__x0008_DVË0À?Ü_x0010_Ê¹Ð?¾Ü_x0008_T_x0012_Õ?_x0006_­°¾úÆÌ?k«_x0012_­ØÒ?d_x0018_4_x001C_KäÔ?¤ªC	Ô?ÈQ,Õd·?gïQ_x000D_Âè¿?¾ë§SVÁ?&amp;ÉsF½_x0019_Å?Ød&lt;üÂ?dÑXsØ¼?gyU¯Ãª´?zqDußfÉ?dºg8ÎÈ?îz_x001F__x0006_Ê?~sµê_x000C_fÌ?é[·¶Ç?ÄÏúE¯XË?Èâqïn½?:¡%@·?z_x001F__x001D_ÎÔ?Pyë_x0001_ÈÜÇ?ÑuØ_x0015_6Ô?äiÁ_x000D_&lt;K×?;=y,¹À?6=Aö^ÂÕ?l!Ï³Ë?­Á¸o¶?S_x0017_mâÆçÕ?|_x0002_¹`_x0002__x0003_À?_x001C_Í¨§ÙÂÏ?ujéI_x0003_CÖ?{½Ó¬gíÑ?W&gt;ì_x0013_Ö?¢_x0011_~_x0003_3Õ?ñ÷óÙMÐ?Û!_x0003_L¸?æ?M.xñÅ?J~r§QÇË?Ç¶3§3~³?¶('ÎÒÂ?Ê§_x0015_½_x001C_Â?uh±¬Ev»?\¾&amp;s¸Î?0Ðuæ Ì?Ûê a¤ÌÓ?&amp;p:êyÎÅ?R_x0015__x0010_±©³?_x0005_øç2NÕ?E_x000D_._x001F_·`À?f§Í&lt;Ó?(3q7NÔ?ó§û¿ÎÓ?_x0012_É··ÌÀÉ?Ú,Ü"×eÃ?}ÁÓ¿mÔ?_x000B_M·_x000E_ðÖ?ÖöTtºãÇ?@Ý£ö&lt;¶È?7¬ÀJ_x0001_äÑ?×x"_x0007_kdÕ?</t>
  </si>
  <si>
    <t>0447da7f1db871bd3048c7dd2198ffa9_x0003__x0005_Ùl4xkÑ?_x0003_'(ÿ_x001D_9Â?È	EeÊôÌ?µûG=èÒ?_x0014_r&lt;°ïÔ?X4H·H_x001C_Æ?õD_x0003_~´Ô?Ou#)½?¬÷ßzG_Ñ?î£YÕ&gt;´?hJ§?åÀÒ?Â_x001E_ðÐúÍÄ?èÍA."÷Â?è_x0004_&amp;{_x001F_Ò?ºz¼]ØÁ?XFëÊXÇ?¨âÔ*_x001E_º?hE;]_x0005_É?)]ai-Õ?Õ_x001E_ü¾ryÃ?ç{_x0003_%;º?F"_x0001__x0010_¢¶?¹7¨½?	Ú³ÜVÒ?3ØP5_x0013_¿?Þ_x0002_B6¹?PÖc_x001E_\lÐ?bÖ,ÓÐ?`%5N¼Õ?;ÑnpôËÐ?»ÂÍö$ÒÒ?®¶¢#_x0002__x0003_íÖÌ?_x001F_C_x0017_Ñ?&amp;V·NpÁ?_x0018_(ßyOY¿?_x0017_ÂHÎ¤_x0001_×?0VºÄò_x0007_Î?²ç_x0014_£K5È?2_x0013_RÊ¤Y»?_x0003__x0018_}&gt;ú¸?ØÒzøçÊ?0íØêÍ?|)¤9_x000C__x0018_Ó?ìr_x0011_Û¥8Á?÷Õ¤_x0010_l_x001B_Ñ?ÈÕ,_x0007_®È?7ÚïË²?÷À@»´?ÚéwN»Ä?_x0015_¿HÀÌDÒ?Z_x001D_2¥x!×?v½,èäÕ?ÐV_x000F_alyÓ?Ì YdË?ªS+_x001D_Ô_x0016_¼?ÖaâÖ?a7+_x0006_¾?¾¶,d¬Ê?_x0013_Ã4sÒ?D=_x0019_r¥Æ?9$Ô6Ó?9NK²Ó?¼y_x0014_Çu¸?_x0002__x0005_(hTnà\Ö?|iV_x0006_~Ö?_x0001_§öÙ¥Ò?Æ3ýèAG»?hæEËÊ÷¿?_x0002_SÝq+Ã?_x0012_pø_x000F_Ê?¸_x0004_[~V;Õ?u	R_x001E_ÿ³?ü©s_x0015_³Æ?{ö_x0003_Â¨À?Vï_x0013__x0017_þ¶?{Ùè'_x000F_)Ö?Ò´¾MfªÒ?_x0004_!çn]Ñ?óÚ÷~º?ÁdÆ@Ó?tõ_x0012_/SÃ?IÂÎå_x0008_¹?ø_x001E_UügÛ¾?`vR_x001E_5_x000D_Î?òüëÕçHÈ?å_x000F_÷5¡Ó?ð_x0017_Sy·?6[$×È(¿?¼Ýþ´Ü[Ó?Ü²Ö9tÊ?_x001B_ÙáãªuÅ? ¾r¦j_x0008_Ò?/_x0011_cú¹©Á?y_x0013_pmëîÒ?y,»_x0001__x0004__x0008_¸?U{$*=½Ð?ùR&lt;ÇE«Õ?ÊI7ÐêÄ?|Û8Ã?Ö~¯_x0012_OcÏ?¶;QgYCÀ?/¢÷vnÂ?_x0004_þ6¦Õ?e×åd½~Ñ?J8´¸_x0019_·?OÃdì_x0003_Õ?ÓÈôibZÒ?öC¼_x0017_Â¶?ÄZïÛÿÀ?¨Ù××äMÈ?µgU_x0017_G)Ð?0±#µ&lt;À?ü^ tç&amp;»?[_x001D_ª_x0012_Ö?±õÄm_x001C_Ð?:Ñ_x001C__x0004_Ð?æèÆDD_x000C_Ç?ÊhO¯_x000C_IÔ?Äë_x000B_r_x001C_{¹?&gt;_x0002_ÿ¯çÑ?æù&amp;þëË?v&lt;ÖnÆ?W_x0016_üÐ?,ô_x0008__x0001_{È·?0ôÄgêÎ?j_x0019__x0003_ñZ¢Ë?_x0002__x0004_EÉA÷;Ò? _x0003_Ó©­uº?Ý#T§,È?Úk^æK¹?_x0013__x0001_p[v;×?EK_x0018_&lt;ÄÖ?@Æeï»?ô©Ô&gt;Ì?zß¿_x001A_õ³?¾RÙ¸µ¥Ð?Ö_x0004_Ô&gt;Ú;¼?î0=#Ó?jþ%aÇ?_x001D_n:	Ñ?:´_x0004_p_x0001_º?$_x0001__ã60Å?¿£UÂ»YÐ?Ü_x000D_ÏÄ¼?_x000D__x001C_íTÍ¨Ñ?¯_x0017__x0011_e¼¿?m_x0005_4Ò?Ck4vÖ?ÊX?&lt;çÏ?¤wÈm6Õ?Ò§µ_x0007_EÍ?l¶FiVÈÒ?WøJÁs´?LwHH_x0006_Ì?þeÝÙÒ?¶r_x0004_ò© »?®h/Rl¹?n£µª_x0001__x0004_ZÅÄ?N_x0006_6Ö_x0012_zÅ?)ÕxÈÌCÒ?;_x001F__x0015__x000D_³?ÀÜµî=UÍ?îõ_x0005_·(Ó?Zí¢Ù.QË?_x0003__x001A_ÀæZÖ?ÕZ|VéÒ?ÆÃÚ_x000F_Ð?_x000C_"Z(¿yÑ?«ß_x000D_¯_x000C_Ò?#èb_x0012_ÚéÂ?å½_x000C_sð¸³?Fcn_x0015_lÓ?ÝiAÕaÔ?Øõiâï¾?_x001C_¢´yhZÃ?òÛBh_x000F_Í?Ü_x0016_ÝN_x001C_Ï?_x0004_Ò¨s_x000F__x000F_¾?·$&gt;©ÃÂ?ã$Ù_x0014_Ñ?Â_x0014_'õ.vÇ?ÂD_x0007_&gt;yÄ?f_x0002_ð_x0004_GÖ?¶Iý_x000C_Ö?Q{Ø|òá·?_x0010_ìLäg¬Ì?êøÎÆ¹?¤88æ|sÈ?_x001C__x001A_×ü&lt;!Ã?_x0001__x0002_._x0018__x0013_Û_x0012_ÉÕ?õÄX­(ôÃ?_x000E_ÙÂ@Ñª¼? úÎäÀ?R¬_x001B_(ØÃ?EêáUnJÖ?xù_x000B_#¸Î´?ÊÀÉÏ_x0002_Ñ?_x0017_N_x000E_RÄ?úmRá	?Ì?ú2_BþuÎ?Õàí$_x000D_¸?`øvÚ&amp;ÊÖ?/ÓÒÞÌÒ?[ju}Õ?k_x0017__x0017_Ç³?î÷jT*r·?°_x000E_Ý9WÏ?Xîß_x000C_»?N·ôØ_x0010_©º?Ê=äÈ?½_x0017_õ}âøÑ?£¤º¯eÐ?z÷m_x0012_G¨Æ?¤ Ú¼¯Í?Ö¸_x001D_zÏ?ÂfaÛèÁ?ô-óSÌÞÉ?Ó	_x000E_¬^+Ð?¼ä¡N)±À?.6esqÁ?m@_x0011__x0001__x0002_Ê8Ã?ù¸ßÙ:Ã?ñõ_x0002_~Õ?cMU&lt;.×?%£n1ä.Ñ?ò«r8¸Ó?\Ó2ëõØÊ?_x0015_Elxå°Ó?ìgß_x000F_ZÊ¹?75óÐGÄ?&lt;¦_x000D_HØ/Á?_x001E_Yª&gt;Ù_x0007_Ë?Ê_x0014_D7_x0010_)Â?ëV_R¹àÕ?1_x0007_ÒQ¾Õ?U_x000B_I°{Æ?îØw_¬Î?_x001C_ÈónÎ?dN_x0016_Þ®Ð?x_x0003__x000E_aµÌ?ô¤À_x0006_Ï?¦_x0005_ÙèhÎ? J_x0002__ú5Î?Î_x0018_Ë´nq½?_x000B_Ïª/ì_x0006_Õ?RËhÓ/Ò?Å³_x0003_qÀ?_x0010_@CöJÃ?ä£¼CqAÁ?Ú_x0007_¸_x001E_äÎ?ê13_Ì?¶Hñ÷&gt;¾?_x0004__x0005_º &lt;h¿?Þ_x0003__x001A_@Ï¿?91Lv_x001E_ÂÑ?Ä_x0015_í|Î?]½Ò~ã²¼?ãóê#Ó·?]à\åôÓ?3Î¯Ö?N_x0008_ï«ïnÖ?ÓÓPÒ(_x001F_Ó?¬pÁ"º?Y±ê5áÖ?ô_x001C_\ó*O×?îß_x0001_\Ó?L¼¿(LÑ?Áà¡ÊÜÂ?_x0002_waS³?*¤kÎXÅ?î{{jø¿l_L?FÒÓ?_x0006_,ø_x000D_×éÕ?à_x0012_#h@=?±_x0019_J`²ýÃ?Df(Ãt¡Ñ?_x0002_uÏ¬¿º!D¥»Ö?rÙ&lt;8-Æ?ÒS¯íØº¿´E_x000B_Á6Ýª?'HÏ_x0014_?`_T_x001F_÷¦¿ÐIË_x0002__x0003_¿¯'ÁX:Ó?! ùÜõÁ?LC´f­¿î}B5Æÿ¯?ãs¼"]h¿õt_x000C_MnÆÇ¿_x000F_mÔÔ?°BõLêýÂ?åaWì¯¶¸?Y_x0008_L&lt;_x0014__x000E_¾?ºJh7G¨±¿âä&gt;º3yÙ?ÐßÐ£`lÏ?$¹gæU_x0019_Ð?0o]_x0001_Æ¿íT_x0001_aÏ?ûñPèEðÖ?¾Oú³s®²?î¤l¹êÃ?x_x0011__x000F_QR_x0017_Ø?¸ñü°?C=_x0006_^ñÒ?VÖI_x0015_áÔ?_x0003_fÐX§Ò?º¡·_x0002_Ìw°¿Í_x0004_¿péÊ?j^áhnvÑ¿_x0013_S_x0018_Ô´¿Ñ=æ¦«?êû9pTcÊ?_x000D_å_x0010_¤ä%Ã¿_x0005__x0006__x0002_¿Òý³«? fÉ¾@P¥¿¸sÓP6Ì?_x0011_PûLu±?ªgÎv±¦É?Ü_³ Kt?ÎPùü·e¶¿"_x000D_X¾V?¯k_x0015_íÔ?#°Ñ(:BÀ¿._x0014_ÂØßÁ?dä9Çª¿Ø&lt;¹_x0002_¹ÝÒ?_x0016__x0001_B XMÉ?5Ø~ÕÃ-Ô?uÉG;áÐ?Þô=_x0019_¶?QO_x0010_¼õÒ?$ëu_b¼?æ_x0004_È_x0006_à&amp; ?3GêÆ¿&amp;gìãí4È?í"_x001E_²Å?_x0010_&amp;×¤"Å?÷"²¬_x0014_Ð?L©5íÛ?0b×_x0003_ÎÇ?r«_x001D_V·?NDTØ¶?ã8æÓ^äÅ?_x0001_\¹s¾?ì¢$_x0001__x0002_Í_x0019_?¢5#ÅË?DYzÐªÈ?¨=-G¯vÒ?¤_x0004__x000B_O»7¬?`§Ä±p¿¦ñï_x0017_rÖÐ?üYÞÎ6Õ?_x001A_1ÿâ²_x000D_Õ?TsI_x0006_Ñ­È?ú_x001B__x0005__x0001_áÄ?&lt;Ña½,¡¿Ø_x0007__x0004_f@?à¹4ÉyPµ?&lt;þ9ô¬³Á?¶~~_¨çÓ?{÷ì	_x000D_ÈÐ?wÎQmæ_x0006_Ï?¡Á:]SÄ? ÈªÁ:?=ºÝ¥_x001A_0Â?Vza^ª?Lã&lt;ê&gt;Ê? U®R¤»? 93¹q¿È6W_x0014_À¶?U.^_x0013_¬_x0006_´?¬E_x001F_³¸UÛ?Vkf¸í_x000C_Ö?Ã&lt;Í_x0018_¢Å?(÷&amp;6]è¿_x001C_§ÃÄK´Ó?_x0002__x0003_l^lL_x0006_AÔ?*6_x000F_â¯dÀ?³¶_x0002_ÆçÊ?Aúy.Ñ²?ð(­Õ_x000C__x001E_Ã?8ò_PÎ?-EÐ]	Ô?iK¯_x0016_0Î?¸_x001F_ú?_x0019_/¿?¨(Ä7Ì¿J@_x000D_©nrÑ?È!3g'_±¿5à('XÄ?^ËÁhÇ?bM;)×?_x0002_íÀÚA0Ó?_x0003_.@rLÃ?£%5¨Ñ?¶_x0007__x0008_ùg?Ñ?ösÉ×_x0014_Ô?F_x0001_DO¢Ð?ºsÛÊÕ?_x0006_½ÄüZÎ?£(W¼¨¿dÉ{£2´?Üð0o:Â?z2fhÄÒÄ?X2õ."í´?z/_x001E_è7,Ä?F4$ÿ­_x0010_³¿$^o_x000E_M_x0004_Í?¬Â_x001E_«_x0001__x0006_ÌBÉ?lñ×ê¶¿DmM{1A?Ô9#ó¤x³¿Þx'ÔbÁ?Ù_x0018_:DÕÁ¿`ÚýÎ¦Rv¿àq_x0003_·.Ò?ÈDóî¾×?»$`DÒ?_x0002__x000F_¸à|µ?ð^ßiE?X-LÉÚ#¨?*ìR¢¹´À?ÜPC×Bþ»¿v©_x0010_»_x001E_+·¿Ð"l(ö¨Ë?Doy©ýl­¿Z^_x000C_3hÒ¿8Á18ïe·?è_x000C_¨XU_x001F_Ì?_x000E_åée =Á?_x0015_èpf_x0018_LÂ?_x0012_l_x0015__x0005_¤¿¼Ý)òk_x0006_Ñ?_x0004_Ô¾ðVÚÐ?#úú_x000F_È?_x000B_'2ÃÃ?Ð^g_x000E_Us?tR~ÌTÌ?¸7l_x0018_Þ¿¾*;_x001C_dÀ?_x0001__x0002_é_x0017_ÿÌúÊ?ì³o_x000E_¬ò¡?¼$[@£LÕ?lhj42_x0013_¦¿: Â!+Ñ?=|_x0008_Î$_x001A_Ó?uë×õYÀ?o~4ë0¼?×hæRÀ?lîÂlÜ­?D-wR§±?iäæxâ(Ð?þ_x0008_%®8Ï?bM_x001B_VôË?²J½2 _x0002_Ê?xx_x000C_ùÅeØ?gMß?'±AjîË?ù_x0008_HÊñÉ?_x0015_É\®4úÀ?X_x0013_Ã_x001A_?NÏw_x0001_ôÑ?¸»MifÍ?¹hlF_x001D_§¼?!_¶öìß½?dH¶_x0011_ÿ#Ô??_x000F_XtÿÀ¿¦_x0015_÷¸TPØ?ëL±SF7¸?_x0018_Áü¦(ùÈ?Äßk¶?ÀmYN_x0001__x0002__x0016_`¿¦;}ªÓÍ?åa)I'aÇ¿¨Þ_x001C_Nþ¬¿Òg¬lZV£?0áµÒ½s¹¿Ø5+_x0007_ßÆ¸?XNh!¥BÍ?_x0008_K_x0011_ÄU_x001F_¬?ì|å¶!Ò?_x0001_íÙy©Y?PÔRR%Ä?_x0001__x0015_þèrY´?@_x0016__x0019_¡Â·?v`*ðìÑ?pf_x0014__+¿$Y ®@D¾?´_x0011_~KÕ_x0002_¶?&lt;rÌ·²?&gt;_x0019__x000C_&gt;ÌÇ´?¼N:_x0019_/_x001E_Ç?ª45èjË?&gt;èUÍÃÁ?_x0019__x001F_AI_x001B_³?î&amp;_x0007_Å·¿ä¹X1ØûÝ?tO!Uà°?_x0014__x0003_1­K¼Å?³¿\_x0016__x001C_Õ?b`°@&amp;¡­?/ÇìD/¿_x0001_wXò	¿_x0001__x0006_Ý#_x000B_Ô?àdójåT`?ü!±ú_x0004_²?Ímð&lt;ÏnÁ?r=÷rÙÉ?xÄ_x000B__x0017_w_x001E_¿q5Ý?ÄlÄ?Óú¾Â?_x0005_åh£CÊ?ºCX_x000B_Mß?¾ÊØ×?\Igi±?6_x000F_QÚÁ?öªÏ3³Ñ?Ùç4rjÉ?­_x0010__x0006_Õ©?Dyà÷Gl²¿äÞº'À? ÿ«¸ó²Ï?_x0001__x0003__x0014_ÆXz?®J_x0002_Á÷Ô?l"Ù&amp;Ü_x0011_®¿qm\´:*Ê?Ü±4÷_x000F_«?sââ±_x0015_Å¿R)ìQ¤¿´_x0008_þ_x0001_ºS·?_x0012_ÒËk_x0002_0²?pp²_x0003_Ðo±?ÌvD£º?Ò$2ú=Ð?Ì¸b&gt;_x0001__x0002_ÈÈ£?ý_x0018_CÓÈmÀ¿ÊûN"nÕ?:_x0008_uQõ¹¿_x0002_$jô¯Öã?Ä'Þ_x0006_H)º?¦å_x0002_)_x0004_äÑ?½^_x0010__x0017__Ì?/ØLÊèÐ?@S;ßÆ?ÏÄ7Ò_x001A_Ê¿D8Jüå±¨?UH«ª¿?_x0001_U ¹/Ï?×%_x000C_$¡¾Å¿FÌ_x000E_f_x0004_´¿fóøü_x0001_Â?_x0015_­1ê\~Ä¿À´_x0005_U@¬?_x0019_lN±àÉ?Öw½®íÂ?ìRUa­_x0006_Ñ?:ÌiYðÅ?¤F_x0015_»Ùû¯?à*WºeÈ»?Ââ7ùÓ¹Ý?è^_x0001_ìê«¿__x000E_s»{_x0019_Â¿8¹Ú¢?EEO¹?VÔÀu9ØÈ?¤ïÑWÖ'¢?_x0001__x0002_Àï?¾Ñs¶?"~¬1¾?µËß_x0004__x0014_×?0_x001F_¹_x0001_Å?_x001E_­rü¥cÑ?_x0005_±pLf»?Ð_x0006_ÓLñ_x001A_¿´='a¨_x0019_®??¤â¨¶ØÂ?=_x0019__x001A_»D_x0014_Å?_x0004_$ÆhÀÓ?®gQË?ì_x001C_Ì_x000C__x000B_YÆ?R±_x0017_Ê9¨?[D¼{òÇ?_x0012_±_À6UÖ?$ÑVÆ»Ò?HLi_x0005__x0010_{Ï?_x0001_täô@D¿ÜW&amp;Úã3Ñ?4}_x0017__x0008_¡h?_x000D_S_x001B_ãí¾?&lt;E_x001E_¾ó»Æ?kz/L{Ë?üa_x0003_6PÏ?Jt_x0007_#&lt;HÃ?ðí°_x0005_ßxÆ?ll&amp;£AÜ?ø«B§?î](Ì;¿?up_x001E__x000D_&lt;_x0004_Ò?lA_x0014_-_x0001__x0005_GÌ?_x0004__x0011_.P_!¬¿~DI\³?RIWQòµ?_+YÕ×µ?lm"õ;JÑ?«K9U±³?pÚÄÛÙÎ?É=_x0003__x000F_·ßÎ¿¾«ïÜàÚ? ¢þ[²'´¿å|bÓ?_x0018_Ù_x0001_ÊQý¤¿|é/£½?JÃú.xÇ?Z$1_x001B_­XÐ?J¸0_x0012_´¦©?NPòêK°?õîZÕÁ½?àDýÕ_x000F_§¿¬ÌµY_x0001_¨?§ÑC¢fõ¼?__x0015__x0004_ð2_x000F_À¿_x0004_w#Û'Æ·?nl¢Ø°?_x0001__x0008_)$ ¿_x0001_&lt;N¢_x001D_ÙK?¢Ë×ùp ¿?µøÞ»Á?²WÂ¸ó,È?Z_x0002_¾ç_x0004_\²?ÈëäØ#;Ã?_x0003__x0005_¨ºA¤bÅ?_x0018_'æ)_x0014__È?äP\15Ò¼?í×È×=û¼?.±¼Â-©?ç÷«Ð_x001D__x001F_Á?V1MlÕ?@Ð¼¦è?_x0006_£·wè_¸¿\ª[¯: Ð?i£¬D_x0006_@Ì?òa`ªÁ¿º~ëû×·¿Ë¶0îÅÔ?t_x0007__x0001__x001D_&gt;ï×? ïÃþð+Õ¿­ëF_x0001_¹®?_¨ÃÓ?zÛ"³Éµ¿58N\=ó²? Ì@¶Eüs¿âK&lt;M«½?Ój^÷HÁ¿ßø.Ö?iWõ×î~Ñ?Ð ê\_x0019_°¿:®_x0002_44¹Ò?·©4ÊÇÒ?_x001D_+¢ÙÌ¿v(_x0004_aÖÕ?ed_x001C__x0015_AkÂ?_x0012_oô_x0002__x0003_1µ?NÕË4_x0012_Ñ?ÀsGÓ?X_x0004_®_x0005_~_x0016_Ò?ø÷vb»Û°¿_x000D_1º¶HcÂ?}±@âÍË¿öÜ³Âø_x000D_Ã?PU5Ëü³¹?À¦_x000C_=_x001D_\Ë?	VºbÃ?Æåv¤?Â,nm7½?¿õ¤"_x001F_°?wùU· ¼? ÇF|6¿+,ËSÆ?8f&lt;_x001A_ZÅ?å÷Ñ$_x000D_PÓ?*eeÃ_x001E_|°?ÅL&gt;stÀ?¨_x0012_Ìþ&lt;q¿_x0004_Æ_x0003__x000C_NÃ?ðNiÙeä¿(_x0013_4÷3Ò?ÑkA_x001E_Ä?@­7«_x0001_&gt;Ò?$cä¶_|È?¦jçYZ¯?_x001B_YI_x001C_È?_x000E_Ö¯£9jÞ?_x001B_Ú`¹_x0013_­Á?_x0003__x0007_°&gt;â_x001C_-_x000C_?½cçö_x0005__x0015_Ç?_x0018_5{O_x0011_ú´?_x000E_Y0)éY»¿_x0008_î_x0002_sòk¥¿¢¢&gt;¥áÐ?"_x001D_7^Ò?}}e&amp;°YÇ?ò«1y¯Ã?J©?¥_x0004_Ì?âßm_x0013_¹?Ì9$ÂpÄ?dGÎ·(_x0015_Ò?&amp;©ØN§M¯?~`¿n"Ó?p«häó¥¨¿vÅ¡¯Ã?Nÿ×7_x001E_¸?|ò_x001E_G_x000E_¼°¿Å_x001A__x001D_ÂC_x0001_Î¿&amp;,Fo)#Ö?éà_x0005_E¨Á?_x001E__x0010__x001F_[\MÍ?à-¦q	³Ê?_x0007_&lt;êyÊ³?ÃOÎÑ)Á?S_x0006_ÓfìÇ?Âøi1_x0014_µ¿¸0ì»ïXÚ?(r_x001E_KÌ?¿Pûµº?¤7ÛÎ_x0001__x0002_c¾?÷IôÝm¹?ªJî_x000D_`´?_x0001_ÇÃ[!e¿ÆpRà.Ç?.Î±,THÐ?\@¿!þ?¨ïs_x0019_Ñ½?Òºíü÷Î?µe8¸Ë?ô_x0015_ËËZ?ÖÙm³x×?2_x0002_Z_x0010__x000C_ýÕ?_x0018__x0011_w_x000E_ Ã?gç$³¾?TmÀø_x0013_Ù?_x0018_9_x001B__x000E_?eVÉðÂ¿pFÛE_x0001_)¿Ô»®0Æ_x000E_¨¿ÄÆ__x0005_âÒ¾?÷_x001F_\÷¦Ê??;ñW~ÄÇ?\^~hì|¡? I_x0014_-_x001C_?²à_x0007_±ºÉ?_x001E_o,_x0002_ÎÀ?|õ_x001A__x0002_oª¿Çsô·UGÆ?¿Õl-+Ã?Ò ²ôÁCÄ?¾}BëjÒ?_x0001__x0003_ýsõ(³?w¹F4¬7È¿¼_x000F_Xà_x0004_¡?´8ò@­?_x0010_WºEåó¿,_x0006_Ér»XÝ?&lt;ÓÒ½©w§?Íf-£A|Õ?Àîu_x0002_¬ÇÑ?x£}ô·?8Â¬_x001B_QO¿ÔE¸ì_x000E_À?~b!Ù?_x001E_ÀÄÇ_x0006_È?ÒÙÙîåsÑ?¤Ûm_x0010_Î?_x0001_¤&lt;7_x0011_¿fODj_x0004_­?_x0001_YÚ÷Ò÷Ê??_x001C_EÆÎ?pÊ_x000C_þ½@Ð?_x0019_ï&gt;ÐÆ?\_x001C_¢¢ÃÉ?Ë¯_x0003_TÃ¿ÃÚ×½m¸?zÞ±hSÂ?±çtÇóÃ¿ê]G_x0011_K¸?~~_x001A_QýÓ?ÆêXçR©°?þÃ_x0006_Õ¯Î?Ðå|_x0001__x0003_8ü¦¿íN­ä®8»?_x000C_áÛâ)Ø?ÌW7Á¿æ!Ø­¶¿¤`Óô?4_x000D_üdlûÐ?_x0016_hw_x0019_Â?zÍ_x001E_2_x0002_Ê?*_x0016_aä±SÁ? ´-_x0016__x001B_a|¿þ°Ì_x0002_TÑ­?1_x000F_3Ú	_x000B_Ã?XSË´_x000D_»?ß| ¾\üÖ?Ü¼ÌÙ?º?&gt;«º_x001F_àÍ?É\4äÁÂ?_x000C_m_x000C_/Ü©¿ÞÍVýÊÊ?%Z_x0012_,_x000B_äÀ?Ø·fÄ~Ð? Ãìn&lt;ð±¿NÇ_x0014_Üáf©?à}á?¼Âuûù½?|º=WÉ?ð2ø_x001E_§¿}Å­ÕP×?Ø_x001D_¥¡ÿÅ?ZöÁ_x0002__x0019__x0014_Ë?p'@-¿_x0002__x0005_·b­~Á?C)ovÕ»?m\m¸_x0010_¸?ý_x000E_Áq_x000B_¾¿ßÛÕàá?_x0014_II/¼?CòXÄ?6X_x0017_¬µÄ?|ÃÜÒ¿6ÍÂIè»¼?á*ØØÉÆ?eOÑíßº?_x0014__x0012_o´ ?:¹Í¦¡³³¿Þ]å $_x0018_Ú?t³_x001D_|´²?iðZUÄ¿_x001D_åöª&gt;¹¿_x0004_«úà?,5¾èëÐ?v²RógÆ?jo_x0016_1ÂÍ?'_x000B_5_x0015_µ?Á÷ó._´Ã?¼GãàÐ.¶?_x0010_÷ÆÂa«¿àqo¥2?_x0001_Sf_x000E_¼?ûQZ§Â?ÍÃ&gt;³?ìá{iqÊ?Â¼_x0019__x0003__x0004__x0006__x001B_à»¿¹7_x001D__x0017_ÂÆ?T,àBXº?ÀãC¢c¿S2£ãÀ?â°l_x0018_sý¸¿"¢YµõnÉ?_x001C_:9\]Ä¾?_x001F_¶ÛuôÄ?W·_x0019_É &lt;¹?VBµ¥{À?«ûRt_x0014_½?^|ëbØÊ?hHQÓ?`Þ×d_x0012_M¿ÂùI"v»?_x0018_ta_x0019_Í?k­õô/(Ë?:ªÓ_x0001_k´?æ(\%_x001A_¡?|79Ë¢ª?Ì¢_x001E_W)¼¿ «ÅüÈ£¿ J@ë8ÓÅ?®|%Ï4¤Ï?ø_x001A_Ã(;¦?ñùyÉÒÝ¹?ª«_x0002_ØtQÔ?p_x0003_¥n_x0006_Å?ßÏ©ì_x0014_`Æ¿2¾ÃÖ?y¯­@_x0005_º?_x0003__x0004_ÌmåXD?Àñ²jQaÓ?f²Hz±¦?®ùf_x0008_ÛÎ?`ì_x001F__x000E_¶Í?"%ï_x000D__x000B_Â?Ðf$µs_¦¿¸}Ë*W_x001E_¯¿ðÅv_x0018_._x0008_q?XÇÀÌZ¿rhð6_x0002_Â?à^XÀÖ?d¯1àó© ¿»]vªðÙ?P¬Ï ?Q_x000D_­_x0007_¢Ò?¼¬O_x000D_ã?:[¥p§¥Ä?¶§_x0019_%]°¿_x0003_ÉÇ_x001B_hJ?¸qBugëÀ?·Ó¹Sd¼Â?RÚQùÇË?è+_x0001_ëîÈ?x|+Xí)©¿R_x0014_v_x0018_CÐ¿~_x000C_ì'Òþ®?0¹._x001C_v^Ñ?ÈFEûï)¸¿*1_x0018_¢?Ø¹Ó§Ç{Ã?&gt;W_x0011_ê_x0003__x0004_JÔ?Kð/zÂ¿)÷çV+!±?_x000E_._x0010_ýµ¿Á_x0001__x000C_äÜ?X_x0007_-Ñk_x0008_É?Î_x000D_Ûã_x001A_Ê?xS*r ¿qpeU{7¼?é.ÔsL²?_x0012_I_x0011_ÿÕØ±?VÔ2Ð?¯uîTÈ?."#_x0015__x0007__x0011_±¿=ªö=¼À?°¾_x0007_Ðï_x000E_Æ?ôxÞ_x0002_Ç?X_x0011_©¼¯¿Ä¹ÅÑÓ?jsâÕbÐ?z_x0019_ìÆÅqÚ?X¢ S¹?û_x0014_ô_x0018_Ñó»?WÖj¼_x000F_Âº?²g·ç#Ú¿¿ÊQò­;pÖ?qNöCÂ?\ÑÊÁ¿Ù?øJm_x001F_v¿`¥Õ¢P4³¿þÚ ÞáØ?¯nE§ÑëÓ?_x0002__x0003_úqqÎ?Æ_x0001_l_x0013_?%Ë?0»_x0003_;°ÿÍ?ÂîÙò Ñ?á±èÚº?_x0004_!T¤ÏJ±?_x0012_3Ã¶`æµ¿TÈSè¶Ü?/üC	)rÓ?®¤²æ	;Î?.d_x0004_U¼)»?â_x0011_¬_x0004_¢_x0004_±?ÄV$Ø`¤Í?4í_x001E_}/ª¿Uâ«ìÎ?&amp;_x001B_¢öÑ? n¨&amp;¸¿®:ýØäe½?SBxÝ¡¿×G&gt;­ÏÏ¿`Ò¥Æ_x0019_º?Ø_x000F_lm¹Ä?à_x0019_ñ5â7e?_x001A_Õ_V¥?_x0012__x0017_¥?³_x0003_^j¿?-Xaã[AÁ¿_x0015__x0008__x000E__x0015_¡ìÆ?ê¥è*ÅÈ?`éÅ*]¿¸8Mqµ¡?â¤[Ò_x0003__x0004_Îã¥?_x0001_nÛ»dµÐ? 	R,IÀ?!ëdK¹¸¿ò&gt;äÀûÑ?Ô3³oCæ±?pxÙù_x001E_´?Ùh½a°?düVuoÐ?½¨¾)âQà?HÅ?_x001C_É?N÷_x001C_té1É?Pt2ØnÔ?ð&lt;^fWÍ?t?¼ØLËÕ¿ã,Ë_x0007_æÀ¿ÑM´µ(±?úH¡À&amp;0Æ?jÛÉ?ðf5®y^Ð?D¦.Xº_x0013_Ü?29zõ%¯Â?_x0016_5_x0012_ók]º¿ál{©Ë¹?_x001A__x0012_þù¢?ÑÐ/ðÊ?)_x0014_ÆÏ¿æ_x0004_&gt;_x0007_·PÒ?@M¥6NÇ?_x0018_í2iÌÈ?x_x000E_Á9\£¿R¸_x0002_Y®?_x0005__x0006_ ºé¯×/?Ô?R:4z®?B:éûy&gt;Ö?\uW1Ä?³P_x001E_ì_x000E_µÕ?ÌéHNÐÌ?ûÄ¨QuÅ?¹×Å_x0019_!Í?UaP%_x0004_pÇ?Àßöáß?_x001C_Ù_x0016_úøÆ?¼4äbZo£?¤dEÊ?XAåë¹Ö¿Fz_x001C_À?¾kµuÖ3Ú?ì3ãM©á£?Lòý_x0017_Ç_x0007_¢¿ò_x0003_Íà ÞÃ?^_x0007__x0001_Q°¾¿G_x0005_gA­Â¿i¾+£Ó?XÀm(ÖB½¿_x0014__x0013_8__x0010_JÈ?SIWè«³Ç?NTîyÉ	Ó?,Yô_x0008_¡·?vD ¶VÈ?L_x0002_ó8_x0018_ÌÏ?Þ_x000E_B¼_x0001_¹?X:îÙ®¿è¬l_x0002__x0003__x0016_ÑÀ?îïNï¹ëÁ?_x0002_jyZ_x001A__x0016_Û?ÌxU3Üä³?_x0007_8_x001C__&lt;Ë?JÝhÄRÊ?_x0014_/âç´§Æ?·E6_x0014__x0010_ªµ?(I,_x0003__x0006_´¾?,«¨*Õ?{_x000C_qØtÖ?ªC_x001D_DHÕÆ?Ûgüý1¿?²¡¤¤c²¿Y0ëu*_x001E_Æ¿ÜTùo±´?^`_x001D__x001B__x0016_¦?î¯Ó_x001D_í§?ËüÐoþGÁ?©=¼RCT¿ÄS?|ò¬?ìY£_x0011_`Ù?_x0004_@ÿSyRÅ?'¾]Z±Ä¿CvÈÂ_x0012_Ð?uS_x0010_*eÅ°? _x0013_:&lt;¿¿$_x001D_ÚS_x001F__x0018_Î?ÐükMß®¿À¾I®_x0001_êw¿8Eq_x000E_yxÐ?~%ýï8sÔ?_x0001__x0005_´áI#_x0015_É?Ê5k2¡Ø?_x0002__x0018__x0015_^à®½¿M_x000B_I­_x0002_Î?©jx_x0017_#K¶?HW;·ÆÔ?_x0004__x0002_=vØ?_x0001_Ìgw?P_x0019_éð´µ?_x0001_ãÔcÈm?X¤o«¯ÃÐ?àÊM_x0014_2¿?BR¤ÐÓÒ?.Ë§1&lt;ÄÌ?k5_x0001_çt¥À¿ü­²SÖ@·?é_x000E_6¼_x000C_Á?to²(O¿?àÉà_x0004_l ¿¢RBÐ|%»¿/FÃ0dÒ?I?ìÇÃ¿¸_x0019_Ròæ$Õ?_x001C_5n _x0013_£Õ?ú_x000B_­3Ç?4æq_x0007_#£¿*ËQ×Þfµ?è±ï_x0003_¿û¨? 'ì¿ÖÝÄ?Ào¿nñÌ¿ô5ë¸_x0010_-?Ê&gt;_x0003__x0005_zc´¿_x001A_¾æÍ[Ô?\¬ÏZ¯!¤?_x0014_,¼[|Á?&lt;ç®6s3Ò?IñoV÷º?&lt;ûyÊ¿ðm¬_x0001_À?Vëà_x0007__x001A_¶¿wïv_x001F_(É?Èf_x0011_Å?Ñ0?ó¦?öP!g¾w¼?¨Úp¬?x1¾õ_x0002__x001E_á?D_x000B_þ;	¦¿_x0003_×4¤_x000E_?RÀ*w¨Ö?|Û÷P?Ç?Æâç·Ñ¼Î?`Q_x0013_¾²´²¿*«o¹?utècÉ?_x0002_Ã_x000E_\×Ö?£¶c®§¿Xml·Ë?_x0014_&amp;_x0002_Çji³?T_x0018_K]½¿½ÐÆi­_x0004_¿?ð#_x0018_ðN_x0016_Ó?8·XÞ]·Ì?Tºz®_x000D_áÚ?_x0001__x0005_#¡n_x001B_$Í?_x0018_¢_x0003_h²OÝ?pð¸%Ð¿¹ÿ´^øÃ?_x0016_µä_x0019_\¦?Ä!Ùeñ?N²ýè¸Ñ?£9^'ÛÛÅ?ÖõéPÉÁ? ¬û_x0003_rf¿^!ñ¯!Â?¤ÓcTÕ?º,m%_x0018_Ï?£®N_x000D_eÚÇ?ä)w®§?|¦t_x000D_jÃ?+½Ð_x0002__x0010_Í?L_x0002_4Úº¶? &amp;ÂWÍ?_x0001_6©¤_x0015_ÞI?ÍÈEß:À?¶²t-(_x001A_¥?ø|é|£_x001A_Æ?®àå¬d«?v·$_x001D_ÕÑ?¶¤_x0002_Ü¶?_x000F_ÔAï_x0008_aÈ¿3PÀçÌ?J._x001C_)6Ø?.._x0004_Ð·o¢?¶_x0011_ÁÊAÀ?5_x0008_lÈ_x0002__x0003_íÌ?þÖ²DÀV¿¦&amp;Â&amp;Ò_x0001_·?o¹_x000D_Ý6_x0001_â?Än_x000C__x000B_»?ÀÜ¢âÿ}?=_x0012_ïUÅ¿àúÃ«§¼¿DR_x0004_bW½?6(a{Ä?ëôÛ¹§EË¿jçJV½_x0001_Ð?úäÿÚ?´_x001A_+(JÖ?ÌÊ_x0001_Õ%ÜÑ?F|´4ª?ü_x0011_[ºÛ?¨OÈ§8Å?NT×ý|²?ÀÖAítj?íC¤_x0002_.KÉ¿&lt;adAqßÌ?ð¤EVî_¿¬qP_x0017_v(Ì?lz¯_x0003_!×?¦Y0_x0015_hS ?_x0015__x0011_ ë¶¿?vP_x000C_ùíö©?@9uÝuÁ¢¿_x0002_IÔdÞ?_x0004__x0005_¨:D×?hß_x0015_eB¶Ø?_x0002__x0003_6¿ÔÂ Ê?_x000C_ycºÄ?_x0002_ÖÒéJ¶±?:_x001E_ö_x0004_à?[_x0001_íÊNÇ?b¾©_x001F_ÝÉÃ?ñÀWöÍ?p­9NKív?_x0018_Yf_x001D_¢vº?_x001A_6_x0010_QÖ¤?ÝRâ_x001A__x000F__x0017_Á?`P} &amp;©{¿^»Hi_x001C_À?3VÓ.ßÉ?ËCP@Å?¨¯Ñ¨ª?´?ÀÞJÕ³¿¤÷ÒFøØ?*ºÐJüÖ¾¿ÀÐ_x0014_$ä¿/_x000F__x001F_AÌ¿?È×sÈ?_x0002_àíÞ¿Ð_x001C_4ûË¿øãþÑ«¬?mzºÏa»?8R$G,Ï?Âï*;¬Ô? _x0002_!?ªÇ?á_)_x0014_^è¿?h*	_x0012_õ¶?ðkáp_x0002__x0003_!Í|?ÐÜFHqê¿-¸_x0006_yeÎ?_x0002_4×HVt?_x0014_%Q¨ÿÅ?v8_x0001_l¸&gt;Ù?MÀ¹J_x0017_·?à_x0006_#;ÏÉ¿§Cna!¸×?ÜáêÖú¸?_x001C_ÿ"7zÜ?l_x000D_îri_x0014_Ä?p_x000D_ _x0001__x0010_-¡¿_x0019_9éz_x0002_¸?ªÆ¥ÈðÏ?¶#Ñ¿*²¿¯|4_x001A_þÈ¿Ðú×_x0018_]à?ôèÐ½,ÚÏ?¨ÅD$\Ù?%_x0014_ï_x0007_nÌ?\L{]³Ð?Ôì%éï¸?NÒvJFq¬?ð]_x0006_ú%È?»ÞäË?_x001E_éw]þIº¿îâ_x0006__x000E_¸¯?U¿LLÆ?F_x0017_0âp×?_x0008_6Q#\¢¿_x0019_n{*_x0001_Ð?_x0003__x0004_mìcÁ¤?¯?ÇdjvË?7É·¶?­Ë¬_x000E_|Å?àúI+}Û?îß_x0001_\Ó?L¼¿(LÑ?Áà¡ÊÜÂ?_x0002_waS³?*¤kÎXÅ?î{{jø¿l_L?FÒÓ?_x0006_,ø_x000D_×éÕ?à_x0012_#h@=?±_x0019_J`²ýÃ?Df(Ãt¡Ñ?_x0002_uÏ¬¿º!D¥»Ö?rÙ&lt;8-Æ?ÒS¯íØº¿´E_x000B_Á6Ýª?'HÏ_x0014_?`_T_x001F_÷¦¿ÐIË¿¯'ÁX:Ó?! ùÜõÁ?LC´f­¿î}B5Æÿ¯?ãs¼"]h¿õt_x000C_MnÆÇ¿_x000F_mÔÔ?°BõL_x0003__x0005_êýÂ?åaWì¯¶¸?Y_x0008_L&lt;_x0014__x000E_¾?ºJh7G¨±¿âä&gt;º3yÙ?ÐßÐ£`lÏ?$¹gæU_x0019_Ð?0o]_x0001_Æ¿íT_x0001_aÏ?ûñPèEðÖ?¾Oú³s®²?î¤l¹êÃ?x_x0011__x000F_QR_x0017_Ø?¸ñü°?C=_x0006_^ñÒ?VÖI_x0015_áÔ?_x0005_fÐX§Ò?º¡·_x0003_Ìw°¿Í_x0004_¿péÊ?j^áhnvÑ¿_x0013_S_x0018_Ô´¿Ñ=æ¦«?êû9pTcÊ?_x000D_å_x0010_¤ä%Ã¿_x0002_¿Òý³«? fÉ¾@P¥¿¸sÓP6Ì?_x0011_PûLu±?ªgÎv±¦É?Ü_³ Kt?ÎPùü·e¶¿"_x000D_X¾V?_x0005__x0006_¯k_x0015_íÔ?#°Ñ(:BÀ¿._x0014_ÂØßÁ?dä9Çª¿Ø&lt;¹_x0002_¹ÝÒ?_x0016__x0001_B XMÉ?5Ø~ÕÃ-Ô?uÉG;áÐ?Þô=_x0019_¶?QO_x0010_¼õÒ?$ëu_b¼?æ_x0004_È_x0006_à&amp; ?3GêÆ¿&amp;gìãí4È?í"_x001E_²Å?_x0010_&amp;×¤"Å?÷"²¬_x0014_Ð?L©5íÛ?0b×_x0003_ÎÇ?r«_x001D_V·?NDTØ¶?ã8æÓ^äÅ?_x0001_\¹s¾?ì¢$Í_x0019_?¢5#ÅË?DYzÐªÈ?¨=-G¯vÒ?¤_x0004__x000B_O»7¬?`§Ä±p¿¦ñï_x0017_rÖÐ?üYÞÎ6Õ?_x001A_1ÿâ_x0001__x0002_²_x000D_Õ?TsI_x0006_Ñ­È?ú_x001B__x0005__x0001_áÄ?&lt;Ña½,¡¿Ø_x0007__x0004_f@?à¹4ÉyPµ?&lt;þ9ô¬³Á?¶~~_¨çÓ?{÷ì	_x000D_ÈÐ?wÎQmæ_x0006_Ï?¡Á:]SÄ? ÈªÁ:?=ºÝ¥_x001A_0Â?Vza^ª?Lã&lt;ê&gt;Ê? U®R¤»? 93¹q¿È6W_x0014_À¶?U.^_x0013_¬_x0006_´?¬E_x001F_³¸UÛ?Vkf¸í_x000C_Ö?Ã&lt;Í_x0018_¢Å?(÷&amp;6]è¿_x001C_§ÃÄK´Ó?l^lL_x0006_AÔ?*6_x000F_â¯dÀ?³¶_x0001_ÆçÊ?Aúy.Ñ²?ð(­Õ_x000C__x001E_Ã?8ò_PÎ?-EÐ]	Ô?iK¯_x0016_0Î?_x0002__x0005_¸_x001F_ú?_x0019_/¿?¨(Ä7Ì¿J@_x000D_©nrÑ?È!3g'_±¿5à('XÄ?^ËÁhÇ?bM;)×?_x0002_íÀÚA0Ó?_x0005_.@rLÃ?£%5¨Ñ?¶_x0007__x0008_ùg?Ñ?ösÉ×_x0014_Ô?F_x0001_DO¢Ð?ºsÛÊÕ?_x0006_½ÄüZÎ?£(W¼¨¿dÉ{£2´?Üð0o:Â?z2fhÄÒÄ?X2õ."í´?z/_x001E_è7,Ä?F4$ÿ­_x0010_³¿$^o_x000E_M_x0004_Í?¬Â_x001E_«ÌBÉ?lñ×ê¶¿DmM{1A?Ô9#ó¤x³¿Þx'ÔbÁ?Ù_x0018_:DÕÁ¿`ÚýÎ¦Rv¿àq_x0003_·.Ò?ÈDóî_x0001__x0003_¾×?»$`DÒ?_x0002__x000F_¸à|µ?ð^ßiE?X-LÉÚ#¨?*ìR¢¹´À?ÜPC×Bþ»¿v©_x0010_»_x001E_+·¿Ð"l(ö¨Ë?Doy©ýl­¿Z^_x000C_3hÒ¿8Á18ïe·?è_x000C_¨XU_x001F_Ì?_x000E_åée =Á?_x0015_èpf_x0018_LÂ?_x0012_l_x0015__x0005_¤¿¼Ý)òk_x0003_Ñ?_x0004_Ô¾ðVÚÐ?#úú_x000F_È?_x000B_'2ÃÃ?Ð^g_x000E_Us?tR~ÌTÌ?¸7l_x0018_Þ¿¾*;_x001C_dÀ?é_x0017_ÿÌúÊ?ì³o_x000E_¬ò¡?¼$[@£LÕ?lhj42_x0013_¦¿: Â!+Ñ?=|_x0008_Î$_x001A_Ó?uë×õYÀ?o~4ë0¼?_x0001__x0002_×hæRÀ?lîÂlÜ­?D-wR§±?iäæxâ(Ð?þ_x0008_%®8Ï?bM_x001B_VôË?²J½2 _x0002_Ê?xx_x000C_ùÅeØ?gMß?'±AjîË?ù_x0008_HÊñÉ?_x0015_É\®4úÀ?X_x0013_Ã_x001A_?NÏw_x0001_ôÑ?¸»MifÍ?¹hlF_x001D_§¼?!_¶öìß½?dH¶_x0011_ÿ#Ô??_x000F_XtÿÀ¿¦_x0015_÷¸TPØ?ëL±SF7¸?_x0018_Áü¦(ùÈ?Äßk¶?ÀmYN_x0016_`¿¦;}ªÓÍ?åa)I'aÇ¿¨Þ_x001C_Nþ¬¿Òg¬lZV£?0áµÒ½s¹¿Ø5+_x0007_ßÆ¸?XNh!¥BÍ?_x0008_K_x0011_Ä_x0001__x0002_U_x001F_¬?ì|å¶!Ò?_x0001_íÙy©Y?PÔRR%Ä?_x0001__x0015_þèrY´?@_x0016__x0019_¡Â·?v`*ðìÑ?pf_x0014__+¿$Y ®@D¾?´_x0011_~KÕ_x0002_¶?&lt;rÌ·²?&gt;_x0019__x000C_&gt;ÌÇ´?¼N:_x0019_/_x001E_Ç?ª45èjË?&gt;èUÍÃÁ?_x0019__x001F_AI_x001B_³?î&amp;_x0007_Å·¿ä¹X1ØûÝ?tO!Uà°?_x0014__x0003_1­K¼Å?³¿\_x0016__x001C_Õ?b`°@&amp;¡­?/ÇìD/¿_x0001_wXò	¿Ý#_x000B_Ô?àdójåT`?ü!±ú_x0004_²?Ímð&lt;ÏnÁ?r=÷rÙÉ?xÄ_x000B__x0017_w_x001E_¿q5Ý?ÄlÄ?Óú¾Â?_x0001__x0007__x0005_åh£CÊ?ºCX_x000B_Mß?¾ÊØ×?\Igi±?6_x000F_QÚÁ?öªÏ3³Ñ?Ùç4rjÉ?­_x0010__x0007_Õ©?Dyà÷Gl²¿äÞº'À? ÿ«¸ó²Ï?_x0001__x0003__x0014_ÆXz?®J_x0002_Á÷Ô?l"Ù&amp;Ü_x0011_®¿qm\´:*Ê?Ü±4÷_x000F_«?sââ±_x0015_Å¿R)ìQ¤¿´_x0008_þ_x0001_ºS·?_x0012_ÒËk_x0002_0²?pp²_x0003_Ðo±?ÌvD£º?Ò$2ú=Ð?Ì¸b&gt;ÈÈ£?ý_x0018_CÓÈmÀ¿ÊûN"nÕ?:_x0008_uQõ¹¿_x0007_$jô¯Öã?Ä'Þ_x0006_H)º?¦å_x0007_)_x0004_äÑ?½^_x0010__x0017__Ì?/ØL_x0001__x0002_ÊèÐ?@S;ßÆ?ÏÄ7Ò_x001A_Ê¿D8Jüå±¨?UH«ª¿?_x0001_U ¹/Ï?×%_x000C_$¡¾Å¿FÌ_x000E_f_x0004_´¿fóøü_x0001_Â?_x0015_­1ê\~Ä¿À´_x0005_U@¬?_x0019_lN±àÉ?Öw½®íÂ?ìRUa­_x0006_Ñ?:ÌiYðÅ?¤F_x0015_»Ùû¯?à*WºeÈ»?Ââ7ùÓ¹Ý?è^_x0001_ìê«¿__x000E_s»{_x0019_Â¿8¹Ú¢?EEO¹?VÔÀu9ØÈ?¤ïÑWÖ'¢?Àï?¾Ñs¶?"~¬1¾?µËß_x0004__x0014_×?0_x001F_¹_x0001_Å?_x001E_­rü¥cÑ?_x0005_±pLf»?Ð_x0006_ÓLñ_x001A_¿´='a¨_x0019_®?_x0001__x0002_?¤â¨¶ØÂ?=_x0019__x001A_»D_x0014_Å?_x0004_$ÆhÀÓ?®gQË?ì_x001C_Ì_x000C__x000B_YÆ?R±_x0017_Ê9¨?[D¼{òÇ?_x0012_±_À6UÖ?$ÑVÆ»Ò?HLi_x0005__x0010_{Ï?_x0001_täô@D¿ÜW&amp;Úã3Ñ?4}_x0017__x0008_¡h?_x000D_S_x001B_ãí¾?&lt;E_x001E_¾ó»Æ?kz/L{Ë?üa_x0003_6PÏ?Jt_x0007_#&lt;HÃ?ðí°_x0005_ßxÆ?ll&amp;£AÜ?ø«B§?î](Ì;¿?up_x001E__x000D_&lt;_x0004_Ò?lA_x0014_-GÌ?_x0004__x0011_.P_!¬¿~DI\³?RIWQòµ?_+YÕ×µ?lm"õ;JÑ?«K9U±³?pÚÄÛÙÎ?É=_x0003__x000F__x0001__x0003_·ßÎ¿¾«ïÜàÚ? ¢þ[²'´¿å|bÓ?_x0018_Ù_x0001_ÊQý¤¿|é/£½?JÃú.xÇ?Z$1_x001B_­XÐ?J¸0_x0012_´¦©?NPòêK°?õîZÕÁ½?àDýÕ_x000F_§¿¬ÌµY_x0001_¨?§ÑC¢fõ¼?__x0015__x0004_ð2_x000F_À¿_x0004_w#Û'Æ·?nl¢Ø°?_x0001__x0008_)$ ¿_x0001_&lt;N¢_x001D_ÙK?¢Ë×ùp ¿?µøÞ»Á?²WÂ¸ó,È?Z_x0002_¾ç_x0004_\²?ÈëäØ#;Ã?¨ºA¤bÅ?_x0018_'æ)_x0014__È?äP\15Ò¼?í×È×=û¼?.±¼Â-©?ç÷«Ð_x001D__x001F_Á?V1MlÕ?@Ð¼¦è?_x0003__x0008__x0006_£·wè_¸¿\ª[¯: Ð?i£¬D_x0006_@Ì?òa`ªÁ¿º~ëû×·¿Ë¶0îÅÔ?t_x0007__x0001__x001D_&gt;ï×? ïÃþð+Õ¿­ëF_x0001_¹®?_¨ÃÓ?zÛ"³Éµ¿58N\=ó²? Ì@¶Eüs¿âK&lt;M«½?Ój^÷HÁ¿ßø.Ö?iWõ×î~Ñ?Ð ê\_x0019_°¿:®_x0002_44¹Ò?·©4ÊÇÒ?_x001D_+¢ÙÌ¿v(_x0004_aÖÕ?ed_x001C__x0015_AkÂ?_x0012_oô1µ?NÕË4_x0012_Ñ?ÀsGÓ?X_x0004_®_x0005_~_x0016_Ò?ø÷vb»Û°¿_x000D_1º¶HcÂ?}±@âÍË¿öÜ³Âø_x000D_Ã?PU5Ë_x0003__x0006_ü³¹?À¦_x000C_=_x001D_\Ë?	VºbÃ?Æåv¤?Â,nm7½?¿õ¤"_x001F_°?wùU· ¼? ÇF|6¿+,ËSÆ?8f&lt;_x001A_ZÅ?å÷Ñ$_x000D_PÓ?*eeÃ_x001E_|°?ÅL&gt;stÀ?¨_x0012_Ìþ&lt;q¿_x0004_Æ_x0006__x000C_NÃ?ðNiÙeä¿(_x0013_4÷3Ò?ÑkA_x001E_Ä?@­7«_x0001_&gt;Ò?$cä¶_|È?¦jçYZ¯?_x001B_YI_x001C_È?_x000E_Ö¯£9jÞ?_x001B_Ú`¹_x0013_­Á?°&gt;â_x001C_-_x000C_?½cçö_x0005__x0015_Ç?_x0018_5{O_x0011_ú´?_x000E_Y0)éY»¿_x0008_î_x0002_sòk¥¿¢¢&gt;¥áÐ?"_x001D_7^Ò?}}e&amp;°YÇ?_x0002__x0003_ò«1y¯Ã?J©?¥_x0004_Ì?âßm_x0013_¹?Ì9$ÂpÄ?dGÎ·(_x0015_Ò?&amp;©ØN§M¯?~`¿n"Ó?p«häó¥¨¿vÅ¡¯Ã?Nÿ×7_x001E_¸?|ò_x001E_G_x000E_¼°¿Å_x001A__x001D_ÂC_x0001_Î¿&amp;,Fo)#Ö?éà_x0005_E¨Á?_x001E__x0010__x001F_[\MÍ?à-¦q	³Ê?_x0003_&lt;êyÊ³?ÃOÎÑ)Á?S_x0006_ÓfìÇ?Âøi1_x0014_µ¿¸0ì»ïXÚ?(r_x001E_KÌ?¿Pûµº?¤7ÛÎc¾?÷IôÝm¹?ªJî_x000D_`´?_x0002_ÇÃ[!e¿ÆpRà.Ç?.Î±,THÐ?\@¿!þ?¨ïs_x0019_Ñ½?Òºí_x0001__x0002_ü÷Î?µe8¸Ë?ô_x0015_ËËZ?ÖÙm³x×?2_x0002_Z_x0010__x000C_ýÕ?_x0018__x0011_w_x000E_ Ã?gç$³¾?TmÀø_x0013_Ù?_x0018_9_x001B__x000E_?eVÉðÂ¿pFÛE_x0001_)¿Ô»®0Æ_x000E_¨¿ÄÆ__x0005_âÒ¾?÷_x001F_\÷¦Ê??;ñW~ÄÇ?\^~hì|¡? I_x0014_-_x001C_?²à_x0007_±ºÉ?_x001E_o,_x0002_ÎÀ?|õ_x001A__x0002_oª¿Çsô·UGÆ?¿Õl-+Ã?Ò ²ôÁCÄ?¾}BëjÒ?ýsõ(³?w¹F4¬7È¿¼_x000F_Xà_x0004_¡?´8ò@­?_x0010_WºEåó¿,_x0006_Ér»XÝ?&lt;ÓÒ½©w§?Íf-£A|Õ?_x0001__x0003_Àîu_x0002_¬ÇÑ?x£}ô·?8Â¬_x001B_QO¿ÔE¸ì_x000E_À?~b!Ù?_x001E_ÀÄÇ_x0006_È?ÒÙÙîåsÑ?¤Ûm_x0010_Î?_x0001_¤&lt;7_x0011_¿fODj_x0004_­?_x0001_YÚ÷Ò÷Ê??_x001C_EÆÎ?pÊ_x000C_þ½@Ð?_x0019_ï&gt;ÐÆ?\_x001C_¢¢ÃÉ?Ë¯_x0003_TÃ¿ÃÚ×½m¸?zÞ±hSÂ?±çtÇóÃ¿ê]G_x0011_K¸?~~_x001A_QýÓ?ÆêXçR©°?þÃ_x0006_Õ¯Î?Ðå|8ü¦¿íN­ä®8»?_x000C_áÛâ)Ø?ÌW7Á¿æ!Ø­¶¿¤`Óô?4_x000D_üdlûÐ?_x0016_hw_x0019_Â?zÍ_x001E_2_x0001__x0003__x0002_Ê?*_x0016_aä±SÁ? ´-_x0016__x001B_a|¿þ°Ì_x0002_TÑ­?1_x000F_3Ú	_x000B_Ã?XSË´_x000D_»?ß| ¾\üÖ?Ü¼ÌÙ?º?&gt;«º_x001F_àÍ?É\4äÁÂ?_x000C_m_x000C_/Ü©¿ÞÍVýÊÊ?%Z_x0012_,_x000B_äÀ?Ø·fÄ~Ð? Ãìn&lt;ð±¿NÇ_x0014_Üáf©?à}á?¼Âuûù½?|º=WÉ?ð2ø_x001E_§¿}Å­ÕP×?Ø_x001D_¥¡ÿÅ?ZöÁ_x0002__x0019__x0014_Ë?p'@-¿·b­~Á?C)ovÕ»?m\m¸_x0010_¸?ý_x000E_Áq_x000B_¾¿ßÛÕàá?_x0014_II/¼?CòXÄ?6X_x0017_¬µÄ?_x0002__x0005_|ÃÜÒ¿6ÍÂIè»¼?á*ØØÉÆ?eOÑíßº?_x0014__x0012_o´ ?:¹Í¦¡³³¿Þ]å $_x0018_Ú?t³_x001D_|´²?iðZUÄ¿_x001D_åöª&gt;¹¿_x0004_«úà?,5¾èëÐ?v²RógÆ?jo_x0016_1ÂÍ?'_x000B_5_x0015_µ?Á÷ó._´Ã?¼GãàÐ.¶?_x0010_÷ÆÂa«¿àqo¥2?_x0001_Sf_x000E_¼?ûQZ§Â?ÍÃ&gt;³?ìá{iqÊ?Â¼_x0019__x0003__x001B_à»¿¹7_x001D__x0017_ÂÆ?T,àBXº?ÀãC¢c¿S2£ãÀ?â°l_x0018_sý¸¿"¢YµõnÉ?_x001C_:9\]Ä¾?_x001F_¶Û_x0004__x0006_uôÄ?W·_x0019_É &lt;¹?VBµ¥{À?«ûRt_x0014_½?^|ëbØÊ?hHQÓ?`Þ×d_x0012_M¿ÂùI"v»?_x0018_ta_x0019_Í?k­õô/(Ë?:ªÓ_x0001_k´?æ(\%_x001A_¡?|79Ë¢ª?Ì¢_x001E_W)¼¿ «ÅüÈ£¿ J@ë8ÓÅ?®|%Ï4¤Ï?ø_x001A_Ã(;¦?ñùyÉÒÝ¹?ª«_x0002_ØtQÔ?p_x0003_¥n_x0006_Å?ßÏ©ì_x0014_`Æ¿2¾ÃÖ?y¯­@_x0005_º?ÌmåXD?Àñ²jQaÓ?f²Hz±¦?®ùf_x0008_ÛÎ?`ì_x001F__x000E_¶Í?"%ï_x000D__x000B_Â?Ðf$µs_¦¿¸}Ë*W_x001E_¯¿_x0003__x0004_ðÅv_x0018_._x0008_q?XÇÀÌZ¿rhð6_x0002_Â?à^XÀÖ?d¯1àó© ¿»]vªðÙ?P¬Ï ?Q_x000D_­_x0007_¢Ò?¼¬O_x000D_ã?:[¥p§¥Ä?¶§_x0019_%]°¿_x0003_ÉÇ_x001B_hJ?¸qBugëÀ?·Ó¹Sd¼Â?RÚQùÇË?è+_x0001_ëîÈ?x|+Xí)©¿R_x0014_v_x0018_CÐ¿~_x000C_ì'Òþ®?0¹._x001C_v^Ñ?ÈFEûï)¸¿*1_x0018_¢?Ø¹Ó§Ç{Ã?&gt;W_x0011_êJÔ?Kð/zÂ¿)÷çV+!±?_x000E_._x0010_ýµ¿Á_x0001__x000C_äÜ?X_x0007_-Ñk_x0008_É?Î_x000D_Ûã_x001A_Ê?xS*r ¿qpeU_x0003__x0005_{7¼?é.ÔsL²?_x0012_I_x0011_ÿÕØ±?VÔ2Ð?¯uîTÈ?."#_x0015__x0007__x0011_±¿=ªö=¼À?°¾_x0007_Ðï_x000E_Æ?ôxÞ_x0002_Ç?X_x0011_©¼¯¿Ä¹ÅÑÓ?jsâÕbÐ?z_x0019_ìÆÅqÚ?X¢ S¹?û_x0014_ô_x0018_Ñó»?WÖj¼_x000F_Âº?²g·ç#Ú¿¿ÊQò­;pÖ?qNöCÂ?\ÑÊÁ¿Ù?øJm_x001F_v¿`¥Õ¢P4³¿þÚ ÞáØ?¯nE§ÑëÓ?úqqÎ?Æ_x0001_l_x0013_?%Ë?0»_x0005_;°ÿÍ?ÂîÙò Ñ?á±èÚº?_x0004_!T¤ÏJ±?_x0012_3Ã¶`æµ¿TÈSè¶Ü?_x0002__x0003_/üC	)rÓ?®¤²æ	;Î?.d_x0004_U¼)»?â_x0011_¬_x0004_¢_x0004_±?ÄV$Ø`¤Í?4í_x001E_}/ª¿Uâ«ìÎ?&amp;_x001B_¢öÑ? n¨&amp;¸¿®:ýØäe½?SBxÝ¡¿×G&gt;­ÏÏ¿`Ò¥Æ_x0019_º?Ø_x000F_lm¹Ä?à_x0019_ñ5â7e?_x001A_Õ_V¥?_x0012__x0017_¥?³_x0003_^j¿?-Xaã[AÁ¿_x0015__x0008__x000E__x0015_¡ìÆ?ê¥è*ÅÈ?`éÅ*]¿¸8Mqµ¡?â¤[ÒÎã¥?_x0001_nÛ»dµÐ? 	R,IÀ?!ëdK¹¸¿ò&gt;äÀûÑ?Ô3³oCæ±?pxÙù_x001E_´?Ùh½a°?düVu_x0001__x0003_oÐ?½¨¾)âQà?HÅ?_x001C_É?N÷_x001C_té1É?Pt2ØnÔ?ð&lt;^fWÍ?t?¼ØLËÕ¿ã,Ë_x0007_æÀ¿ÑM´µ(±?úH¡À&amp;0Æ?jÛÉ?ðf5®y^Ð?D¦.Xº_x0013_Ü?29zõ%¯Â?_x0016_5_x0012_ók]º¿ál{©Ë¹?_x001A__x0012_þù¢?ÑÐ/ðÊ?)_x0014_ÆÏ¿æ_x0003_&gt;_x0007_·PÒ?@M¥6NÇ?_x0018_í2iÌÈ?x_x000E_Á9\£¿R¸_x0002_Y®? ºé¯×/?Ô?R:4z®?B:éûy&gt;Ö?\uW1Ä?³P_x001E_ì_x000E_µÕ?ÌéHNÐÌ?ûÄ¨QuÅ?¹×Å_x0019_!Í?_x0005__x0006_UaP%_x0004_pÇ?Àßöáß?_x001C_Ù_x0016_úøÆ?¼4äbZo£?¤dEÊ?XAåë¹Ö¿Fz_x001C_À?¾kµuÖ3Ú?ì3ãM©á£?Lòý_x0017_Ç_x0007_¢¿ò_x0003_Íà ÞÃ?^_x0007__x0001_Q°¾¿G_x0005_gA­Â¿i¾+£Ó?XÀm(ÖB½¿_x0014__x0013_8__x0010_JÈ?SIWè«³Ç?NTîyÉ	Ó?,Yô_x0008_¡·?vD ¶VÈ?L_x0002_ó8_x0018_ÌÏ?Þ_x000E_B¼_x0001_¹?X:îÙ®¿è¬l_x0016_ÑÀ?îïNï¹ëÁ?_x0005_jyZ_x001A__x0016_Û?ÌxU3Üä³?_x0007_8_x001C__&lt;Ë?JÝhÄRÊ?_x0014_/âç´§Æ?·E6_x0014__x0010_ªµ?(I,_x0006__x0003__x0005__x0006_´¾?,«¨*Õ?{_x000C_qØtÖ?ªC_x001D_DHÕÆ?Ûgüý1¿?²¡¤¤c²¿Y0ëu*_x001E_Æ¿ÜTùo±´?^`_x001D__x001B__x0016_¦?î¯Ó_x001D_í§?ËüÐoþGÁ?©=¼RCT¿ÄS?|ò¬?ìY£_x0011_`Ù?_x0004_@ÿSyRÅ?'¾]Z±Ä¿CvÈÂ_x0012_Ð?uS_x0010_*eÅ°? _x0013_:&lt;¿¿$_x001D_ÚS_x001F__x0018_Î?ÐükMß®¿À¾I®_x0001_êw¿8Eq_x000E_yxÐ?~%ýï8sÔ?´áI#_x0015_É?Ê5k2¡Ø?_x0002__x0018__x0015_^à®½¿M_x000B_I­_x0002_Î?©jx_x0017_#K¶?HW;·ÆÔ?_x0004__x0002_=vØ?_x0003_Ìgw?_x0002__x0005_P_x0019_éð´µ?_x0002_ãÔcÈm?X¤o«¯ÃÐ?àÊM_x0014_2¿?BR¤ÐÓÒ?.Ë§1&lt;ÄÌ?k5_x0002_çt¥À¿ü­²SÖ@·?é_x000E_6¼_x000C_Á?to²(O¿?àÉà_x0004_l ¿¢RBÐ|%»¿/FÃ0dÒ?I?ìÇÃ¿¸_x0019_Ròæ$Õ?_x001C_5n _x0013_£Õ?ú_x000B_­3Ç?4æq_x0007_#£¿*ËQ×Þfµ?è±ï_x0003_¿û¨? 'ì¿ÖÝÄ?Ào¿nñÌ¿ô5ë¸_x0010_-?Ê&gt;zc´¿_x001A_¾æÍ[Ô?\¬ÏZ¯!¤?_x0014_,¼[|Á?&lt;ç®6s3Ò?IñoV÷º?&lt;ûyÊ¿ðm¬_x0001_À?Vëà_x0001__x0005__x0007__x001A_¶¿wïv_x001F_(É?Èf_x0011_Å?Ñ0?ó¦?öP!g¾w¼?¨Úp¬?x1¾õ_x0002__x001E_á?D_x000B_þ;	¦¿_x0001_×4¤_x000E_?RÀ*w¨Ö?|Û÷P?Ç?Æâç·Ñ¼Î?`Q_x0013_¾²´²¿*«o¹?utècÉ?_x0002_Ã_x000E_\×Ö?£¶c®§¿Xml·Ë?_x0014_&amp;_x0002_Çji³?T_x0018_K]½¿½ÐÆi­_x0004_¿?ð#_x0018_ðN_x0016_Ó?8·XÞ]·Ì?Tºz®_x000D_áÚ?#¡n_x001B_$Í?_x0018_¢_x0003_h²OÝ?pð¸%Ð¿¹ÿ´^øÃ?_x0016_µä_x0019_\¦?Ä!Ùeñ?N²ýè¸Ñ?£9^'ÛÛÅ?_x0005__x0006_ÖõéPÉÁ? ¬û_x0003_rf¿^!ñ¯!Â?¤ÓcTÕ?º,m%_x0018_Ï?£®N_x000D_eÚÇ?ä)w®§?|¦t_x000D_jÃ?+½Ð_x0002__x0010_Í?L_x0002_4Úº¶? &amp;ÂWÍ?_x0005_6©¤_x0015_ÞI?ÍÈEß:À?¶²t-(_x001A_¥?ø|é|£_x001A_Æ?®àå¬d«?v·$_x001D_ÕÑ?¶¤_x0002_Ü¶?_x000F_ÔAï_x0008_aÈ¿3PÀçÌ?J._x001C_)6Ø?.._x0004_Ð·o¢?¶_x0011_ÁÊAÀ?5_x0008_lÈíÌ?þÖ²DÀV¿¦&amp;Â&amp;Ò_x0001_·?o¹_x000D_Ý6_x0001_â?Än_x000C__x000B_»?ÀÜ¢âÿ}?=_x0012_ïUÅ¿àúÃ«§¼¿DR_x0004__x0002__x0003_bW½?6(a{Ä?ëôÛ¹§EË¿jçJV½_x0001_Ð?úäÿÚ?´_x001A_+(JÖ?ÌÊ_x0001_Õ%ÜÑ?F|´4ª?ü_x0011_[ºÛ?¨OÈ§8Å?NT×ý|²?ÀÖAítj?íC¤_x0002_.KÉ¿&lt;adAqßÌ?ð¤EVî_¿¬qP_x0017_v(Ì?lz¯_x0003_!×?¦Y0_x0015_hS ?_x0015__x0011_ ë¶¿?vP_x000C_ùíö©?@9uÝuÁ¢¿_x0002_IÔdÞ?_x0004__x0005_¨:D×?hß_x0015_eB¶Ø?6¿ÔÂ Ê?_x000C_ycºÄ?_x0002_ÖÒéJ¶±?:_x001E_ö_x0004_à?[_x0001_íÊNÇ?b¾©_x001F_ÝÉÃ?ñÀWöÍ?p­9NKív?_x0002__x0003__x0018_Yf_x001D_¢vº?_x001A_6_x0010_QÖ¤?ÝRâ_x001A__x000F__x0017_Á?`P} &amp;©{¿^»Hi_x001C_À?3VÓ.ßÉ?ËCP@Å?¨¯Ñ¨ª?´?ÀÞJÕ³¿¤÷ÒFøØ?*ºÐJüÖ¾¿ÀÐ_x0014_$ä¿/_x000F__x001F_AÌ¿?È×sÈ?_x0002_àíÞ¿Ð_x001C_4ûË¿øãþÑ«¬?mzºÏa»?8R$G,Ï?Âï*;¬Ô? _x0002_!?ªÇ?á_)_x0014_^è¿?h*	_x0012_õ¶?ðkáp!Í|?ÐÜFHqê¿-¸_x0006_yeÎ?_x0002_4×HVt?_x0014_%Q¨ÿÅ?v8_x0001_l¸&gt;Ù?MÀ¹J_x0017_·?à_x0006_#;ÏÉ¿§Cna_x0002__x0003_!¸×?ÜáêÖú¸?_x001C_ÿ"7zÜ?l_x000D_îri_x0014_Ä?p_x000D_ _x0001__x0010_-¡¿_x0019_9éz_x0002_¸?ªÆ¥ÈðÏ?¶#Ñ¿*²¿¯|4_x001A_þÈ¿Ðú×_x0018_]à?ôèÐ½,ÚÏ?¨ÅD$\Ù?%_x0014_ï_x0007_nÌ?\L{]³Ð?Ôì%éï¸?NÒvJFq¬?ð]_x0006_ú%È?»ÞäË?_x001E_éw]þIº¿îâ_x0006__x000E_¸¯?U¿LLÆ?F_x0017_0âp×?_x0008_6Q#\¢¿_x0019_n{*_x0001_Ð?mìcÁ¤?¯?ÇdjvË?7É·¶?­Ë¬_x000E_|Å?àúI+}Û?àKBgÔÊ?KèõùöÒ?_x001A_ZÄ¼W¼Ä?_x0001__x0002_èd¯Ù?ÿiÅÄ»Ã?h­ÀÜ¶Å?&amp;QúåÍ?$ò* ]³¿Dzÿþ&gt;YÔ?_x000C_Å_v Ø?¨%KEµ)Ì?ÜqÚ¦û_x0013_Ç?°Ñ_x0014_^©ªÚ?N_x000C_£z_x0018_á­?Iãâ	Ê?(¡V68ªÉ?IæR_x0011__x0019_xÈ?ûRaO_x0004_¯²?öÒ_x0007__x0004_UÔ¶?_x0008_T­n2?Z_x000D_D7ÇÙ?Ì`ÊÄ¿Ï?&amp;7¯Á³?½Þ_x0015_ËÿiÒ?ÖÎ7m¡þÏ?Þ4_x0004_£Ñ°?ÈPOk¼?à_x0013_&lt;t_æ|¿}_x000F_|Éª5ã?T_x0015_îKëq¼¿ån'sÖ?]¡Z¦iÅÆ?\_x0018_Ýýhk?¸K3lì° ¿¾Ë¿Ä_x0002__x0003_:_x000F_Þ?¤_x001D__x0012_»?¬Ôi_x0015_ÒIÎ?L¥´dáÆ?ûsØCÚ_x0002_Ë?â I;kÉ·?¸Wîgâü?¤¹hÍ?¶5qì/¡?"îÀ,O«?°Ä:_x0003_ýÍ?N_x0014_§_x0001__x0017_RÉ?ç*_x001B_eIÀ?_x0008__x0017_%ÙÍ¿dó&lt;¶ùÎ?@¦üÌd¿'þÓÝÿÆ?Wh_x001C_wñ_x0002_Ò?/ÑÏyÑZÂ? ãÂZ@®?t_x001F_¯ÔtË?&lt;à?lAÆ?pVÇfã[¤¿Ì¾_x0003_#ýYÍ?×L¶Ã_x001A_wÐ?&lt;bc½-z?VN_x0017_ÜË?øþ3°q¯È?3_x0005_:¨_x0004_Î?âÕ"Ó_x0014_AÔ?^!Pn*ó¹?_x001E_}!Ò0Ò?_x0001__x0002_ä%_x001D_êÓÁ?)vÅÓ#_x0019_Ã¿×#NZõkÔ?ðÈ&lt;8´_x0011_¿f¥Êíº¿Õf` (Î?~"ÐFÆë´?ìÂVÔí}¶? :l_x0010_1¿À	3Z~qÂ?Üz+·`?8FHÞ_x0011_í±?¨*Caj_x0012_Í?6³pá_x0010_çÉ?×_ Ç_x0008_Ä?_x0005_ UÉJõÃ?ð@Zy4ÅÐ?_x0016_ÄÍ_x001A_Ý_x000C_Õ?B?_x0002_x¬)Ô?d_x001C_ÍªW?Ti_Ã1Ô?*úÂ7ÿÒ¿â­qêâÌ?U×_x001C__x0002_Ì?Ús/_x0012_¡?ê_x000E_5Ø7V©?_x0006_h§Ü6/Û?Aee]º?`Þ×ú_x0005_r¿Ì×_x0015_lq_x0002_Å?&amp;ï%_x0004__x0010_Ã?^÷ùA_x0005__x0007_ìØ?à_x000C_X¤"Ô¿Äb|zÿ,?v9§Ö1×?Åø_x0003_u«~?û_x0004__x0006_·?j¶jæ_x0002_Ú³¿Àn­ù1Vm¿À¨ÐEsÉ ?°úYYB¨Ý?Ñ_x0011_qµÒ?È_x0010_lÑ´µ?²Cnnw´?_x0006_U0Òí_x0006_±?Ê©_x0018_äßë»?¾1Ü	¤Í?ì°_x001D_]¥Ô?Øj©-cÄ?¤ÅNÝE?_x0005_§Oâ_x001F_Å?Q_x0003_naM-Ç?ìÖ£Üþ¿Ò?2ÌZ»?§	û_x0014_1\Ë?8çÚ°_x001D_Ô?ÞXrq_x0001_æ³?_x0010_øâ"=x?_x0005_±q`P(? ?îä_x0001_º¿_x000E__x0002_lôÃÊ?_x0011_ú_x0007_§lüÉ?È_x0004_¿Æ_x0004_O¥¿_x0003__x0006_$_x0005__x0012_&gt;nÇ?_x0008_,ÈÂ?w_x000B_*ËÑ?àzé`ÿöÖ?¢û¿_x0004_SØ±?Aþ¢­¼Ì?_x0010__ö­,¬?ÍFghRØ?&lt;p¥E_x0010_M³?v_x0002_EñÌ?_x001E_¥yÃþÃ?òò¨³È-Ó?¢öTwâr½?d+X*²?Â£_x001A_Ù_x0001_jÑ?Á·¸ò_x001F_Ç?VmL^ ÊÀ?àG¿ós¿°LRÆ¹?_x001E_hÝjÜDß?§þcº_x0005_Ð?ª&amp;`mµ?&amp;òÚ#ÚuÈ?²cZ_x0005_Â_x001E_Æ?LÎ&gt;Ã_x0007_Ñ?KÖ&gt;_x0007__x0003_ËÉ?êð.é_x0003_×Ç?_x001D_â_x0005_7@Ò?&amp;Pì_x0007_¦bÆ?Ö¼¡7@¹Ï?ûÁ_x0003_ºÅ¿_x001C_5å_x0003__x0004_Ç_x0007_È?¼Ê£LâÚ?((Êuç&lt;º?.j-a­Î?_x001E_9²ô½?xà¼ê_x0010_Î?p;?_x001A_½Ö¿&lt;hßàì?µ?î9á)¨¸Ç?ÿ7uõüJÄ?!ÝÌT_x0012_É?_x0001_JUÞ×»?ã_x0007_öàd?PÞX_x0011_ÆÚ·¿_x0011_A{_x0018_÷Í¿wtp¾éÐ?_x0001_ÿ:¢NÈ?&amp;Eá|³Ç?_x001A_T'Æ_x0018_øÐ?Tîy_x0014_Ñ?Âû^_x000D_¾?Ê®ñ­¸¿_x0010_F&lt;J»?_x0002_bõÓ_x0005_À?þC²	 ±?_x0004_B_x0017_N¯ïÐ?²âb¹s§µ¿ ÷ÌQì©?s«jV/â?·~_x001E_#Í_x001F_¼?_x001E_ä±`¶sÄ?®Z¬òÉôÓ?_x0004__x0006_Òc_ði½¿9Ùj¿¶¸Ð?97¨ÓW4Ê?R¾êÛÐ?,ÜÌ_x000D_!Ö?ìÎ*È_x0018_Ï?êZyM¹?D_x001E_&amp;ß}Ã?Ì¬ow¡Ó×?BÀ#8»6¹?ÊGÜ_x000F__x001C_?Ã?%:{_x0005_ÿqÐ?¬rÔX[¾?tp§Q²TÚ?À_x0001_]Cz_x0010_Ø?_x0018_~$d_x0002_À?â_x001E__x0018_¼2¤?@vÝv'_y¿/ÄöáÚ¤¿0ÆX9_x001B_¿nµ2ûèXÐ?NÃ[çG£´?*p°]GZ°?T,v9²?¬%»áÚ=Á?¼ô1*1Y·?­À^hÁ?@Ú_x0005_"Ëu¿èÇ"i°à®¿ºz&gt;7_x0005_2¸?_x0004_@Þ&lt;¨?w¿_x001C__x0003__x0001__x0004_@_x000B_Ó?°_x0011_4üR±¿_x0001_,ì_x0015__x001C_Ï)¿ÜÇïOhiÐ?¸'_x0018_Np»¤?tÄãÍ+àÁ?L±ñM_x0003_?_x0010_b7$_­?ÀßC¿8n?È½ìÕÕ?V~nf$­Å?´ô_x0008_É¹Í?ÕCµVËÑ?qt¿1_x0018_`Ã?é@½»Á?dl×QË0Ä?[Úû&lt;&lt;Ç¿þm+ëöcÁ?å\]ÌÏ?_x0019_9_x0002_¬Ï?w¥Ì&amp;¾Ê²?æù¤ª¿8ÿU_x001C_·dË?_x000C_I6oÌ?Oô_x0013_Ë¿ùÒàI²'¿?Â-_x0014_hÂ?_x0001_Îµ_x000E_~W¿_x0001__x0008_2_x0010_Ð£Ç?_x000E_#2,¶?,d!_x0001_¡±³?Üë?× ¯¿_x0001__x0002_ò/ðÓ¬MÐ?fS®9.Õ?¿¹3¢_x000D_©Â¿(Ýà Ù.¨¿êä@à±¿Ð^_x0002_ÝJ8{?V7ÀÛÕ?ÖÈ÷Ì¹3Ù? T¯Î?6`«E(î¥?_x0008_FD¸xÇ?&gt;µ5N_x0003_¦¥?Àç_x0011__x0001_;Â?Jÿ__x000F_ ?n1Õw_x0002_j¸?_x0002_+_x001B__x000D__x0003_ÙÉ?ûU[Ñ¸?_x0008_ßï_x0008_fÉ?_x000C__x0019_3_x000C_ÂÑÕ?_x0014_T_x0015__x0010__x0001_®¿_x001A_r$ºoÚ¿?H¾ú &amp;á¦?``äCé½¿6¹ïySÇ?|ç_x0017_Y®?ÔÊÇ_x0004_©¿÷F_x000E_W2z³?¥É_x0011_ÕÒæÊ?&lt;k_x0014_DrÆ?ÈPDiî(¿M_x0008_­N¼Ö?B;º_x0019__x0001__x0002_Í·?_x0008_SîìÊÀ?þ#ût×Ð?^'¬çI´?_x0012_@g*¡Ò?µk]½Ç´?j_x0008_	ë~£É?H©Ù~!?LØ_x0015__x000F_(§?4K7_x0005_·Ñ?CYÆ}^Ôà?_x0002__x0012_7~_x001B_bÎ?:·b¢Z4Í?ÒøÊÆ¿@c\¬Þ'¿_x001C_7/_x0013_¢¦·¿ø )ê_x001A_Ë?¼ÑñX_x001F_?9",V¸Õ?ïZg¯_x000F_æÒ?àèÈ¸þÚ?/hàê~Ó?´_x001A_ôF«Ñ?¸3hLpq?xÿ=\ýBÑ?.E¤J»?_x0001_ÿ_x0015_'´Ë×?ò_x0012_ol#±?bÓ_x0008_ª|aÜ?_x001F_w-?#Ä?:Uß&gt;ìÉ?_x0005_ÁÈÛm_x0017_¿?_x0002__x0003_Ø$z_x0006_«?Æ_x000F_P'ÚÂ?:ÍoÞ?LÅ?q_x0012_ØÀ³_x0002_°?+/*ºø-È¿±q¾_x0002_·Å?æàq_x001A__x0006_Í?ÐL1ytq¬¿ØëÊw¥¿_x0004_"h_x0003_êÌ?¢´L2sY²?N6T8LÍ?(Æ¬l-À¿·_x0002__x0002__x0003_éÿÆ¿^_x001C_ºÎx?æR Ñ"¾?üºéeãlª?~_x001E_)ÖØ¾?üOÿûã_x000C_·?®o³mTÊ?éj}nÌtÁ?ÜØ?MrÉ¢¿_x0002__x000B_-rÛvi?_x0001_.ÉÛðÁ?Úv@.ÍÝ¬?5R_x000F_´2çÊ¿_x0004_~ô:±¿ª0Ã?ö2¸}ò¼?I(³Ä¿	DÉHñÎ??y-_x0001__x0002_h½É?Ü_x0006_þñùÂ?¶"jËN³¿_x000F_o7ÌY0Ñ?_x0005__x0017_©_ Á?X_x0011__x001E_ngÍ?@Æí8_x001A_µ?_x0014_;#âÂ?_x0003_¶S¼ù²?d|E_x0012_hÓ?Æ_x0015_u3_x0007_öÑ?,øÍ%Ýç?PÎOÕ¨Ï?|c­I]hÈ?vÓaÑÃÑÇ?pEmqä¶Ù?QÊü,L¶?`Ñ_x0003_u?¹¢_x000D_Ï1RÈ¿_x0015_»¦HÁ?²oÅ¬~vÉ?µºg9Å?£­Â9ë¶¿3ÏE&lt;4ÉÎ?_x0011_ê+_x0006_+Ö»?21ÌýâÔË?BØÇ?_x000E_LÈª;_x0001_µ¿z#µ~WÏ?Ô_E_x0018_µ¿¨{ïaMÔ?_x0010_v/(«»¥?_x0002__x0005_¾-õ_x001E_)&lt;Ñ?ów+°¸?6È½R²¿Ä(Þ'ÔJÉ?àÀÃ_x0014_å¶À?AmÌ@/Ê¿_x0002_Î_x0008_â§2¿*¡Ðïç©?r*ÝDÝÍ?$Ã}St	¥?^±H»8Ã?_x000D__x0016__x001C_ª_x0003_¹¿J*,=]ÑÔ?¾ï_x000C__x0015_sÔ?eÝAÅ»rÀ?_x001D_6¾(2AÀ?`4BAX¿ÔÿH§EÈ?(_x0010_9@_x0007_Ñ¿0r`©0È?CÒ_x0001__þFÄ? íø_x000E_ÒhÅ?¶¢ë oÑ?*_x0005_Ò[ÎÛ?$_x0004_õ»gÌ?îóÅÔ#Ò?Ò_x0008_	!_x0018_ZÎ?&amp;WÜ¿¡¿¿Ð_x000C_Il1½?ÐÅ¦_x001D_j?_x001C__x0002__x0017_Èç*«¿TÏP_x000F__x0001__x0002_Z_x0014_Ð?õ_x001D_&lt;v7É¿ÖÙ%_x0013_-ê¶?öÅÜÐeV»?_x0010_Àë_x0016_·ù²¿,|ÃS¸?Eõ&lt;t$¿¿?¼RË&lt;ö'Ð?&gt;JÅÎª_x001C_¶?ëÅuÍÂ?úÿW/ú_x0014_È?_x0010_ã_x0017_FbÅÔ?/´û[hÎ¿_x0001_Õ¾µ?À^-N^oÚ?8_x0014_.+Êk¿K\_x0013_¾_x0002_jº?ã_x001C_µ]Ï?ÊP³;¬©Ò?_x0013_Îd¢l¹?ÞQß7\³?¦7A&amp;F°?Èqòì/¿ß_x0017__x0017_jÓ?,Æ9AJ£²¿F_x000F_ó¶_x0019_»¿~`:èVÜµ?JæÌ_x0001_pÃ?Ä&gt;ÝÀÊ´?Íg]²½Â?_x000F_h \cº?òmYÏÄ?_x0002__x0004_Tm;é¯Ì?_x0012_0J25Ð?(aª¤_x0002_yá?H0_x0011_¢Ø«¿`ã¸_x001E_UÅ?&lt;e¨`7¡¿V¹àU\_x000C_Ð?x_x0003__x0018__x0013_cªË?ÌXüý ¿þ¢ÿ_x0012__x0017_¦?pÛÒLòâÁ?£µ xöÇ?n_x000C_?Ä#8¨?L_x001C_rú_x000C_î®?Þq¼ðkåÓ?¨3Ë&amp;cC? ª]Åaº´?£_x0005_Ó\ð&gt;Â¿î}HÞüAÖ?Öo©±?Ä±?¼áÖó?Z_x0019_|oçÎ?2·_x0012_q_x0001_Õ?_x0014_QHh¿ý\¶ÿ8_x000C_Ç?~_x000F_ö_x0010_£Ð?IAwÌÅ?¬YÃ_x0013_¥?Ãa_x001A_Ç_x0004_ÑÀ¿²3-® ×§?¼L3 	Ã?¾_x0008_ÉÕ_x0001__x0002_F¾?Øä·Ò¡¿_x001C_òVÓ?_x0004_½ëoú_x0008_²¿_x0006_Â_x0018_6Õ±¿ÿì|´¼ÍÆ?¾|Ø_x0012_1Ó?Ú&amp;!A9·¿ü©ÍT¹ÐÃ?S AÃ_x0018_ªÓ?û&gt;_x0012_ß4«?"_x000B_$_x0015_ÌBÉ?0u_x0015_îÃ?7¾«+)Á?ÖÊ]¨-]Ð?_x001C__x0012_ð*ã¢½?HßQåp¦?¦E0O=AÐ?"ß,²ªü³?vL$£$`Þ?DY¬_x000B_õ_x001C_È?Ð0Aka°?ã_x0015_é_x0003_ø_x0008_Ê?!¿¿u©Ä?ð_x0006_ã¢Ïë¿ÖN¸jà¾¿1y,_x0018_0ÔÅ??ñ5I_x000C_|¼?#UÒ_x0007_Â&amp;À¿Zã_x0011_º_x0010_Ô?_x001C__x0005_ÇagOË?_x0002_ÛÖu¿ª?_x0001__x0002_S_x0001_ú_x0006_Ë?ÍÊ_x0012_LÊ?÷Í8"M¾Å?d»Lå³°¿_x0008_r_x0001_@£Ë?\Ìµ¿Y©º?f_x0008__êe&lt;Ï?Á_x001A_gS_x0005_Â?l_x000C_rzàÝ®?¬`S#çÖ?¬ü¡N_x0007_Å?&gt;Kóú±_x001F_¬?àP_x0002_}È_x001E_²?¶Ç6¥°Æ?àr¢aºîd?_x001B__û¬çÑ?ÎâÅÆ¯Ò?ÂFU_x000F__x0011_¤£?QV:¥ Æ?-®éö¢¿:_x0015__x001B_l;WÕ?È ân´?øçã&gt;7¦?õÀ_x0005_FÊFá?ØÇÉZ_x0011_ä°?=3_x0002_^aóÒ?ö_x001B_ ®_x0003_²?l£À_x000F_ZåË?nÑb__x001A_½?øæ_x0017_(ÂÙÈ?dZ*®S½?=_x0017__x0007_Ã_x0005__x0008_QóÈ¿Ûo³_x0018_|ðÈ?ä_x0014_h{Ï: ?¯l|_x000E_i¶¿') ÷À?á}_x0016_R±VÒ?Èí4_x000B_(Ê?F5wIX£?_x000C_Jb&amp;z ¿á_x000D_&amp;=äíÊ?oýÒÄØ¹?x!·qC×?\&lt;_x0005_Ýc¿?_x0007_c|ó_x0010_Ò¼?Àfw,£?X\MF*Ò¿_x001E_ÚÿÕÑ?¤/NS_x0003_?hÑý7&lt;¿p¥½X&gt;_x001C_?T$£Î0ä¶¿Qï/d=Ð?äÁüx-f­¿ðÅ2PQlÕ?ºðÇ_x0002_®?_x001C_p_x0010__x0001__x0006__x0002_ª¿_x000C_xQ)À}Ò?*áA_x000F_t_x0004_µ?!ÃLû3_x000E_Ä¿H%÷ð¿¤«_x0006_õ`»¿_x0008__x001E_»±_x000B_Ú?_x0001__x0002_û)Í_x0011_ÖrÒ? Ã_x000C_ãG¿_x0001__x001E__x001D__x000C_M¢¿´ MÔvD¯¿ªñ_x000F_?_x0003_Å?$ÀHè]´¿_x001A__x000D_äM¿Î?ÄuG?`À?@ÆÙÏlíÅ?¨K_x0005_z5æ¿2À0l5_x001D_Ä?f_x0005_Ã$®_x0014_Ñ?åÒ_x001B_À_Ç?_x0019_³×vW9Á¿Ä(÷_x0010_´_x0017_¸¿,_x001F_°Uî7¿?jËð uÅ?vQoQ$Æ?_x0002_spu¤??XºÜn_x001C_À?¨ëa¢_x0016_ôÈ?¾mÚ²ÝýÓ? _x0010_¯ò5£¿_x000C_±§·Ù«?C8-#Ð?hzäÒê`§¿lCÀËr_x001C_´?aNÀ[{Ê?àó	xxÂ?b[Yg©#Ô¿¼á­_x0019_ß?¤1¤_x0003__x0004_Ç¿©?Y`qð¾?XJt_x001A_x¸¿õ_x0019_¥p_x0008_À¿:_x0006_/ ¤{Ñ?Ön¤N9«¯?æ^ùô=_x0014_Ù?ÐhGÛò¿_x0002_n_x0001_"ê¡?òíÐñNT¿°L ©²÷£¿Pù_x0016_Ïo­¶?l-LÆö§?_x001D_&lt;|LE¹½?©¨&lt;]^Ä?v¦_x000C_MdÐ?i¤³ÝÄ¿¬©AMQ.Ö?¦Î8s_x0006_Ï¢?_x0002_ð_x0018_^µ/º¿\;\JÓDÝ?½)j#µþ¼?PÉr_x0015_¿²¿¨vQ,_x000C_Ù§¿wKÆXðrÆ?²²_x0006_V?QÑ?¡ýq¤ÕÒ?R"::×Ó?°¯¸6èJ¿ÖFQáª?à¿_x0002_&amp;-Ð?zqÚW#¼¿_x0002__x0003_LÁÐG?ÁÅj.ñÔ?xÉª_x0018_ÞCÒ¿Á¤_x0008_Ùø_x000D_º?ÔVÿ_x0011_°)Ï?$:1_x0004_¬«¿ÐÎDg?Õ¯?ºÆÃÜ¥MÕ?N_x0018_é8bÿÙ¿èfÖlZ4¿îy»áw ?ãhµ´{§Ç¿XU_x000D_­j­¡?¾S¾®&gt;Õ? ÿüvãìz?dý_x001E_8Y×?ª¨Ü©ºÛ?»ï¼I6aÂ¿¤Wàn!r±?Üý_x001A_¿¾ç+_x000D_°æ½?r_x0001_:_#Ý?ÆðO¦+9Ð¿_x0010_Ýê_x001C_}Ñ?$ÚTêÒ?Z;_x0015_|Ã?·?_x0003_léIRª?þb$tØ?R¿¹VÝÃ?6övóÎÂ?_x001B__x0003_=jÿÒ?zè¡_x0002__x0005_KÃ£?ÁÈÈµ0Æ¿K7¤pßÄ?2UËÈ_x0002_º¿ãâª_x0008_[óÅ¿xRT¯®Ø?Ï_x0001_Â?O_x001D__x0004__x000F_ËÌ?ðúÄáÏ?_x0002_þ`à£¨?þþtmÌp¥?UrÊ·¸?Í[õoú¦Ã¿7P_x0001_ôIÇ?ý_x0016_«ù£¹?[c_±F_Á¿:Þý_x0019_vz¯?_x0011_ñ0ê_x001A_Ò?T¶¸A¯?w`fó)À?_x0010_Ôi!^!¶¿-?¥_x0001_:ÿÁ¿£EªV_x0006_Á?íMg¿°?¢°(©û Ü?@_x0001_½·Ô?]ç¢®¹? _x0003_XÊ Â?X¼¸º_x0019_Á?¦a@B±?ò#dG·_x0001_©? _x0002__x0016_;m!¸?_x0001__x0002_÷»_x0003_|¡_x0013_Í¿ô,V0É?V¢öù_x0012_p¿¿´Yd?Q¨¿l¹bö3¦¿¡ÞäÊzõÀ?ôoÔsJµ?Þ¹îÚ'×?þ5þôOQÓ?_x0010_4_x001B__x001B_ú²´¿LÓ_x0003_ç²1¾¿8àæG_x0005_³?ÇLg½ùáÂ¿¬Ö(v&gt;È?J%_x001C_¡z¡?IX[!Ì_x0005_É?ïïìy_x0019__x0012_Ë?_x0006_&amp;¿NÖ? ?_x0012_µê»z¿lÆBtúÃ?_x0006_6´8OÖ?@¥Ó_x0011__x0015_§¿î_x0006_1à-Z¬?0_x0004_s¹¿myôÄ? "@]FûÌ?Ùsx_x0017_¼?à_x0017_Ó3Ø~¿&amp;_x0004_ÌÿbÖ?èÐ«_x0010__x0002_[?_x0004_^~£Ô­?G£ò_x0001__x0002_ÜÈ?^ïzË¤%Ã?Ô'_x001A_WÍª¿_x0004_îm8£_x000D_³?¼UûÄÁÑ?Ê°lßiÏ?Û¡´ÿÕ?¸	¹óÌ6¿¤4_x000C_L¼?ÂÁ_x000D_	&gt;Î?ÊFð)©?Å°t/kÓ?@*	(_x0019__x000C_¿_x0014_yb.B¥À?ä¶lëWÜ?ÐÁêÈ_x0015_ÓÏ?T-wòM=Ñ¿&lt;^û7:ÞË?ÌªÓO»­¿zN(ÑÅ¢?!¼ÙÞÏ¿ÞQö6¿kà?¾³Í?_x0003_£:¶dOÃ?t CµXµ¿r|!_x0004_®¿_x0018_³ëÔçÂ?_x000D__x001E_Å¦À¿_x0008_R¼UÐÐ?_x000C_ÞGäï)Ú?ýäãiü¸?@ru6|}¿_x0001__x0002_úËÎ|wì¾?_x0006__x0001_`§'úµ¿lÜ~wÕ?èË_x0005_ÈôÐ?:Ûð©_x0001_×?_x000C_ï_x0004_³¼Ã?Ài³Û«¨¿QÊnbg¿?_x0014_è&lt;_x001C_éÄ?_x001B_LómÀ¿x¡æ©+AË?}6Ñ­*±?RMê#§º¿m_x001F__x0003_ë_x000D_¼?N±_x000D_Ò÷_x0013_Æ?xsÒ^h¾©¿§ÿÚ³aÑ?qÍÂÃÊÖ?Ç&gt;3îÏÀ?÷ÅéuÈ¥Ã?xh&amp;E9Ç? Ë_x000F_W*_x0011_¤¿_x0011_m&lt;OùbÆ?êô_x000F_0ðÙ?ÚÐD7òÔ?,_x0007_$Ð?wt¬XÑ?Òû'_x000E_?_x000C_Ñ?¬r0_x0004_¢¿o/_x0008__x000B_WÁ¿n¢ÄÊÈ?Ý¢¢ö_x0004__x0005_ôf×?@Fd_x001B_?÷¿N&amp;_x0004_5NÁ?°2«Ö%)¿¡Ì»_x0018_TÌ?îRãËôrÕ?_x001B__x0006_°Ä?û¶N[³Ä?ú@_x0005_¹ýØ?üã7ÎÊÎÍ?.Ü#7]¸À?BÌ_x0001_V_x0008_AÓ?0IÅ_x001C_	&amp;¿Ðï_x0015__x000D_h?_x001E_®¨ _x0004_sÊ?WÝÁ_x000C__x0019_¾?òìov6É?|z(¹áíÆ?n,u&amp;à?¿éfG:À?%_x000B_°ÕÕ?¨ÇxOÒ?Ð_x000C_±ÐÃ_x0013_À?&gt;÷ùüý0»?»L_x0003__x000D_È?|DÜ:¬LÂ?_x0002_ßO×³¡°?]Ò_x001F_8ÆÇ?ð´ü_x0012_a?íc_x000F_qîº?xcÐ÷¢H?jç5Ì¾@Ê?_x0001__x0003__x0002_èz=Ér¾¿:z±7Å¬?D¹öÌå?Ìu¢³=? _x001A_ö_x0016_b?N¬ÏÉoÖ½?0&lt;©_x0004_|¢?7xaçÒjÊ¿Òç¡_x001A_ÀË?ð~_x000B_&amp;Á?_x0008_:j½_x001A_¯¦¿Òòúe_x0018_§È?_x0001_.J_x001C_K&amp;?8|+¤ÐÑ?f°ÐZU_x001D_É?_x000E_ÁÅ¬³¿È¿_x000D_Úë_x001D_°¿¤W«õ_x0004_ÛÑ?èa¸Ð?ç%_x001C_Éc°·?Ä¹Î¬Û?ÄeÄT7_x000B_?µ]jvq_x0019_Ó?Û'æ_x001A_µÁ?J¸Ãº6u­?5_x000C_#¨Ô?¿QIõ«_x0011_×?S_x0008__x000D__x0007_Ö?ë¥«v÷E¼?_x0001_»öò_x0010_s?@_x0019_ÍxEÉ?_x0010_ËB_x0001__x0002_Ñ¸Ó?ò_x0006_§?³é#é_x000D_²?äó_x0012_½Øº?FÈö3¥×?Bå_x000D_÷×?ªÃS³T:¢?¤rmWX+Ñ?ø×ÓYM_x0017_ª?||"Á|½?(|³Æó«¿6Ü:- ÌØ?§Wgê³MÆ?_x0001_P½ÀÉ°¿_x0008_ôgû~iÊ?Dc_x0003_èr¶¼?îºü_x001C_PòÀ?ó_x0001_Û_x0001_&amp;Å?0_x0013_Äñ_x0010_?oÅ_x0013_ª%¹?c"o7ùÀ¿,_x001B_ÜûÅ?Ìj©_x0004_è´»?nÐ/_x0010_l_x0013_Ï?x¿4k±?â½å^?HO_x000C_uã°Þ?äWì¶Ór§?_x0001_öÙ_x000C_­C?ü_x0002_°$®úµ?¢_x0017_1y_x0017__x001E_Õ?J7Hº³Ð?_x0002__x0005_¤ÒHë¢ïÕ?°_x0019__x0014_Á¿@¼\D­¿_x0005_ènHÙ?:b_x0017_¾ïÅ?µ¼)ë#îµ?7±sNÏ³?àC×+°¿_x001A_ài_x0013_foÙ?Ó½_x0001_6ú·?""1_x000B_(º?v`þ_x0011__x0007__À?_x001C__x0003_¢õ.°?ýK_x000F_e×?µ	¶)¹¬¿_x000C_ùVÇ»?0ä6¬Õ?ÐÓ÷f6Ì?¸øU_x0004_ÏÉÓ?PMð«mßÔ?'s)´À?½JHßÄ?iÞ_x0016_ÈV^¿?ÒA'h¾Ü?\¤*"}WÅ?@Ø¼¹Þ¿\CAôTî¸?ÄXj)&gt;úË?(%þ4_x001E_â°¿*ì,7qÕÖ?í_x0010_cçs+Ä¿j¶O©_x0001__x0004_ÐÁ?Ì]4NÒ«Â?ÝX¨n8BÌ¿_x0010_!ù½Ã,´?5y1eóÂ?_x0012_¶k¶¤¸?ÓÓq¤¿?(s_x0013_NVW®¿ª¾=ÑÛÌ?åô¿?Ü²ü°Ö_x001E_Â?À_x000F_ÖHýIÒ?WÉF±4Æ?28]·¤/Ë?á³¨¾?«Ð7¥Ãº?åÝo,ÖÎ?_x0001_C&lt;YÔ^¿Òhw×1Â?_x000E_ÄZ_x0003_¥?h_x0010_øé@´¿¢PÞ_x0002_Ó?ëu@ð½È?,_x001F__x0018_à_x000F_±¦?MUâ{tÃ?l·¢¿¹??Jã_x001C_ï¿?xãÖ!ÅÁ?`hì6üvÌ? _x0008_»C/?àí3µßù?º&gt;_x001B_g¥»¿_x0002__x0003_úQT¯H_x0019_·?Ð_x0011_ÙÃ Ì?¬Î­5Ø?¶ðÛ÷b¶?ò¶Òµ¡µ?_x001E_Jk_x001E_HÜØ?d'_x001B_á_x001C_Ñ?_x001E_ð0_x0014_Ó?IÛÁd	Â?|Ê}È¬n·?º_x0011_I5{¶?Z$0ý Í?_x000E_Ú_x001D_Î?èí_x0016_{_x0010_¦¿Ýl¤X*Æ?°_x0017_³_x0015_Ä?¸ë·_x0005_T?nËàI½¾?a_x0005_*ºàÀ?¢_x0012_´fï_x0011_Ò?XCÔ_x0004_.O°¿8^p}_x0010_BÌ?üæq_x0010_;ð£?*Ä_x0011_ß2#Ê?«¢Á_x001D_&amp;Å¿*ò_x0001_Ö0Í?½¼\w?êwò_x001D_WãÇ?åæuuÃ¿ä.³·_©¿iÚVöM?PÉÅÕ_x0001__x0002_ÈºÊ?ªu°?_x0007_â²?Î{¸ïF=½¿º:4ÉÐ?ãrr.­?â*Z×õ±Æ?+ö¾F_x0010_Ã?_x001E__x001A_H_x0015_¦Ê?à÷±)ÏÒ?t4_x0019_¬ñ¼¿_x001D_­a_x001E_Mé·?@öïfPÛ?}]UþØu?_x0001_H)@®k¿Äï_x0011__/¨Á?ZêF¨¤_x0001_Ý?r_x000B_Ä_x0005_$³?È|EV?è¿j¦_x001A_P_x0006_Ò?»×½,FÅ?_x0004_þäìêP¹¿àKBgÔÊ?KèõùöÒ?_x001A_ZÄ¼W¼Ä?èd¯Ù?ÿiÅÄ»Ã?h­ÀÜ¶Å?&amp;QúåÍ?$ò* ]³¿Dzÿþ&gt;YÔ?_x000C_Å_v Ø?¨%KEµ)Ì?_x0001__x0002_ÜqÚ¦û_x0013_Ç?°Ñ_x0014_^©ªÚ?N_x000C_£z_x0018_á­?Iãâ	Ê?(¡V68ªÉ?IæR_x0011__x0019_xÈ?ûRaO_x0004_¯²?öÒ_x0007__x0004_UÔ¶?_x0008_T­n2?Z_x000D_D7ÇÙ?Ì`ÊÄ¿Ï?&amp;7¯Á³?½Þ_x0015_ËÿiÒ?ÖÎ7m¡þÏ?Þ4_x0004_£Ñ°?ÈPOk¼?à_x0013_&lt;t_æ|¿}_x000F_|Éª5ã?T_x0015_îKëq¼¿ån'sÖ?]¡Z¦iÅÆ?\_x0018_Ýýhk?¸K3lì° ¿¾Ë¿Ä:_x000F_Þ?¤_x001D__x0012_»?¬Ôi_x0015_ÒIÎ?L¥´dáÆ?ûsØCÚ_x0001_Ë?â I;kÉ·?¸Wîgâü?¤¹hÍ?¶5q_x0002__x0003_ì/¡?"îÀ,O«?°Ä:_x0003_ýÍ?N_x0014_§_x0001__x0017_RÉ?ç*_x001B_eIÀ?_x0008__x0017_%ÙÍ¿dó&lt;¶ùÎ?@¦üÌd¿'þÓÝÿÆ?Wh_x001C_wñ_x0002_Ò?/ÑÏyÑZÂ? ãÂZ@®?t_x001F_¯ÔtË?&lt;à?lAÆ?pVÇfã[¤¿Ì¾_x0003_#ýYÍ?×L¶Ã_x001A_wÐ?&lt;bc½-z?VN_x0017_ÜË?øþ3°q¯È?3_x0005_:¨_x0004_Î?âÕ"Ó_x0014_AÔ?^!Pn*ó¹?_x001E_}!Ò0Ò?ä%_x001D_êÓÁ?)vÅÓ#_x0019_Ã¿×#NZõkÔ?ðÈ&lt;8´_x0011_¿f¥Êíº¿Õf` (Î?~"ÐFÆë´?ìÂVÔí}¶?_x0001__x0007_ :l_x0010_1¿À	3Z~qÂ?Üz+·`?8FHÞ_x0011_í±?¨*Caj_x0012_Í?6³pá_x0010_çÉ?×_ Ç_x0008_Ä?_x0005_ UÉJõÃ?ð@Zy4ÅÐ?_x0016_ÄÍ_x001A_Ý_x000C_Õ?B?_x0007_x¬)Ô?d_x001C_ÍªW?Ti_Ã1Ô?*úÂ7ÿÒ¿â­qêâÌ?U×_x001C__x0007_Ì?Ús/_x0012_¡?ê_x000E_5Ø7V©?_x0006_h§Ü6/Û?Aee]º?`Þ×ú_x0005_r¿Ì×_x0015_lq_x0007_Å?&amp;ï%_x0004__x0010_Ã?^÷ùAìØ?à_x000C_X¤"Ô¿Äb|zÿ,?v9§Ö1×?Åø_x0003_u«~?û_x0004__x0006_·?j¶jæ_x0002_Ú³¿Àn­ù1Vm¿À¨ÐE_x0007__x000C_sÉ ?°úYYB¨Ý?Ñ_x0011_qµÒ?È_x0010_lÑ´µ?²Cnnw´?_x0006_U0Òí_x0006_±?Ê©_x0018_äßë»?¾1Ü	¤Í?ì°_x001D_]¥Ô?Øj©-cÄ?¤ÅNÝE?_x0007_§Oâ_x001F_Å?Q_x0003_naM-Ç?ìÖ£Üþ¿Ò?2ÌZ»?§	û_x0014_1\Ë?8çÚ°_x001D_Ô?ÞXrq_x0001_æ³?_x0010_øâ"=x?_x0007_±q`P(? ?îä_x0001_º¿_x000E__x0002_lôÃÊ?_x0011_ú_x000C_§lüÉ?È_x0004_¿Æ_x0004_O¥¿$_x0005__x0012_&gt;nÇ?_x0008_,ÈÂ?w_x000B_*ËÑ?àzé`ÿöÖ?¢û¿_x0004_SØ±?Aþ¢­¼Ì?_x0010__ö­,¬?ÍFghRØ?_x0003__x0004_&lt;p¥E_x0010_M³?v_x0002_EñÌ?_x001E_¥yÃþÃ?òò¨³È-Ó?¢öTwâr½?d+X*²?Â£_x001A_Ù_x0001_jÑ?Á·¸ò_x001F_Ç?VmL^ ÊÀ?àG¿ós¿°LRÆ¹?_x001E_hÝjÜDß?§þcº_x0005_Ð?ª&amp;`mµ?&amp;òÚ#ÚuÈ?²cZ_x0005_Â_x001E_Æ?LÎ&gt;Ã_x0007_Ñ?KÖ&gt;_x0007__x0003_ËÉ?êð.é_x0003_×Ç?_x001D_â_x0005_7@Ò?&amp;Pì_x0007_¦bÆ?Ö¼¡7@¹Ï?ûÁ_x0003_ºÅ¿_x001C_5åÇ_x0007_È?¼Ê£LâÚ?((Êuç&lt;º?.j-a­Î?_x001E_9²ô½?xà¼ê_x0010_Î?p;?_x001A_½Ö¿&lt;hßàì?µ?î9á)_x0003__x0004_¨¸Ç?ÿ7uõüJÄ?!ÝÌT_x0012_É?_x0001_JUÞ×»?ã_x0007_öàd?PÞX_x0011_ÆÚ·¿_x0011_A{_x0018_÷Í¿wtp¾éÐ?_x0001_ÿ:¢NÈ?&amp;Eá|³Ç?_x001A_T'Æ_x0018_øÐ?Tîy_x0014_Ñ?Âû^_x000D_¾?Ê®ñ­¸¿_x0010_F&lt;J»?_x0002_bõÓ_x0005_À?þC²	 ±?_x0004_B_x0017_N¯ïÐ?²âb¹s§µ¿ ÷ÌQì©?s«jV/â?·~_x001E_#Í_x001F_¼?_x001E_ä±`¶sÄ?®Z¬òÉôÓ?Òc_ði½¿9Ùj¿¶¸Ð?97¨ÓW4Ê?R¾êÛÐ?,ÜÌ_x000D_!Ö?ìÎ*È_x0018_Ï?êZyM¹?D_x001E_&amp;ß}Ã?_x0004__x0006_Ì¬ow¡Ó×?BÀ#8»6¹?ÊGÜ_x000F__x001C_?Ã?%:{_x0005_ÿqÐ?¬rÔX[¾?tp§Q²TÚ?À_x0001_]Cz_x0010_Ø?_x0018_~$d_x0002_À?â_x001E__x0018_¼2¤?@vÝv'_y¿/ÄöáÚ¤¿0ÆX9_x001B_¿nµ2ûèXÐ?NÃ[çG£´?*p°]GZ°?T,v9²?¬%»áÚ=Á?¼ô1*1Y·?­À^hÁ?@Ú_x0005_"Ëu¿èÇ"i°à®¿ºz&gt;7_x0005_2¸?_x0004_@Þ&lt;¨?w¿_x001C__x0003_@_x000B_Ó?°_x0011_4üR±¿_x0004_,ì_x0015__x001C_Ï)¿ÜÇïOhiÐ?¸'_x0018_Np»¤?tÄãÍ+àÁ?L±ñM_x0003_?_x0010_b7$_­?ÀßC¿_x0001__x0003_8n?È½ìÕÕ?V~nf$­Å?´ô_x0008_É¹Í?ÕCµVËÑ?qt¿1_x0018_`Ã?é@½»Á?dl×QË0Ä?[Úû&lt;&lt;Ç¿þm+ëöcÁ?å\]ÌÏ?_x0019_9_x0002_¬Ï?w¥Ì&amp;¾Ê²?æù¤ª¿8ÿU_x001C_·dË?_x000C_I6oÌ?Oô_x0013_Ë¿ùÒàI²'¿?Â-_x0014_hÂ?_x0001_Îµ_x000E_~W¿_x0001__x0008_2_x0010_Ð£Ç?_x000E_#2,¶?,d!_x0001_¡±³?Üë?× ¯¿ò/ðÓ¬MÐ?fS®9.Õ?¿¹3¢_x000D_©Â¿(Ýà Ù.¨¿êä@à±¿Ð^_x0003_ÝJ8{?V7ÀÛÕ?ÖÈ÷Ì¹3Ù?_x0001__x0002_ T¯Î?6`«E(î¥?_x0008_FD¸xÇ?&gt;µ5N_x0003_¦¥?Àç_x0011__x0001_;Â?Jÿ__x000F_ ?n1Õw_x0002_j¸?_x0002_+_x001B__x000D__x0003_ÙÉ?ûU[Ñ¸?_x0008_ßï_x0008_fÉ?_x000C__x0019_3_x000C_ÂÑÕ?_x0014_T_x0015__x0010__x0001_®¿_x001A_r$ºoÚ¿?H¾ú &amp;á¦?``äCé½¿6¹ïySÇ?|ç_x0017_Y®?ÔÊÇ_x0004_©¿÷F_x000E_W2z³?¥É_x0011_ÕÒæÊ?&lt;k_x0014_DrÆ?ÈPDiî(¿M_x0008_­N¼Ö?B;º_x0019_Í·?_x0008_SîìÊÀ?þ#ût×Ð?^'¬çI´?_x0012_@g*¡Ò?µk]½Ç´?j_x0008_	ë~£É?H©Ù~!?LØ_x0015__x0001__x0002__x000F_(§?4K7_x0005_·Ñ?CYÆ}^Ôà?_x0002__x0012_7~_x001B_bÎ?:·b¢Z4Í?ÒøÊÆ¿@c\¬Þ'¿_x001C_7/_x0013_¢¦·¿ø )ê_x001A_Ë?¼ÑñX_x001F_?9",V¸Õ?ïZg¯_x000F_æÒ?àèÈ¸þÚ?/hàê~Ó?´_x001A_ôF«Ñ?¸3hLpq?xÿ=\ýBÑ?.E¤J»?_x0001_ÿ_x0015_'´Ë×?ò_x0012_ol#±?bÓ_x0008_ª|aÜ?_x001F_w-?#Ä?:Uß&gt;ìÉ?_x0005_ÁÈÛm_x0017_¿?Ø$z_x0006_«?Æ_x000F_P'ÚÂ?:ÍoÞ?LÅ?q_x0012_ØÀ³_x0001_°?+/*ºø-È¿±q¾_x0001_·Å?æàq_x001A__x0006_Í?ÐL1ytq¬¿_x0002__x0007_ØëÊw¥¿_x0004_"h_x0007_êÌ?¢´L2sY²?N6T8LÍ?(Æ¬l-À¿·_x0002__x0002__x0007_éÿÆ¿^_x001C_ºÎx?æR Ñ"¾?üºéeãlª?~_x001E_)ÖØ¾?üOÿûã_x000C_·?®o³mTÊ?éj}nÌtÁ?ÜØ?MrÉ¢¿_x0002__x000B_-rÛvi?_x0001_.ÉÛðÁ?Úv@.ÍÝ¬?5R_x000F_´2çÊ¿_x0004_~ô:±¿ª0Ã?ö2¸}ò¼?I(³Ä¿	DÉHñÎ??y-h½É?Ü_x0006_þñùÂ?¶"jËN³¿_x000F_o7ÌY0Ñ?_x0005__x0017_©_ Á?X_x0011__x001E_ngÍ?@Æí8_x001A_µ?_x0014_;#âÂ?_x0003_¶S_x0001__x0002_¼ù²?d|E_x0012_hÓ?Æ_x0015_u3_x0007_öÑ?,øÍ%Ýç?PÎOÕ¨Ï?|c­I]hÈ?vÓaÑÃÑÇ?pEmqä¶Ù?QÊü,L¶?`Ñ_x0003_u?¹¢_x000D_Ï1RÈ¿_x0015_»¦HÁ?²oÅ¬~vÉ?µºg9Å?£­Â9ë¶¿3ÏE&lt;4ÉÎ?_x0011_ê+_x0006_+Ö»?21ÌýâÔË?BØÇ?_x000E_LÈª;_x0001_µ¿z#µ~WÏ?Ô_E_x0018_µ¿¨{ïaMÔ?_x0010_v/(«»¥?¾-õ_x001E_)&lt;Ñ?ów+°¸?6È½R²¿Ä(Þ'ÔJÉ?àÀÃ_x0014_å¶À?AmÌ@/Ê¿_x0001_Î_x0008_â§2¿*¡Ðïç©?_x0002__x0005_r*ÝDÝÍ?$Ã}St	¥?^±H»8Ã?_x000D__x0016__x001C_ª_x0003_¹¿J*,=]ÑÔ?¾ï_x000C__x0015_sÔ?eÝAÅ»rÀ?_x001D_6¾(2AÀ?`4BAX¿ÔÿH§EÈ?(_x0010_9@_x0007_Ñ¿0r`©0È?CÒ_x0001__þFÄ? íø_x000E_ÒhÅ?¶¢ë oÑ?*_x0005_Ò[ÎÛ?$_x0004_õ»gÌ?îóÅÔ#Ò?Ò_x0008_	!_x0018_ZÎ?&amp;WÜ¿¡¿¿Ð_x000C_Il1½?ÐÅ¦_x001D_j?_x001C__x0002__x0017_Èç*«¿TÏP_x000F_Z_x0014_Ð?õ_x001D_&lt;v7É¿ÖÙ%_x0013_-ê¶?öÅÜÐeV»?_x0010_Àë_x0016_·ù²¿,|ÃS¸?Eõ&lt;t$¿¿?¼RË&lt;ö'Ð?&gt;JÅÎ_x0001__x0002_ª_x001C_¶?ëÅuÍÂ?úÿW/ú_x0014_È?_x0010_ã_x0017_FbÅÔ?/´û[hÎ¿_x0001_Õ¾µ?À^-N^oÚ?8_x0014_.+Êk¿K\_x0013_¾_x0002_jº?ã_x001C_µ]Ï?ÊP³;¬©Ò?_x0013_Îd¢l¹?ÞQß7\³?¦7A&amp;F°?Èqòì/¿ß_x0017__x0017_jÓ?,Æ9AJ£²¿F_x000F_ó¶_x0019_»¿~`:èVÜµ?JæÌ_x0001_pÃ?Ä&gt;ÝÀÊ´?Íg]²½Â?_x000F_h \cº?òmYÏÄ?Tm;é¯Ì?_x0012_0J25Ð?(aª¤_x0001_yá?H0_x0011_¢Ø«¿`ã¸_x001E_UÅ?&lt;e¨`7¡¿V¹àU\_x000C_Ð?x_x0003__x0018__x0013_cªË?_x0002__x0003_ÌXüý ¿þ¢ÿ_x0012__x0017_¦?pÛÒLòâÁ?£µ xöÇ?n_x000C_?Ä#8¨?L_x001C_rú_x000C_î®?Þq¼ðkåÓ?¨3Ë&amp;cC? ª]Åaº´?£_x0005_Ó\ð&gt;Â¿î}HÞüAÖ?Öo©±?Ä±?¼áÖó?Z_x0019_|oçÎ?2·_x0012_q_x0001_Õ?_x0014_QHh¿ý\¶ÿ8_x000C_Ç?~_x000F_ö_x0010_£Ð?IAwÌÅ?¬YÃ_x0013_¥?Ãa_x001A_Ç_x0003_ÑÀ¿²3-® ×§?¼L3 	Ã?¾_x0008_ÉÕF¾?Øä·Ò¡¿_x001C_òVÓ?_x0004_½ëoú_x0008_²¿_x0006_Â_x0018_6Õ±¿ÿì|´¼ÍÆ?¾|Ø_x0012_1Ó?Ú&amp;!A9·¿ü©ÍT_x0001__x0002_¹ÐÃ?S AÃ_x0018_ªÓ?û&gt;_x0012_ß4«?"_x000B_$_x0015_ÌBÉ?0u_x0015_îÃ?7¾«+)Á?ÖÊ]¨-]Ð?_x001C__x0012_ð*ã¢½?HßQåp¦?¦E0O=AÐ?"ß,²ªü³?vL$£$`Þ?DY¬_x000B_õ_x001C_È?Ð0Aka°?ã_x0015_é_x0003_ø_x0008_Ê?!¿¿u©Ä?ð_x0006_ã¢Ïë¿ÖN¸jà¾¿1y,_x0018_0ÔÅ??ñ5I_x000C_|¼?#UÒ_x0007_Â&amp;À¿Zã_x0011_º_x0010_Ô?_x001C__x0005_ÇagOË?_x0002_ÛÖu¿ª?S_x0001_ú_x0006_Ë?ÍÊ_x0012_LÊ?÷Í8"M¾Å?d»Lå³°¿_x0008_r_x0001_@£Ë?\Ìµ¿Y©º?f_x0008__êe&lt;Ï?Á_x001A_gS_x0005_Â?_x0001__x0002_l_x000C_rzàÝ®?¬`S#çÖ?¬ü¡N_x0007_Å?&gt;Kóú±_x001F_¬?àP_x0002_}È_x001E_²?¶Ç6¥°Æ?àr¢aºîd?_x001B__û¬çÑ?ÎâÅÆ¯Ò?ÂFU_x000F__x0011_¤£?QV:¥ Æ?-®éö¢¿:_x0015__x001B_l;WÕ?È ân´?øçã&gt;7¦?õÀ_x0005_FÊFá?ØÇÉZ_x0011_ä°?=3_x0002_^aóÒ?ö_x001B_ ®_x0003_²?l£À_x000F_ZåË?nÑb__x001A_½?øæ_x0017_(ÂÙÈ?dZ*®S½?=_x0017__x0007_ÃQóÈ¿Ûo³_x0018_|ðÈ?ä_x0014_h{Ï: ?¯l|_x000E_i¶¿') ÷À?á}_x0016_R±VÒ?Èí4_x000B_(Ê?F5wIX£?_x000C_Jb_x0005__x0008_&amp;z ¿á_x000D_&amp;=äíÊ?oýÒÄØ¹?x!·qC×?\&lt;_x0005_Ýc¿?_x0007_c|ó_x0010_Ò¼?Àfw,£?X\MF*Ò¿_x001E_ÚÿÕÑ?¤/NS_x0003_?hÑý7&lt;¿p¥½X&gt;_x001C_?T$£Î0ä¶¿Qï/d=Ð?äÁüx-f­¿ðÅ2PQlÕ?ºðÇ_x0002_®?_x001C_p_x0010__x0001__x0006__x0002_ª¿_x000C_xQ)À}Ò?*áA_x000F_t_x0004_µ?!ÃLû3_x000E_Ä¿H%÷ð¿¤«_x0006_õ`»¿_x0008__x001E_»±_x000B_Ú?û)Í_x0011_ÖrÒ? Ã_x000C_ãG¿_x0005__x001E__x001D__x000C_M¢¿´ MÔvD¯¿ªñ_x000F_?_x0003_Å?$ÀHè]´¿_x001A__x000D_äM¿Î?ÄuG?`À?_x0003__x0004_@ÆÙÏlíÅ?¨K_x0005_z5æ¿2À0l5_x001D_Ä?f_x0005_Ã$®_x0014_Ñ?åÒ_x001B_À_Ç?_x0019_³×vW9Á¿Ä(÷_x0010_´_x0017_¸¿,_x001F_°Uî7¿?jËð uÅ?vQoQ$Æ?_x0004_spu¤??XºÜn_x001C_À?¨ëa¢_x0016_ôÈ?¾mÚ²ÝýÓ? _x0010_¯ò5£¿_x000C_±§·Ù«?C8-#Ð?hzäÒê`§¿lCÀËr_x001C_´?aNÀ[{Ê?àó	xxÂ?b[Yg©#Ô¿¼á­_x0019_ß?¤1¤Ç¿©?Y`qð¾?XJt_x001A_x¸¿õ_x0019_¥p_x0008_À¿:_x0006_/ ¤{Ñ?Ön¤N9«¯?æ^ùô=_x0014_Ù?ÐhGÛò¿_x0002_n_x0001__x0001__x0003_"ê¡?òíÐñNT¿°L ©²÷£¿Pù_x0016_Ïo­¶?l-LÆö§?_x001D_&lt;|LE¹½?©¨&lt;]^Ä?v¦_x000C_MdÐ?i¤³ÝÄ¿¬©AMQ.Ö?¦Î8s_x0006_Ï¢?_x0002_ð_x0018_^µ/º¿\;\JÓDÝ?½)j#µþ¼?PÉr_x0015_¿²¿¨vQ,_x000C_Ù§¿wKÆXðrÆ?²²_x0006_V?QÑ?¡ýq¤ÕÒ?R"::×Ó?°¯¸6èJ¿ÖFQáª?à¿_x0002_&amp;-Ð?zqÚW#¼¿LÁÐG?ÁÅj.ñÔ?xÉª_x0018_ÞCÒ¿Á¤_x0008_Ùø_x000D_º?ÔVÿ_x0011_°)Ï?$:1_x0004_¬«¿ÐÎDg?Õ¯?ºÆÃÜ¥MÕ?_x0002__x0003_N_x0018_é8bÿÙ¿èfÖlZ4¿îy»áw ?ãhµ´{§Ç¿XU_x000D_­j­¡?¾S¾®&gt;Õ? ÿüvãìz?dý_x001E_8Y×?ª¨Ü©ºÛ?»ï¼I6aÂ¿¤Wàn!r±?Üý_x001A_¿¾ç+_x000D_°æ½?r_x0001_:_#Ý?ÆðO¦+9Ð¿_x0010_Ýê_x001C_}Ñ?$ÚTêÒ?Z;_x0015_|Ã?·?_x0003_léIRª?þb$tØ?R¿¹VÝÃ?6övóÎÂ?_x001B__x0003_=jÿÒ?zè¡KÃ£?ÁÈÈµ0Æ¿K7¤pßÄ?2UËÈ_x0002_º¿ãâª_x0008_[óÅ¿xRT¯®Ø?Ï_x0001_Â?O_x001D__x0004__x000F_ËÌ?ðú_x0002__x0004_ÄáÏ?_x0002_þ`à£¨?þþtmÌp¥?UrÊ·¸?Í[õoú¦Ã¿7P_x0001_ôIÇ?ý_x0016_«ù£¹?[c_±F_Á¿:Þý_x0019_vz¯?_x0011_ñ0ê_x001A_Ò?T¶¸A¯?w`fó)À?_x0010_Ôi!^!¶¿-?¥_x0001_:ÿÁ¿£EªV_x0006_Á?íMg¿°?¢°(©û Ü?@_x0001_½·Ô?]ç¢®¹? _x0003_XÊ Â?X¼¸º_x0019_Á?¦a@B±?ò#dG·_x0001_©? _x0002__x0016_;m!¸?÷»_x0003_|¡_x0013_Í¿ô,V0É?V¢öù_x0012_p¿¿´Yd?Q¨¿l¹bö3¦¿¡ÞäÊzõÀ?ôoÔsJµ?Þ¹îÚ'×?_x0001__x0002_þ5þôOQÓ?_x0010_4_x001B__x001B_ú²´¿LÓ_x0003_ç²1¾¿8àæG_x0005_³?ÇLg½ùáÂ¿¬Ö(v&gt;È?J%_x001C_¡z¡?IX[!Ì_x0005_É?ïïìy_x0019__x0012_Ë?_x0006_&amp;¿NÖ? ?_x0012_µê»z¿lÆBtúÃ?_x0006_6´8OÖ?@¥Ó_x0011__x0015_§¿î_x0006_1à-Z¬?0_x0004_s¹¿myôÄ? "@]FûÌ?Ùsx_x0017_¼?à_x0017_Ó3Ø~¿&amp;_x0004_ÌÿbÖ?èÐ«_x0010__x0002_[?_x0004_^~£Ô­?G£òÜÈ?^ïzË¤%Ã?Ô'_x001A_WÍª¿_x0004_îm8£_x000D_³?¼UûÄÁÑ?Ê°lßiÏ?Û¡´ÿÕ?¸	¹óÌ6¿¤4_x0001__x0002__x000C_L¼?ÂÁ_x000D_	&gt;Î?ÊFð)©?Å°t/kÓ?@*	(_x0019__x000C_¿_x0014_yb.B¥À?ä¶lëWÜ?ÐÁêÈ_x0015_ÓÏ?T-wòM=Ñ¿&lt;^û7:ÞË?ÌªÓO»­¿zN(ÑÅ¢?!¼ÙÞÏ¿ÞQö6¿kà?¾³Í?_x0003_£:¶dOÃ?t CµXµ¿r|!_x0004_®¿_x0018_³ëÔçÂ?_x000D__x001E_Å¦À¿_x0008_R¼UÐÐ?_x000C_ÞGäï)Ú?ýäãiü¸?@ru6|}¿úËÎ|wì¾?_x0006__x0001_`§'úµ¿lÜ~wÕ?èË_x0005_ÈôÐ?:Ûð©_x0001_×?_x000C_ï_x0004_³¼Ã?Ài³Û«¨¿QÊnbg¿?</t>
  </si>
  <si>
    <t>52e4735d7bffbf27bc189a1b9b67a723_x0001__x0002__x0014_è&lt;_x001C_éÄ?_x001B_LómÀ¿x¡æ©+AË?}6Ñ­*±?RMê#§º¿m_x001F__x0003_ë_x000D_¼?N±_x000D_Ò÷_x0013_Æ?xsÒ^h¾©¿§ÿÚ³aÑ?qÍÂÃÊÖ?Ç&gt;3îÏÀ?÷ÅéuÈ¥Ã?xh&amp;E9Ç? Ë_x000F_W*_x0011_¤¿_x0011_m&lt;OùbÆ?êô_x000F_0ðÙ?ÚÐD7òÔ?,_x0007_$Ð?wt¬XÑ?Òû'_x000E_?_x000C_Ñ?¬r0_x0004_¢¿o/_x0008__x000B_WÁ¿n¢ÄÊÈ?Ý¢¢öôf×?@Fd_x001B_?÷¿N&amp;_x0001_5NÁ?°2«Ö%)¿¡Ì»_x0018_TÌ?îRãËôrÕ?_x001B__x0006_°Ä?û¶N[³Ä?ú@_x0002__x0005__x0006_¹ýØ?üã7ÎÊÎÍ?.Ü#7]¸À?BÌ_x0001_V_x0008_AÓ?0IÅ_x001C_	&amp;¿Ðï_x0015__x000D_h?_x001E_®¨ _x0005_sÊ?WÝÁ_x000C__x0019_¾?òìov6É?|z(¹áíÆ?n,u&amp;à?¿éfG:À?%_x000B_°ÕÕ?¨ÇxOÒ?Ð_x000C_±ÐÃ_x0013_À?&gt;÷ùüý0»?»L_x0003__x000D_È?|DÜ:¬LÂ?_x0002_ßO×³¡°?]Ò_x001F_8ÆÇ?ð´ü_x0012_a?íc_x000F_qîº?xcÐ÷¢H?jç5Ì¾@Ê?_x0002_èz=Ér¾¿:z±7Å¬?D¹öÌå?Ìu¢³=? _x001A_ö_x0016_b?N¬ÏÉoÖ½?0&lt;©_x0004_|¢?7xaçÒjÊ¿_x0001__x0002_Òç¡_x001A_ÀË?ð~_x000B_&amp;Á?_x0008_:j½_x001A_¯¦¿Òòúe_x0018_§È?_x0001_.J_x001C_K&amp;?8|+¤ÐÑ?f°ÐZU_x001D_É?_x000E_ÁÅ¬³¿È¿_x000D_Úë_x001D_°¿¤W«õ_x0004_ÛÑ?èa¸Ð?ç%_x001C_Éc°·?Ä¹Î¬Û?ÄeÄT7_x000B_?µ]jvq_x0019_Ó?Û'æ_x001A_µÁ?J¸Ãº6u­?5_x000C_#¨Ô?¿QIõ«_x0011_×?S_x0008__x000D__x0007_Ö?ë¥«v÷E¼?_x0001_»öò_x0010_s?@_x0019_ÍxEÉ?_x0010_ËBÑ¸Ó?ò_x0006_§?³é#é_x000D_²?äó_x0012_½Øº?FÈö3¥×?Bå_x000D_÷×?ªÃS³T:¢?¤rmWX+Ñ?ø×ÓY_x0001__x0002_M_x0017_ª?||"Á|½?(|³Æó«¿6Ü:- ÌØ?§Wgê³MÆ?_x0001_P½ÀÉ°¿_x0008_ôgû~iÊ?Dc_x0003_èr¶¼?îºü_x001C_PòÀ?ó_x0001_Û_x0001_&amp;Å?0_x0013_Äñ_x0010_?oÅ_x0013_ª%¹?c"o7ùÀ¿,_x001B_ÜûÅ?Ìj©_x0004_è´»?nÐ/_x0010_l_x0013_Ï?x¿4k±?â½å^?HO_x000C_uã°Þ?äWì¶Ór§?_x0001_öÙ_x000C_­C?ü_x0002_°$®úµ?¢_x0017_1y_x0017__x001E_Õ?J7Hº³Ð?¤ÒHë¢ïÕ?°_x0019__x0014_Á¿@¼\D­¿_x0002_ènHÙ?:b_x0017_¾ïÅ?µ¼)ë#îµ?7±sNÏ³?àC×+°¿_x0002__x0005__x001A_ài_x0013_foÙ?Ó½_x0001_6ú·?""1_x000B_(º?v`þ_x0011__x0007__À?_x001C__x0003_¢õ.°?ýK_x000F_e×?µ	¶)¹¬¿_x000C_ùVÇ»?0ä6¬Õ?ÐÓ÷f6Ì?¸øU_x0004_ÏÉÓ?PMð«mßÔ?'s)´À?½JHßÄ?iÞ_x0016_ÈV^¿?ÒA'h¾Ü?\¤*"}WÅ?@Ø¼¹Þ¿\CAôTî¸?ÄXj)&gt;úË?(%þ4_x001E_â°¿*ì,7qÕÖ?í_x0010_cçs+Ä¿j¶O©ÐÁ?Ì]4NÒ«Â?ÝX¨n8BÌ¿_x0010_!ù½Ã,´?5y1eóÂ?_x0012_¶k¶¤¸?ÓÓq¤¿?(s_x0013_NVW®¿ª¾=_x0001__x0004_ÑÛÌ?åô¿?Ü²ü°Ö_x001E_Â?À_x000F_ÖHýIÒ?WÉF±4Æ?28]·¤/Ë?á³¨¾?«Ð7¥Ãº?åÝo,ÖÎ?_x0001_C&lt;YÔ^¿Òhw×1Â?_x000E_ÄZ_x0003_¥?h_x0010_øé@´¿¢PÞ_x0002_Ó?ëu@ð½È?,_x001F__x0018_à_x000F_±¦?MUâ{tÃ?l·¢¿¹??Jã_x001C_ï¿?xãÖ!ÅÁ?`hì6üvÌ? _x0008_»C/?àí3µßù?º&gt;_x001B_g¥»¿úQT¯H_x0019_·?Ð_x0011_ÙÃ Ì?¬Î­5Ø?¶ðÛ÷b¶?ò¶Òµ¡µ?_x001E_Jk_x001E_HÜØ?d'_x001B_á_x001C_Ñ?_x001E_ð0_x0014_Ó?_x0002__x0003_IÛÁd	Â?|Ê}È¬n·?º_x0011_I5{¶?Z$0ý Í?_x000E_Ú_x001D_Î?èí_x0016_{_x0010_¦¿Ýl¤X*Æ?°_x0017_³_x0015_Ä?¸ë·_x0005_T?nËàI½¾?a_x0005_*ºàÀ?¢_x0012_´fï_x0011_Ò?XCÔ_x0004_.O°¿8^p}_x0010_BÌ?üæq_x0010_;ð£?*Ä_x0011_ß2#Ê?«¢Á_x001D_&amp;Å¿*ò_x0001_Ö0Í?½¼\w?êwò_x001D_WãÇ?åæuuÃ¿ä.³·_©¿iÚVöM?PÉÅÕÈºÊ?ªu°?_x0007_â²?Î{¸ïF=½¿º:4ÉÐ?ãrr.­?â*Z×õ±Æ?+ö¾F_x0010_Ã?_x001E__x001A_H_x0015_¦Ê?à÷±)_x0007_	ÏÒ?t4_x0019_¬ñ¼¿_x001D_­a_x001E_Mé·?@öïfPÛ?}]UþØu?_x0007_H)@®k¿Äï_x0011__/¨Á?ZêF¨¤_x0007_Ý?r_x000B_Ä_x0005_$³?È|EV?è¿j¦_x001A_P_x0006_Ò?»×½,FÅ?_x0004_þäìêP¹¿f@QsqAÇK_x001B_R_x001D_tA~®h_x0003_õqAsºKT_x0007_îtA¢£àAFÂ_x0002_A_x0018_Õq_x0019__x0008__x001A_rA×ë_x0004_!REGA]0ßXõuA²²·ÿ#gA_x0007_Í4rAoIj_x0018_HÓaAå_x000E__A_x0015_(-|½dA(Òk}ìvbAk-"Ò7VmAUâgJ}_x0011_wAlÄdxÈfA_x0004_:õîßxuAÙ_x0001_º6A_x0001__x0004_Ç$.ú¯&amp;kA_x0010_øåu+ tA_x0008_»rXpdqAYÝÊyö_x000E_SA·xº,½_x0011_vA"^D_x001D__x000F_gA_x0011_D_x001E_«rAeÌm]¶pA_x0017_7¢ÞvhAòÅÇïëvA1ðª|ñgA,Úë¯_x0007_Ò^AÐcq/:wAÀPM}_x0011_umAØðÛ©gAñ£_x001D_|_x0003_wA=jÔ_x000E_³RA²Sd®\An2å¿_x0012_åeAÉ¸%8*ZA_x000C_WÖìG_x000E_wA'àUAÒµ\üÐpAøÈe§]A4®¡fßaAú`${;_x0002_hA4ÚãN­nkAZ¨é´hdAóÞ 61wAÊW_x0002_ýXýqAå¹ÍuAÃÜú_x0001__x0003__x0012_BqAÇûùã5kA_x0011_W_x001B_ÕWÝpA_x001E_­£ì"ÿbAå,å¯sA£_x0004__x001C_­3dAvûL_x0007_·oAA_x0019_KðÊvA0of_x0015_vYAÊäyY îjA_x001A__x0017_Fe±uAªËl4_x0018_YA_x001A__x0002_×ÿï¬`A°ÆÐ_x0003_;gA4mÞ³pA&lt;âôòÇ{wA¿¤%_x001D_ïêvAB!4yBA$_x001E_¡$RA1pã¢©UA_x0005_e(waAYãþâìödAÏ_x0008_/_x0004_oUqAü_HÓ¿QwA¿¢_x0010_oA«ª_x000C_)ú5fA"Gñ®§FuAþ_x001C_þ¾\A¤ã4ÀúpA"·"_x001F_ê_x0005_mArÐ=C*OsAÁï®|Ô¸fA_x0003__x0004_ü&lt;*ábAOþ_x0017_T®iA	qñ=hAØ¾_ÃèÀrAn×FÖ_x0006_tAÅ¢¦&amp;¿bAÀz_x0018_?ÂvAt±¿ø×oA£_x000E__x0002_^gAí¼_x001F_ûJ3OAï»z&amp;µbAu¦}íkmAVéðÕ_x0019_sA»Ñ_x001C_í)_A_x000D_=£QÆ¦vACãó°ÙPpAÀ_x0011_TKqAI}È¶öHvAj%ÕU(NpAÈ¦ÑrAS¬UçEøBA¢òñ¤üìaA_x0010_ÎL(_x0008_ºQAÖA_x0016_ \A=9_x0016_&gt;ëÅqA?SñT_x001A_wAÙ¤_x0010_åÅmA&gt;C3*Á,A~wji8ÌeAëönÉídAqah'ùÎdA_x0001_ ñò_x0002__x0003_|_x000D_VA{Irö²_x000E_tA/&gt;ë;pA(_x0014_´µ#TA£qlê+`wAíaã®]ABõQîpA_x0006_Æ,È][AÃû3¬Ò&amp;qAÉÒ¥ð-QeAÕÙ%æÆüpAí_ÐÉâ mAQfpÇaA9ic³ú_x001F_jA­¼_x0014_=HnMAýÿ¨Ñ_x001A__x0002_SA×KÛ­wA7pæHãÃoAA_x001D_î_x000D__x000F__x0001_sAM5aPCqA¨²ÉsAhîRojA¯7øÍAt^A7_x000D_p+_x0005_;wAX3Ú0-]sAH_x0016_Ù^BWAeúâJÔ­mAdO_x0002_/`oAÓ(&amp;ZS]Aª\´uhgA	TÊÌNAäDVLÚòfA_x0001__x0002_na'õUjAt_x000E_U_x0003__x0013_sAÛ~QyWhoAä¡»þ_x000B_xdA_x000E_`·þé­rA½_x0001_Mj_x001F_~fAèÞ~¯ÖVA¦KIÌ]Aã~iØwiAä_x000E_¶vLÆlA³MqÍ_x001B_ÕjA_x0013_8EãpA«¡_x0005__x0014_ïïuA"_x001F_àÀcAZOã´ø[A2åò6mAi¬_x000B_uÕnA¢ãÞuA¹{_x0012_ÜJ°jARvu{«ÐkA_x000F_ì7_x0005_ôNvA[uÚ/Ä_x0014_`Aîá^È­^eA}ðYúvAÏ?V&gt;¦ZA_x0008_GúômpAöJ_x001E_&gt;;_x000C_rA×°_x001B_Ç	FA¶°S_x0004_¨­cA®]ðþE@A­ÒKç§&amp;wAX_x0018_h_x0002__x0005_ø®pA;ªtCJA!_x0018_¬_x000B_tAe"=¨ÓYA8²ê_x0015_§¾`A_x000B_¿+,FhA1ícÅÚuAßb¯_x0015_ûmA7&lt;_g°@rAµ&lt;¦òªñnAd_x0010_ÛáûlA_x0017_©¸6XØqAÉ _x001D_âj0qA/õ®B»8qA®_x001E__&gt;Aä¶E_x0001_¯ÒiA 	ÿº|lAÍ×ôÒ;Ø`AÈûØ_x000D_hA2j#µ_x000C__x0008_rAüéÂ	å»uAGÇ6jæncAÓ^Ùi¤EA³°`ï-xrA_ÁêÐtA:_x000F_ù£ÇZuAx®YxðcaAÙy(kv¯oAY_x0016_é½_x0004_&lt;jAüy +qA¨Ó¸(iAmì_x0003_7@A_x0003__x0004__x0003_8øÓÊ­ZAý_x0019__x001F_FÛ¹wAxW_x0015_%_x001D_hAìþo?)pWAÛb&amp;â»qA¾^~Æ_x0016__x0001_aAÄ{¾·	PAÒ»_x001A_&lt;rAm'^9åVAHà%Yû_x0015_tAò&lt;.k±}gATì×UýlAp¥mèWÙdA_x0019_i«Ñ_x0014_¥SAú\_x000B_8©vAFX¬­¿}pA ³¶álqAÍ_x000F_,!fA÷_x0015_Ñ8tA[;_x0002_§]øQA[O5+_x000C_jhAëÔ­RwbtAYâ_x001B_Øë\dA/µüKà¨wA°cEËfpAµdtA7q&lt;Aªd½ö^A&gt;q"~?grA[-e_x000C_pAÈ4X¢0dAs_x000F_ÁA|üaAÓa¡h_x0003__x0004_púgA_x0001_f_x000E_ÔF5UAû«a¿2VlA³{5H3ÂpAµw_x001D_ÌýZA#_x000C_rÞVAHB§WpµuAÀµÓcÚÌqA_x0012_½_x0004_ÐåßHA½ô_x0010__x0010_mAd®^56÷rAªdòpAqPBt½RsA(÷k|uA]4Å´XAHÊeH[AsM\þkAøä®Fþ_x0001_BA¢%Ô~»lA_x0015_ô³VÚjpA0_x001D_7b®ÿmA_x0002_zçñÄ0sAÛ[IÍCÀIAÜð_x000E_sAåîv8_x0019_aA±_x0015_Ä\ùWA.W_x0001_¯TjA$_Ä×HnA[ÐÛ]jA_x0019_Ê=t*_x0014_iAyñ67^½FAM4Ð`_x001A_lA_x0001__x0003_ìã¾`_x0016_JwA:Ä«l=Aãª¬fXbAÌ ¯ÿcA²ÀcC_x001B_ vA[j"F_x0007__x0019_hAý=_x000C_YêLAÜ7ÇevA_x000F_MxalAwt([ñÁuA{°_x0010_(à.CAý(}Úö1+A(àsy_x0001_pA_x0002_\¸_x001C__x0007_7uA_x000C_µP_x000E__x0013__x0018_tAyùf$_x0002_êbA¥KkÊJrAªøeuíçlAî_x001D_k'Â©uA_x0013_2jb/_tA:u_x0001_`%YA {¹ÏÃ_x0004_`A*_x0001_q°uirA?m².2`A¦_x0007_¬Zç]IA"_x0010_ö5£EsAÍ7_x0014__x0008__x0019_uA¤@²&lt;ÝwtA_x0001_;_x0016_bTvA_x0005_¯­*(rARH[ø@\AÞ³_x0001__x0002__x0006_ç_x0016_oAÜÈ0"ÁþsA]½È+ÅrACç±TkARÜ6	ñvA¢Ï|¥ö^uA£ÙH_x0004_sÿtA4_¡PgKAÄ×´é`AÁÒQpÜ¹jA7Ãð¥5`gA§i»DqA8W_x0010_Êt­sA_x0001_ïµ8³¾fAèÅ~ÀPA!7°/csA&gt;ZÖRlwA|cµÏY"qAÊ¢`û÷jAá_x0007_;·ÓédA_x0005_}²ê»XrA_x0007_¸ývÑQA¡{dÑ!µkAzÈ_x0005__x0003_dAØÈìOqA_x000B_xÀÅÀïUA¨CäÓª²_AÚòsÎ§lA@S¸q¾XAÎW_x0014_ZUGdA_x0018_ªaitAmÞjDmA_x0002__x0005_^_x0003_m`ËaA-_x000C_Øó_x001D_wA_x0007_bÉ÷UÿuA\¸­pAeå_x0004_ìe$uA6¸¹_x001E_vA¡_x0001__x0002_1_x0005_pAzmÛr	ö_AKÊR_x001B_0¨uAhI_x0001_òP¹hA_x0007_Ù´å_x0003_»VA×Ô©©2hAèZþSA_x001F__x001C_¬DîZA´_x0002_å_x0002_iA×_x0019_}ã¡pA¤_x0018_øLAOuAebÉ.;é[AG&lt;#_x0011_CaAXßØóèMtAi_x000C_	nÈ&lt;uAPo_x001B_PiAð]_x0003__x0014__x0010_aA¢R­/cîXA+LXK3{?Aèã%(	jAË_x001B_ØÞ_x0014_DA_AýA3aAN[¯'HRcA´8Ã_x0007__x001F__x000F_KA#úGUH";A/_x000C__x0001__x0003_&gt;ÎwA_x0012_Íy¤	átAªâå_x0016__x0010_RAWÎg¶¢iA¾ÉbNô·tA_x0012_&lt;Ú_x0004_ypAy_x0014_ï±tWsA9¯Õ*fkA¤âÎÚ6_x000D_1A4ù.,wA:\ÙótA_x0010_Àù}°økAlª{ÚÔ$dA×Æk_x000C_´§qARß_x0013_!RVnAÉü_x0012_*&gt;qAæOÜÚut_A5¿×K%:HAT¯ºîAûrA®û_x0018__x0013_1öPA	_x0015_r*`_x0018_kAÎ[1þ"isAõ½ ÃÏÃWAtÍ4_x000E_s©`Aÿ`_x0002_ád\mAä_x0002_û®dyvAF_x0002_¨&amp;pAW£Ï«¤sAÅÂÕÃjAªX&gt;_x0014_5ÌuA_x0019_úúè°vAûmÁª!ÕsA_x0001__x0003_Ð¤ÖÆ_x001E_uAÏ_x001B_JöµsAZM¹²äuA°_x0015__x0014_Æ3iAâê¶_x0018_G«_AS9+dCÖsAÞáÁ_x0013_pACBtt_x0005_fA¦_x0002_ÄXUtA_x001D_ôÐÅvAêÛ_x0004__x0012_~mAÓ&lt;ÀKÖªeAi;_x0010_õÍPAV.ÊçsA0C`K¹_x0013_cA	¡_x001F_ó_x0015_dAÌ²v"0_x0007_qAkÕp¯_x0004_LrAèèf¦ð¢aA_x0010_ûoöÇNAæf_x0011_WW^AÏ~_x000D_=_x0012_pA·(_x0003_tùfAèà~@ iA{¹	§ãWA¶Q£w¡rA3ÝsÙúqAÐÇ¸_x0017_ºmAT_x000E_Å_x0010__x001B_mgAáå_x0002_fAà%Ø¡vAØåDË_x0003__x0005__x0007_ÂGA_x001A_¬/qA_x0008_.¥_x0002_ÍÖhA¥Dac²àjAÊP@øyqAÉ_x0006_õ_x001C_iA/÷J¿n?LA?§Æq_x000F_ækA]_x000E_r_x0002_zÝkA_x0018_sÉ}âiA'hÄªfALüi¬qAÇ¯fLAYAóÝÀ_x0010_¾rAÜE3_x0016_PTA_x000B_¤Òø_x0011_rALÑÔÀ5¡wA¶ÊÐbhAÏKé±ÇtA_x001C_±dÃuAJÁë	_x0004_TA_x0006_u_x000B__x0016_rAÍ@Ç_x0017__x0011_òrAò®Ð_x0007_¾tA;_x0001_ÜôË¹KAnP´ï_x000C_©^AÃ_x0003_$ÜiXAò[¿àü_x000F_nAÔ7m_x0018_ø_x0015_fA#_x000D_ÓuÈ\AÜÊ9_x0015_;â@AÄâ+_x0008_sA_x0001__x0003_oÈ]¦cA,_x001A_4Ü_x0006_ùtAÒ_x000C_gþØfsA_x000F__x0002__x0007_´ñCA_x0006_à_x000C_Jp_x0005_fAÎS_x001F_Õ!¯lA¼Q'°tA_x001E_Ô¯`/NA¤_x0017_ßjhuA]I;6ËrQAG_p_x0008_s3mAFeª _x0005_rvAÈ_x0003_Y_x000B_qbA«ç÷»²vA/Êû,ieAg7_x000F_ySkZA_x000C_7eX&gt;vAo*g!HAsÁþwÛ_x001C_oA}ü_x0011__x0007_ÕúLAÀ&gt;À@puAÛÖ_x000F_YãÙmA¯¼_x0019_ÞÕàSAú5_x0003_¸ô\A¸á¶ôiA'_x0014_Åà£ÊnAÔuO¯°dA¡¶©ÿvAX.Ý¼râeAÀ¡hZxNuAZSuù_x000D__x001D_pA¨Ú}i_x0008_	ágA&lt;î^'|©TA¦¶ÇÇsA}­òÊåÕlA_x0012_ê_x0016_&gt;f`Aèo_x0007_½owfA3ÑFeË_x000F_eAÛ7»Y _x0013_9AÔ_x0001_×pcuA_x0004_Â7;_x000B_lAg-éÆÉÑhAà´@óÛrAà®ÀtrAAk¬pA;kQù`A¯_x0004_­Ä3wA¯_x0019_ÐíoAò]y_x000F_½sA_x0007_wÎ_x001B_Ë]A_x0002_dJ'WAýT(_x0006__x0003_iA5VÜZ_x0005_pAØå­\AcAã!°fA¼¢yQ_x000E_GAë.YJ²YA%Û¹	eAÂmò_x0014_qA©p«_x0012_¸qA¡8]g]×cAèÐvGpAv&amp;_x0013_[ê\vA_x0001__x0002__x001C_õ,4¦nA§8_x0013_bA¾ Ú]ÓpApË_x0004_+QXuA²ÃópºvA$¨Óðã9qAKR§þnA5KXßbÑqAüÇ¡¬K_x001C_qA¾_x0004_´àsñkAé_x0003_b*CZA~_x0013__x001C_bòhA÷ØÈ¡ïeA_x0007_¡_x000E_81hAÖÃ_x001E_¾A_Atm#óÃtALµ\\L8eAkéý'7tAxú("=CtA_x0008_¨_x0008_l_x0003_rAðbÙ¯&gt;_x001E_ZAÇa#¿_x0018_ÂmA\÷_x0014_¼µhAb*_x000B_á%rAPìÓbù5lAv¬.n·ÂkA_x001E_üÞãQdA_x0001_µþHëYAmÕ1Ç0çrAéFªßAbA©ÚMv?_x001D_kAWâ0Ð_x0001__x0003_ÒbiAû_x000B_ÊüÙiAÙÑ·ªqnAL+E"_x0010_©sAÊz9¸«ËZA_x0008_îÆ|èsA_x0018_zÊ¶PA3T«³_EkAwB_x0011_ê_x0002_uwAëwLÂ¥cA$à¾¤ÒoeAÿïÑï	mAÊ²_x0008_&amp;bA®ÂM²aAq9ÌD_x000C_¦rAÜ¸}l*{rA×+_x0004__x001F_&gt;\fAQô&gt;z_x001C__x0002_uA_x001D_+¹_x0006_Û¢dA_x001A_:JXÍoAZ_x0006_A-ÌkAF°î/]àoAÂrú	0nAÜôß=¥úbA5~6oA%°_x001B_Ñ·rA1Q2W)lA0"_x000F_yWÂHAäÓÃÔÌcAÂRò0gAVvÅçHýnA¯3Ý_x0014_k;kA_x0001__x0002_Ïu{³6~sAÕ	O¾Ý£YA,Ö6ÔJEfAß¸¨Á×¯gA£ ¾_x000B_uAèEdÄß]rA tSîàTA-_x001A_îËSmvA=í_x0015_¶ßÈTAÍ1o.mRqA_x0018_gï_x001E_ÙúsAY}¹øøÌsAaÓ_x001F_Û¬¿sA_UéÜæoAvì¥_x0004_+&amp;tA)S;É%`qArÜµ/QE_AGípAûV¸÷&gt;	gAáÑÿKª[Aä_x001A_*3ÿwlAú:_x000D_êÿÓvAÜ1c*ºcAô_x000B_ñYRAÓ:|rtSfAÂ§óuA*½{ËtA/0_x0019_²aAWë_x0012__x001B_]lTA.½Kðþl]AhÄÍtAÀn&amp;_x0004__x0005_Î,[AO=ôÒ_x0002_sAÂ5GËvoA£¨!ÎÖvAqTj£_x0010_p5A!_x0004__x0018_ü¢qA¿MN_x0001_usA9HXË+bA¢±Te:ü`AÈMtùÅspA6_x000D_§Ó_x0003__x0019_XAWòoÈ_x0012_@SAòMf=:Ar³xséMiAzX¹Ü[pAÁZVÇîpAoXiôb¹eAÝØeáP*UA¦×Ó6:inAP¿*äÑrAÁ_x0001_n8YAk-©=tA6_x0004_Ïé±-oAõiÓQt`A|_x001C_ÿrGotA°_x0014_	ô«_x001A_vAeNÒ7ÅdAîï_x000C_Â"ÂqA8_x001F_ÿúÀM`A52è³86jAÞ_x0008__x0003_âaUwA¶ø½XîÝqA_x0001__x0005_ªA«¤FÍlAÅBR_x0006_ämAF_x0016_ÀàbJtA_x0004_ZÊºHhAi¢¡bAPÞl²_x0008_YvA_x001F_Ë¸CAÁ_x000F__x0016_}eLAu»&gt;_x0008_wAßhÄÿ²aA_x0003_vÎzûgtAû®¯&amp;pwA_x000E__jOA«O¸_x0010_]åhA¡N_x0008_=neA!³&lt;i®uA_x0017_ÿphAuAZ_x0003__x0003_vvA*tðRgAV¼ß¡ÅÍpAÓM©5îTaA[CÔ_x0002_ä1Ac_x001D_¿zfRA_x0011_àHT _x0010_qA_x000C_t1´®qAðO4UGlA­3_x0018_pRtA²#6Þà3vAØdÙÌMKnA_x0017_F¬Q}MAÓ_x001B_N£ÑmA_x0008_+_x000D_w_x0001__x0002__x0016_kA¼¿O¿ÚâsA®pìØ_x0002__x001B_nA8Þ°êrA:yªàK+^Az_x0014_ÂT hA)°_x0007_+_x0001__x001A_dAcQEã~|qA Ã^2­oAÆÔ3ÂÆÛgAÒ`¢HNõ_x001D_A»&lt;UÒRlA_x0018_ÅeA´^A×R__x0015_S_x0007_vAn_x0018__ioçuA7_x001A_&amp;°u,uAZ«\evA§ü,ïV}vAön_x001B__x001E_[âvAÍì5¥_x0010_/wA_x001A__x0013_R\]zsAjfC¿æcA_x000D_&lt;_x0013_°ªnA½o4_x0018_·ìqA¤ª_íà`AÕSAuëcA£Xÿg}+uAäFuAcW­Ø }3AJ_x0005_X_x001B_o_x0017_RA¼8Æ½_x0006_`pAÚþ¨V@É`A_x0003__x0005_ïÄÐÍ;'\A0±²ßÊ¾aA6íÌµ}bA_x0017__x0017__x000C__x0008_UA_x001A_ßÝ^ÒSoA¥­(_x000E_urAØ@_x0006__x001F__x001E_¬tAFVfÙ7vA¼_x0013_^+¥_x001E_qAüâ_x001F_dÕbAô·CùáWtA_x001C_&amp;ÈY5WA_x001F_íIPAq×b_x0004_CeAOí-/ÉêrAúõ_x000E_uA!_x0012_¡s"lA¦	$èlA_x0006_}àñCwAÁ_x000C_é_x000D_ÝtA÷;p1=ÀwA@µ&gt;_x0008_ó_x0005_qA_x0015_öÌ§RrA¾}[_x0019__x0019_mAU_x001D__x0002_9ÃzeAd_x0004_4ÝFbA_x0001_/&lt;_x001D_t_x0019_0AK°C_x0005_¡ãlAü4°ZºuA´_x0014_~»hJqAP:_x0010__x0010_dAÈDæ_x0012__x0002__x0003__x001F__x0015_nAòk_ö	&gt;WAo_x0012_¢V_x001C_gA_x0016_^;Á	sAÃóÍ:÷uANÈ}åØ®eA Q´)tA·"YÖrAê1Æ/uAÕ`'@l_x000B_hAY×dÁ;mAWTú_x001A_¢ísAKÖÆýèpA£_x001F_V_x000C_Ý#AtsH_x0011_Ï``AÏÕ_x0012__x0011_7_kAÊJö5_x0001_qAt·8_x001F_ &gt;dA_x0006__x001D__x000C_yD2rAuô%ï`¦pA_x000D_d7_x0004_vAÚôX_x0003_&gt;LVAx©mEFQAe_x0005_5è_x000C_=sA[§?ÁgAxÓ£ _x000D_/cAÝ"Á¦mAà êKÿ&lt;oA,ßE¶DorAN^Ý±ýoA]2ã÷lAi_x0017_Á_x0010_gEpA_x0001__x0003_¤¯á×TUA{_x001C_Hî_x0017_bAç:i²ÞýiA_x0019_Â8%çtAJÄÌm¤oAR:iâgØtA÷ê;ì'pA×¤~iAe Í=³rA¥2_x0008__x0011_rA5A_x001B_7sAÏ_x001B_%ctAÓÓ¾äþ·SATtÔ_x000D_åtAÄ¢FCó)`AeïüóiA,ò³YÏAA&amp;j,(A±JKefATA©ûtw4cAfr²_x000F_&gt;jFAA= _x0003_ÚtA_x0005_µ_x0002__x000D__x0007_fA Z_x0008_ØáqA/ÛQQttAö%tj`rAÑâ&gt;'ý_x0014_A?TCâ_x0005_lAÿ]«	_x0003_¸gAúszyDAA_x001E_°Û`A &lt;_x0006__x000C_'aAË=ËßBfA_x0015_Ûà _x0010_.tAôr%IúpsAk¨ôì¿UA_x0007_f7ËXhAsx]]bAÊØÆv_x000F_5]A;_x001B_¦eo\A±×_x0002__x000B__x0008_ÈhA"a_kCÿIA_x0010__x0005_e½_x0004_vA _x0001_iÂhIsAVö_x000F_Âô¬pAVD8M+fA(åú_x0019_~nAxñØê"ßrA_x001D_iuSA`AQ¤'_x000F__x0007__x0003_oA´¶CÙárA¼©_x000E_¸*sAl3gK_x000D__x0018_vA]ìx_x0012_ïqA_x0018_X/ÓuuA^«åÿ_x001B_llA_x000F_7ôùõsA_x0006_;_x0004_T4pACö¦R"QA·hÈüvAÅi,×2kA½¬_x0017_äoÓuAL_x0015_	+ÂkA_x0002__x0005_B%_x001B__x0015_jjAñ	_x001F_ò)uAä_x0005_Ûú¦»[Aàk#&gt;¯/rAiÈ[ï¯þVA_x0015_ûÔá]DoA"+Ñ_x000D_FnAÓÐ_x0007_ÊäMmAPs¥!rA:Lù¥ú^Ao²´cËÏeAqJh-kfAH_x0018_s_x0003__x0017_rAZ_-ç{¢hAÕÍ_x0004_mÙpAÝå_x001D_øØjAáBÉnVA§u0¶röpA­Ä-¸ ½nA_x001D_¢§_x0005_ïfiAùtÎ_x0001_Z-eAHK5ÖábAîXGW%ukA-Û_AÈ_x0015_sAÈcé_x0017_ZAf:¯ídjA÷3s_x0008_uA~ÓM&amp;GØOAúC¸SQdA,bº¡ÖB^Aëi¥{ËÝfApa_x000E__x0003__x0004_ÌùhA_x000C_ºc_x0019__x001F_srA_x0001_M³_x0001__x0008_Û_A]8Òû2uAWåo¥E+pAÄ/¢Æô_x0001_tA§®à@_x0015_uAù@m«òCiA_x0017_«¹º(QAùä_x0001_!éUA;\$¸½óeA®_x0017_=*ujAY¬÷§_x0016_^Aùª%W*­JAÑÆ=anADZ¸!WaA_x001E_,­©¯&amp;nAþ°_x0013_æ_x001B_AlA·3 _x001F_ÝsAÙ¦åGM_x000F_vAÙ_x0006_+ánA&gt;»_x0007_Há*vAùCöäCvAóQ_x001E__x0013_(jAvb8¾w¥bA¹_x001E_B_x0019_ÏfA_x000E_I·Ç8´tA?Êçx_x0002_ë]A$&amp;+qC[Ae%MR¶0oA_x0007_gnþjAp_x0013_Ø.ªjA_x0002__x0003_à$©þsA0_x0018_H,*ZqA¬¶^{­cA_x0007_Â¤qYoAeºF¨qsAì_x0017_zµ;AqæA_x001A_ÖoA84×^.PAQÝ"k@VAsõ/¹mA²Ëç_x0016_»oA	¯DÅqAÂ-âøöÆ4AÎ_x0003_Þ¯ÞvAcnãH_x001F_cA_x0007_Û uÉÊgAÖÂkî_x0001_ÊsA¾ôÑQëÕqA&lt;)cñÉ	iA_x000B_¹òW£_x001E_gA_x001A_³amÍRA´×æì¹qA~ T_x0011_$eA_Y¬ìiAQ-æ.¥ pA$_x0006_î_x0016_\_x0017_eA"µiAsAí@Á.pA"ü_x0015__x000D_û\AÆç½{6EAÒ5Ñë'XAÍ~_x000C_Ç_x0002__x0003_ØeAÓ^ÔúöÇjAÃ_x0004__x0015_änA_x001F_7MXö_x0006_NA¬©ýzUËrAßÛ#Ð&amp;OgA_x0013_J~tAöxä"kqA_x000C_&gt;«ñmA_x001C_©±Só²qAnÂ_x000F_rAÓ*_x0018_§BhA_x001C_\.+MHgANMPÈsAµ|ªcébvA*_x001F_ÖP[cAuõ_x001F__ªjA-j²¥ÃbAÛb×·iSA_x001B_ó_x001C_ìDA"Jô_x0010__x001A_=pA_x0017_¥±_x0011_¾&gt;tAPzÒÌíXXA¾_x001C_©Ì_x0015_qAA_x001B_b©%sAÕ4H®ÁiA`/=âufwAÕ&amp;Zå¬kA!%_x0001_{XATè^»ì_x000B_kAHÝl3_x000F_jA:_x001B_ÞPv[A_x0002__x0004_oÉ&gt;[ÕXA_x0002_]ä2¿;nA%_x0001_ÅsAh[7_x0005_óÄpA«r&lt;õ_x001A_¾pAß¶¼¢èqAÕXSD_x0016_KAÚ0î%y"sAÿ$åP M_ADìÅ_x0012_9cA&amp;ßg~BjA_x0003_µuc¸iAn_x0013_q6´_x000D_pATïÙ_x001C_]A¯Ó0Ø uAA_x0011_é_x000C_8CrA¸Í*_x001E_0tAdf¿Ò)vA1V_x000E_lA¯_x000E_ÖJnANIV¨á§tA_x0013__x001B_ãM`icA§c&lt; ØUpA¼ß_x0010__x0019__x0011_\A_x000C_{ÚÑuìfA¨\j	Î&amp;8AbôST_x0012__x0019_`A_x001E_»_x000B_üòaA¾¶ÿ¾9tA/]6ê8sAîÌOf}PAwÞ_x0012_(_x0006__x0007_E/sA*_x0019_w¶°_x000C_cA§r	N`A N`M_x0005__x001A_pAZqÛZ´nAf@QsqAÇK_x001B_R_x001D_tA~®h_x0003_õqAsºKT_x0006_îtA¢£àAFÂ_x0002_A_x0018_Õq_x0019__x0008__x001A_rA×ë_x0004_!REGA]0ßXõuA²²·ÿ#gA_x0006_Í4rAoIj_x0018_HÓaAå_x000E__A_x0015_(-|½dA(Òk}ìvbAk-"Ò7VmAUâgJ}_x0011_wAlÄdxÈfA_x0004_:õîßxuAÙ_x0001_º6AÇ$.ú¯&amp;kA_x0010_øåu+ tA_x0008_»rXpdqAYÝÊyö_x000E_SA·xº,½_x0011_vA"^D_x001D__x000F_gA_x0011_D_x001E_«rAeÌm]¶pA_x0001__x0005__x0017_7¢ÞvhAòÅÇïëvA1ðª|ñgA,Úë¯_x0007_Ò^AÐcq/:wAÀPM}_x0011_umAØðÛ©gAñ£_x001D_|_x0003_wA=jÔ_x000E_³RA²Sd®\An2å¿_x0012_åeAÉ¸%8*ZA_x000C_WÖìG_x000E_wA'àUAÒµ\üÐpAøÈe§]A4®¡fßaAú`${;_x0002_hA4ÚãN­nkAZ¨é´hdAóÞ 61wAÊW_x0002_ýXýqAå¹ÍuAÃÜú_x0012_BqAÇûùã5kA_x0011_W_x001B_ÕWÝpA_x001E_­£ì"ÿbAå,å¯sA£_x0004__x001C_­3dAvûL_x0007_·oAA_x0019_KðÊvA0of_x0015__x0001__x0003_vYAÊäyY îjA_x001A__x0017_Fe±uAªËl4_x0018_YA_x001A__x0002_×ÿï¬`A°ÆÐ_x0003_;gA4mÞ³pA&lt;âôòÇ{wA¿¤%_x001D_ïêvAB!4yBA$_x001E_¡$RA1pã¢©UA_x0005_e(waAYãþâìödAÏ_x0008_/_x0004_oUqAü_HÓ¿QwA¿¢_x0010_oA«ª_x000C_)ú5fA"Gñ®§FuAþ_x001C_þ¾\A¤ã4ÀúpA"·"_x001F_ê_x0005_mArÐ=C*OsAÁï®|Ô¸fAü&lt;*ábAOþ_x0017_T®iA	qñ=hAØ¾_ÃèÀrAn×FÖ_x0006_tAÅ¢¦&amp;¿bAÀz_x0018_?ÂvAt±¿ø×oA_x0003__x0004_£_x000E__x0002_^gAí¼_x001F_ûJ3OAï»z&amp;µbAu¦}íkmAVéðÕ_x0019_sA»Ñ_x001C_í)_A_x000D_=£QÆ¦vACãó°ÙPpAÀ_x0011_TKqAI}È¶öHvAj%ÕU(NpAÈ¦ÑrAS¬UçEøBA¢òñ¤üìaA_x0010_ÎL(_x0008_ºQAÖA_x0016_ \A=9_x0016_&gt;ëÅqA?SñT_x001A_wAÙ¤_x0010_åÅmA&gt;C3*Á,A~wji8ÌeAëönÉídAqah'ùÎdA_x0001_ ñò|_x000D_VA{Irö²_x000E_tA/&gt;ë;pA(_x0014_´µ#TA£qlê+`wAíaã®]ABõQîpA_x0006_Æ,È][AÃû3¬_x0002__x0004_Ò&amp;qAÉÒ¥ð-QeAÕÙ%æÆüpAí_ÐÉâ mAQfpÇaA9ic³ú_x001F_jA­¼_x0014_=HnMAýÿ¨Ñ_x001A__x0002_SA×KÛ­wA7pæHãÃoAA_x001D_î_x000D__x000F__x0001_sAM5aPCqA¨²ÉsAhîRojA¯7øÍAt^A7_x000D_p+_x0005_;wAX3Ú0-]sAH_x0016_Ù^BWAeúâJÔ­mAdO_x0002_/`oAÓ(&amp;ZS]Aª\´uhgA	TÊÌNAäDVLÚòfAna'õUjAt_x000E_U_x0003__x0013_sAÛ~QyWhoAä¡»þ_x000B_xdA_x000E_`·þé­rA½_x0002_Mj_x001F_~fAèÞ~¯ÖVA¦KIÌ]A_x0001__x0002_ã~iØwiAä_x000E_¶vLÆlA³MqÍ_x001B_ÕjA_x0013_8EãpA«¡_x0005__x0014_ïïuA"_x001F_àÀcAZOã´ø[A2åò6mAi¬_x000B_uÕnA¢ãÞuA¹{_x0012_ÜJ°jARvu{«ÐkA_x000F_ì7_x0005_ôNvA[uÚ/Ä_x0014_`Aîá^È­^eA}ðYúvAÏ?V&gt;¦ZA_x0008_GúômpAöJ_x001E_&gt;;_x000C_rA×°_x001B_Ç	FA¶°S_x0004_¨­cA®]ðþE@A­ÒKç§&amp;wAX_x0018_hø®pA;ªtCJA!_x0018_¬_x000B_tAe"=¨ÓYA8²ê_x0015_§¾`A_x000B_¿+,FhA1ícÅÚuAßb¯_x0015_ûmA7&lt;_g_x0002__x0005_°@rAµ&lt;¦òªñnAd_x0010_ÛáûlA_x0017_©¸6XØqAÉ _x001D_âj0qA/õ®B»8qA®_x001E__&gt;Aä¶E_x0001_¯ÒiA 	ÿº|lAÍ×ôÒ;Ø`AÈûØ_x000D_hA2j#µ_x000C__x0008_rAüéÂ	å»uAGÇ6jæncAÓ^Ùi¤EA³°`ï-xrA_ÁêÐtA:_x000F_ù£ÇZuAx®YxðcaAÙy(kv¯oAY_x0016_é½_x0004_&lt;jAüy +qA¨Ó¸(iAmì_x0003_7@A_x0002_8øÓÊ­ZAý_x0019__x001F_FÛ¹wAxW_x0015_%_x001D_hAìþo?)pWAÛb&amp;â»qA¾^~Æ_x0016__x0001_aAÄ{¾·	PAÒ»_x001A_&lt;rA_x0003__x0004_m'^9åVAHà%Yû_x0015_tAò&lt;.k±}gATì×UýlAp¥mèWÙdA_x0019_i«Ñ_x0014_¥SAú\_x000B_8©vAFX¬­¿}pA ³¶álqAÍ_x000F_,!fA÷_x0015_Ñ8tA[;_x0002_§]øQA[O5+_x000C_jhAëÔ­RwbtAYâ_x001B_Øë\dA/µüKà¨wA°cEËfpAµdtA7q&lt;Aªd½ö^A&gt;q"~?grA[-e_x000C_pAÈ4X¢0dAs_x000F_ÁA|üaAÓa¡hpúgA_x0001_f_x000E_ÔF5UAû«a¿2VlA³{5H3ÂpAµw_x001D_ÌýZA#_x000C_rÞVAHB§WpµuAÀµÓcÚÌqA_x0012_½_x0004_Ð_x0003__x0004_åßHA½ô_x0010__x0010_mAd®^56÷rAªdòpAqPBt½RsA(÷k|uA]4Å´XAHÊeH[AsM\þkAøä®Fþ_x0001_BA¢%Ô~»lA_x0015_ô³VÚjpA0_x001D_7b®ÿmA_x0002_zçñÄ0sAÛ[IÍCÀIAÜð_x000E_sAåîv8_x0019_aA±_x0015_Ä\ùWA.W_x0001_¯TjA$_Ä×HnA[ÐÛ]jA_x0019_Ê=t*_x0014_iAyñ67^½FAM4Ð`_x001A_lAìã¾`_x0016_JwA:Ä«l=Aãª¬fXbAÌ ¯ÿcA²ÀcC_x001B_ vA[j"F_x0007__x0019_hAý=_x000C_YêLAÜ7ÇevA_x0001__x0003__x000F_MxalAwt([ñÁuA{°_x0010_(à.CAý(}Úö1+A(àsy_x0001_pA_x0002_\¸_x001C__x0007_7uA_x000C_µP_x000E__x0013__x0018_tAyùf$_x0002_êbA¥KkÊJrAªøeuíçlAî_x001D_k'Â©uA_x0013_2jb/_tA:u_x0001_`%YA {¹ÏÃ_x0004_`A*_x0001_q°uirA?m².2`A¦_x0007_¬Zç]IA"_x0010_ö5£EsAÍ7_x0014__x0008__x0019_uA¤@²&lt;ÝwtA_x0001_;_x0016_bTvA_x0005_¯­*(rARH[ø@\AÞ³_x0001_ç_x0016_oAÜÈ0"ÁþsA]½È+ÅrACç±TkARÜ6	ñvA¢Ï|¥ö^uA£ÙH_x0004_sÿtA4_¡PgKAÄ×´_x0002__x0006_é`AÁÒQpÜ¹jA7Ãð¥5`gA§i»DqA8W_x0010_Êt­sA_x0001_ïµ8³¾fAèÅ~ÀPA!7°/csA&gt;ZÖRlwA|cµÏY"qAÊ¢`û÷jAá_x0007_;·ÓédA_x0005_}²ê»XrA_x0007_¸ývÑQA¡{dÑ!µkAzÈ_x0005__x0003_dAØÈìOqA_x000B_xÀÅÀïUA¨CäÓª²_AÚòsÎ§lA@S¸q¾XAÎW_x0014_ZUGdA_x0018_ªaitAmÞjDmA^_x0003_m`ËaA-_x000C_Øó_x001D_wA_x0007_bÉ÷UÿuA\¸­pAeå_x0004_ìe$uA6¸¹_x001E_vA¡_x0001__x0002_1_x0006_pAzmÛr	ö_A_x0002__x0005_KÊR_x001B_0¨uAhI_x0001_òP¹hA_x0007_Ù´å_x0003_»VA×Ô©©2hAèZþSA_x001F__x001C_¬DîZA´_x0002_å_x0002_iA×_x0019_}ã¡pA¤_x0018_øLAOuAebÉ.;é[AG&lt;#_x0011_CaAXßØóèMtAi_x000C_	nÈ&lt;uAPo_x001B_PiAð]_x0003__x0014__x0010_aA¢R­/cîXA+LXK3{?Aèã%(	jAË_x001B_ØÞ_x0014_DA_AýA3aAN[¯'HRcA´8Ã_x0007__x001F__x000F_KA#úGUH";A/_x000C_&gt;ÎwA_x0012_Íy¤	átAªâå_x0016__x0010_RAWÎg¶¢iA¾ÉbNô·tA_x0012_&lt;Ú_x0004_ypAy_x0014_ï±tWsA9¯Õ*fkA¤âÎÚ_x0001__x0003_6_x000D_1A4ù.,wA:\ÙótA_x0010_Àù}°økAlª{ÚÔ$dA×Æk_x000C_´§qARß_x0013_!RVnAÉü_x0012_*&gt;qAæOÜÚut_A5¿×K%:HAT¯ºîAûrA®û_x0018__x0013_1öPA	_x0015_r*`_x0018_kAÎ[1þ"isAõ½ ÃÏÃWAtÍ4_x000E_s©`Aÿ`_x0002_ád\mAä_x0002_û®dyvAF_x0002_¨&amp;pAW£Ï«¤sAÅÂÕÃjAªX&gt;_x0014_5ÌuA_x0019_úúè°vAûmÁª!ÕsAÐ¤ÖÆ_x001E_uAÏ_x001B_JöµsAZM¹²äuA°_x0015__x0014_Æ3iAâê¶_x0018_G«_AS9+dCÖsAÞáÁ_x0013_pACBtt_x0005_fA_x0001__x0003_¦_x0002_ÄXUtA_x001D_ôÐÅvAêÛ_x0004__x0012_~mAÓ&lt;ÀKÖªeAi;_x0010_õÍPAV.ÊçsA0C`K¹_x0013_cA	¡_x001F_ó_x0015_dAÌ²v"0_x0007_qAkÕp¯_x0004_LrAèèf¦ð¢aA_x0010_ûoöÇNAæf_x0011_WW^AÏ~_x000D_=_x0012_pA·(_x0003_tùfAèà~@ iA{¹	§ãWA¶Q£w¡rA3ÝsÙúqAÐÇ¸_x0017_ºmAT_x000E_Å_x0010__x001B_mgAáå_x0002_fAà%Ø¡vAØåDË_x0007_ÂGA_x001A_¬/qA_x0008_.¥_x0002_ÍÖhA¥Dac²àjAÊP@øyqAÉ_x0006_õ_x001C_iA/÷J¿n?LA?§Æq_x000F_ækA]_x000E_r_x0002__x0003__x000E_zÝkA_x0018_sÉ}âiA'hÄªfALüi¬qAÇ¯fLAYAóÝÀ_x0010_¾rAÜE3_x0016_PTA_x000B_¤Òø_x0011_rALÑÔÀ5¡wA¶ÊÐbhAÏKé±ÇtA_x001C_±dÃuAJÁë	_x0004_TA_x0006_u_x000B__x0016_rAÍ@Ç_x0017__x0011_òrAò®Ð_x0007_¾tA;_x0001_ÜôË¹KAnP´ï_x000C_©^AÃ_x0003_$ÜiXAò[¿àü_x000F_nAÔ7m_x0018_ø_x0015_fA#_x000D_ÓuÈ\AÜÊ9_x0015_;â@AÄâ+_x0008_sAoÈ]¦cA,_x001A_4Ü_x0006_ùtAÒ_x000C_gþØfsA_x000F__x0002__x0007_´ñCA_x0006_à_x000C_Jp_x0005_fAÎS_x001F_Õ!¯lA¼Q'°tA_x001E_Ô¯`/NA_x0002__x0003_¤_x0017_ßjhuA]I;6ËrQAG_p_x0008_s3mAFeª _x0005_rvAÈ_x0003_Y_x000B_qbA«ç÷»²vA/Êû,ieAg7_x000F_ySkZA_x000C_7eX&gt;vAo*g!HAsÁþwÛ_x001C_oA}ü_x0011__x0007_ÕúLAÀ&gt;À@puAÛÖ_x000F_YãÙmA¯¼_x0019_ÞÕàSAú5_x0003_¸ô\A¸á¶ôiA'_x0014_Åà£ÊnAÔuO¯°dA¡¶©ÿvAX.Ý¼râeAÀ¡hZxNuAZSuù_x000D__x001D_pA¨Ú}iágA&lt;î^'|©TA¦¶ÇÇsA}­òÊåÕlA_x0012_ê_x0016_&gt;f`Aèo_x0007_½owfA3ÑFeË_x000F_eAÛ7»Y _x0013_9AÔ_x0001_×_x0001__x0008_pcuA_x0004_Â7;_x000B_lAg-éÆÉÑhAà´@óÛrAà®ÀtrAAk¬pA;kQù`A¯_x0004_­Ä3wA¯_x0019_ÐíoAò]y_x000F_½sA_x0007_wÎ_x001B_Ë]A_x0002_dJ'WAýT(_x0006__x0003_iA5VÜZ_x0005_pAØå­\AcAã!°fA¼¢yQ_x000E_GAë.YJ²YA%Û¹_x0008_eAÂmò_x0014_qA©p«_x0012_¸qA¡8]g]×cAèÐvGpAv&amp;_x0013_[ê\vA_x001C_õ,4¦nA§8_x0013_bA¾ Ú]ÓpApË_x0004_+QXuA²ÃópºvA$¨Óðã9qAKR§þnA5KXßbÑqA_x0001__x0002_üÇ¡¬K_x001C_qA¾_x0004_´àsñkAé_x0003_b*CZA~_x0013__x001C_bòhA÷ØÈ¡ïeA_x0007_¡_x000E_81hAÖÃ_x001E_¾A_Atm#óÃtALµ\\L8eAkéý'7tAxú("=CtA_x0008_¨_x0008_l_x0003_rAðbÙ¯&gt;_x001E_ZAÇa#¿_x0018_ÂmA\÷_x0014_¼µhAb*_x000B_á%rAPìÓbù5lAv¬.n·ÂkA_x001E_üÞãQdA_x0001_µþHëYAmÕ1Ç0çrAéFªßAbA©ÚMv?_x001D_kAWâ0ÐÒbiAû_x000B_ÊüÙiAÙÑ·ªqnAL+E"_x0010_©sAÊz9¸«ËZA_x0008_îÆ|èsA_x0018_zÊ¶PA3T«³_EkAwB_x0011_ê_x0001__x0003__x0002_uwAëwLÂ¥cA$à¾¤ÒoeAÿïÑï	mAÊ²_x0008_&amp;bA®ÂM²aAq9ÌD_x000C_¦rAÜ¸}l*{rA×+_x0004__x001F_&gt;\fAQô&gt;z_x001C__x0002_uA_x001D_+¹_x0006_Û¢dA_x001A_:JXÍoAZ_x0006_A-ÌkAF°î/]àoAÂrú	0nAÜôß=¥úbA5~6oA%°_x001B_Ñ·rA1Q2W)lA0"_x000F_yWÂHAäÓÃÔÌcAÂRò0gAVvÅçHýnA¯3Ý_x0014_k;kAÏu{³6~sAÕ	O¾Ý£YA,Ö6ÔJEfAß¸¨Á×¯gA£ ¾_x000B_uAèEdÄß]rA tSîàTA-_x001A_îËSmvA_x0003__x0005_=í_x0015_¶ßÈTAÍ1o.mRqA_x0018_gï_x001E_ÙúsAY}¹øøÌsAaÓ_x001F_Û¬¿sA_UéÜæoAvì¥_x0004_+&amp;tA)S;É%`qArÜµ/QE_AGípAûV¸÷&gt;	gAáÑÿKª[Aä_x001A_*3ÿwlAú:_x000D_êÿÓvAÜ1c*ºcAô_x000B_ñYRAÓ:|rtSfAÂ§óuA*½{ËtA/0_x0019_²aAWë_x0012__x001B_]lTA.½Kðþl]AhÄÍtAÀn&amp;Î,[AO=ôÒ_x0002_sAÂ5GËvoA£¨!ÎÖvAqTj£_x0010_p5A!_x0003__x0018_ü¢qA¿MN_x0001_usA9HXË+bA¢±Te_x0002__x0005_:ü`AÈMtùÅspA6_x000D_§Ó_x0003__x0019_XAWòoÈ_x0012_@SAòMf=:Ar³xséMiAzX¹Ü[pAÁZVÇîpAoXiôb¹eAÝØeáP*UA¦×Ó6:inAP¿*äÑrAÁ_x0001_n8YAk-©=tA6_x0002_Ïé±-oAõiÓQt`A|_x001C_ÿrGotA°_x0014_	ô«_x001A_vAeNÒ7ÅdAîï_x000C_Â"ÂqA8_x001F_ÿúÀM`A52è³86jAÞ_x0008__x0003_âaUwA¶ø½XîÝqAªA«¤FÍlAÅBR_x0006_ämAF_x0016_ÀàbJtA_x0004_ZÊºHhAi¢¡bAPÞl²_x0008_YvA_x001F_Ë¸CAÁ_x000F__x0016_}eLA_x0001__x0004_u»&gt;_x0008_wAßhÄÿ²aA_x0003_vÎzûgtAû®¯&amp;pwA_x000E__jOA«O¸_x0010_]åhA¡N_x0008_=neA!³&lt;i®uA_x0017_ÿphAuAZ_x0003__x0003_vvA*tðRgAV¼ß¡ÅÍpAÓM©5îTaA[CÔ_x0002_ä1Ac_x001D_¿zfRA_x0011_àHT _x0010_qA_x000C_t1´®qAðO4UGlA­3_x0018_pRtA²#6Þà3vAØdÙÌMKnA_x0017_F¬Q}MAÓ_x001B_N£ÑmA_x0008_+_x000D_w_x0016_kA¼¿O¿ÚâsA®pìØ_x0004__x001B_nA8Þ°êrA:yªàK+^Az_x0014_ÂT hA)°_x0007_+_x0001__x001A_dAcQEã~|qA Ã^2_x0001__x0002_­oAÆÔ3ÂÆÛgAÒ`¢HNõ_x001D_A»&lt;UÒRlA_x0018_ÅeA´^A×R__x0015_S_x0007_vAn_x0018__ioçuA7_x001A_&amp;°u,uAZ«\evA§ü,ïV}vAön_x001B__x001E_[âvAÍì5¥_x0010_/wA_x001A__x0013_R\]zsAjfC¿æcA_x000D_&lt;_x0013_°ªnA½o4_x0018_·ìqA¤ª_íà`AÕSAuëcA£Xÿg}+uAäFuAcW­Ø }3AJ_x0005_X_x001B_o_x0017_RA¼8Æ½_x0006_`pAÚþ¨V@É`AïÄÐÍ;'\A0±²ßÊ¾aA6íÌµ}bA_x0017__x0017__x000C__x0008_UA_x001A_ßÝ^ÒSoA¥­(_x000E_urAØ@_x0006__x001F__x001E_¬tAFVfÙ7vA_x0003__x0005_¼_x0013_^+¥_x001E_qAüâ_x001F_dÕbAô·CùáWtA_x001C_&amp;ÈY5WA_x001F_íIPAq×b_x0004_CeAOí-/ÉêrAúõ_x000E_uA!_x0012_¡s"lA¦	$èlA_x0006_}àñCwAÁ_x000C_é_x000D_ÝtA÷;p1=ÀwA@µ&gt;_x0008_ó_x0005_qA_x0015_öÌ§RrA¾}[_x0019__x0019_mAU_x001D__x0002_9ÃzeAd_x0004_4ÝFbA_x0001_/&lt;_x001D_t_x0019_0AK°C_x0005_¡ãlAü4°ZºuA´_x0014_~»hJqAP:_x0010__x0010_dAÈDæ_x0012__x001F__x0015_nAòk_ö	&gt;WAo_x0012_¢V_x001C_gA_x0016_^;Á	sAÃóÍ:÷uANÈ}åØ®eA Q´)tA·"YÖrAê1Æ_x0002__x0003_/uAÕ`'@l_x000B_hAY×dÁ;mAWTú_x001A_¢ísAKÖÆýèpA£_x001F_V_x000C_Ý#AtsH_x0011_Ï``AÏÕ_x0012__x0011_7_kAÊJö5_x0001_qAt·8_x001F_ &gt;dA_x0006__x001D__x000C_yD2rAuô%ï`¦pA_x000D_d7_x0004_vAÚôX_x0003_&gt;LVAx©mEFQAe_x0005_5è_x000C_=sA[§?ÁgAxÓ£ _x000D_/cAÝ"Á¦mAà êKÿ&lt;oA,ßE¶DorAN^Ý±ýoA]2ã÷lAi_x0017_Á_x0010_gEpA¤¯á×TUA{_x001C_Hî_x0017_bAç:i²ÞýiA_x0019_Â8%çtAJÄÌm¤oAR:iâgØtA÷ê;ì'pA×¤~iA_x0001__x0003_e Í=³rA¥2_x0008__x0011_rA5A_x001B_7sAÏ_x001B_%ctAÓÓ¾äþ·SATtÔ_x000D_åtAÄ¢FCó)`AeïüóiA,ò³YÏAA&amp;j,(A±JKefATA©ûtw4cAfr²_x000F_&gt;jFAA= _x0003_ÚtA_x0005_µ_x0002__x000D__x0007_fA Z_x0008_ØáqA/ÛQQttAö%tj`rAÑâ&gt;'ý_x0014_A?TCâ_x0005_lAÿ]«	_x0003_¸gAúszyDAA_x001E_°Û`A &lt;'aAË=ËßBfA_x0015_Ûà _x0010_.tAôr%IúpsAk¨ôì¿UA_x0007_f7ËXhAsx]]bAÊØÆv_x000F_5]A;_x001B_¦e_x0006__x000C_o\A±×_x0002__x000B__x0008_ÈhA"a_kCÿIA_x0010__x0005_e½_x0004_vA _x0001_iÂhIsAVö_x000F_Âô¬pAVD8M+fA(åú_x0019_~nAxñØê"ßrA_x001D_iuSA`AQ¤'_x000F__x0007__x0003_oA´¶CÙárA¼©_x000E_¸*sAl3gK_x000D__x0018_vA]ìx_x0012_ïqA_x0018_X/ÓuuA^«åÿ_x001B_llA_x000F_7ôùõsA_x0006_;_x0004_T4pACö¦R"QA·hÈüvAÅi,×2kA½¬_x0017_äoÓuAL_x0015_	+ÂkAB%_x001B__x0015_jjAñ	_x001F_ò)uAä_x000C_Ûú¦»[Aàk#&gt;¯/rAiÈ[ï¯þVA_x0015_ûÔá]DoA"+Ñ_x000D_FnAÓÐ_x0007_ÊäMmA_x0002__x0005_Ps¥!rA:Lù¥ú^Ao²´cËÏeAqJh-kfAH_x0018_s_x0003__x0017_rAZ_-ç{¢hAÕÍ_x0004_mÙpAÝå_x001D_øØjAáBÉnVA§u0¶röpA­Ä-¸ ½nA_x001D_¢§_x0005_ïfiAùtÎ_x0001_Z-eAHK5ÖábAîXGW%ukA-Û_AÈ_x0015_sAÈcé_x0017_ZAf:¯ídjA÷3s_x0008_uA~ÓM&amp;GØOAúC¸SQdA,bº¡ÖB^Aëi¥{ËÝfApa_x000E_ÌùhA_x000C_ºc_x0019__x001F_srA_x0001_M³_x0001__x0008_Û_A]8Òû2uAWåo¥E+pAÄ/¢Æô_x0001_tA§®à@_x0015_uAù@m«òCiA_x0017_«¹_x0003__x0004_º(QAùä_x0001_!éUA;\$¸½óeA®_x0017_=*ujAY¬÷§_x0016_^Aùª%W*­JAÑÆ=anADZ¸!WaA_x001E_,­©¯&amp;nAþ°_x0013_æ_x001B_AlA·3 _x001F_ÝsAÙ¦åGM_x000F_vAÙ_x0006_+ánA&gt;»_x0007_Há*vAùCöäCvAóQ_x001E__x0013_(jAvb8¾w¥bA¹_x001E_B_x0019_ÏfA_x000E_I·Ç8´tA?Êçx_x0002_ë]A$&amp;+qC[Ae%MR¶0oA_x0007_gnþjAp_x0013_Ø.ªjAà$©þsA0_x0018_H,*ZqA¬¶^{­cA_x0007_Â¤qYoAeºF¨qsAì_x0017_zµ;AqæA_x001A_ÖoA84×^.PA_x0002__x0003_QÝ"k@VAsõ/¹mA²Ëç_x0016_»oA	¯DÅqAÂ-âøöÆ4AÎ_x0003_Þ¯ÞvAcnãH_x001F_cA_x0007_Û uÉÊgAÖÂkî_x0001_ÊsA¾ôÑQëÕqA&lt;)cñÉ	iA_x000B_¹òW£_x001E_gA_x001A_³amÍRA´×æì¹qA~ T_x0011_$eA_Y¬ìiAQ-æ.¥ pA$_x0006_î_x0016_\_x0017_eA"µiAsAí@Á.pA"ü_x0015__x000D_û\AÆç½{6EAÒ5Ñë'XAÍ~_x000C_ÇØeAÓ^ÔúöÇjAÃ_x0004__x0015_änA_x001F_7MXö_x0006_NA¬©ýzUËrAßÛ#Ð&amp;OgA_x0013_J~tAöxä"kqA_x000C_&gt;_x0002__x0003_«ñmA_x001C_©±Só²qAnÂ_x000F_rAÓ*_x0018_§BhA_x001C_\.+MHgANMPÈsAµ|ªcébvA*_x001F_ÖP[cAuõ_x001F__ªjA-j²¥ÃbAÛb×·iSA_x001B_ó_x001C_ìDA"Jô_x0010__x001A_=pA_x0017_¥±_x0011_¾&gt;tAPzÒÌíXXA¾_x001C_©Ì_x0015_qAA_x001B_b©%sAÕ4H®ÁiA`/=âufwAÕ&amp;Zå¬kA!%_x0001_{XATè^»ì_x000B_kAHÝl3_x000F_jA:_x001B_ÞPv[AoÉ&gt;[ÕXA_x0002_]ä2¿;nA%_x0001_ÅsAh[7_x0005_óÄpA«r&lt;õ_x001A_¾pAß¶¼¢èqAÕXSD_x0016_KAÚ0î%y"sA_x0001__x0002_ÿ$åP M_ADìÅ_x0012_9cA&amp;ßg~BjA_x0003_µuc¸iAn_x0013_q6´_x000D_pATïÙ_x001C_]A¯Ó0Ø uAA_x0011_é_x000C_8CrA¸Í*_x001E_0tAdf¿Ò)vA1V_x000E_lA¯_x000E_ÖJnANIV¨á§tA_x0013__x001B_ãM`icA§c&lt; ØUpA¼ß_x0010__x0019__x0011_\A_x000C_{ÚÑuìfA¨\j	Î&amp;8AbôST_x0012__x0019_`A_x001E_»_x000B_üòaA¾¶ÿ¾9tA/]6ê8sAîÌOf}PAwÞ_x0012_(E/sA*_x0019_w¶°_x000C_cA§r	N`A N`M_x0005__x001A_pAZqÛZ´nA_x001B_ÎB¹O^fAdç¦,q¶fA,ê¨SÖ®9A³fü_x0001__x0003_^_x0016_UALñ]³;_x001B_qA:Ñ?&lt;7JtAü_x0018_÷_x0017_]rA¨îZvAtê¤_x0014_tuA_x0012_CþYa-dAQd_òs`AªË`_x001F_UfdAøz·)sA_x0010_vL¡_x001E_QeAmµP]Sò^A_x0010_Z&amp;_x000F_ÏNsA¹S ¼^ækA¬_x0002_®8é~kAå5_x0001_OºXAE­9á¼pAWRRjA\ps,Z_x000D_UA£_x0010__x0007__x0003_¶¤qAÂÄ¿fAC_x0006_I_x001C_qAQ_x001A_Cb_x001A_hAw3Ó§ÉüDAðÚt±¥´uAÎó%_x0003_-TjAï`_x0004_ñPcA·Ü$/+mAtË:ï_x0008_vAÔ_x001E_ÖÂ	}eA×@s&gt;¶NA±r6q]`[A_x0005__x0006__x000E_Î9ñ$tA7uWDqAæbß4"pAT°ÿÛÁvA:\DÀ0ágA_x000C_½j_x0018_têmAùÇ0HÁobAÌ"C7ú*wAÇ(&lt;UérQAØ÷_x001F_Í¹^A_x0006_1 È_x0019_WAé_x0015_yí_x000B_²tA°c¶À_x000B__x001E_dAT_x0001_ùpZbDA_x0008_YDÂµiAÎ`_x0004_#X´dAá2_x0019_?t²sA_x0014_ù¢ÙkA%öÑµpA0ûèe~_A¶ÿÍ_x000C_é_x0017_rA±_x0015_P/bAÒkÑ|¢uA@ÁNèpA2|f´·\A_x0002_¼$g_x001F_nA__x0008__x0005_æµpA_x000C_.-/nAµêPñ2nAop°í_x000F_otA_x0003_8?®_x0019_³`Aoùvß_x0001__x0003_0ÕrA_x001C_ÌàßÞ_x001E_vAßëQ£Ã@uA&amp;_x0003_z_x0002_¬uA¤^a&lt;*_x0016_nA_x0018_$äræ_x001C_iAo_x000B_2_x001B_SJRA$É£Ç vAëQ©_x001E_økiAc_x000E_Ë7nñYAtá·tA$±o_x0015_ò_x0014_PAw@ëiÑrA+Í_x0003_§gArÍ³c¾ûtA hµó8_x0005_LAÐR¬UªsjA)õõ3úrAÆ`Õ_x0002_vA{ÈI¦È¸mA_Êû·1uA_x000B_ÝC`LrfAýÞì]ÏtA»«¨.Ï`AÀÊ¼_x001C_¢EA÷w.3~pA_x001E_G´éúsA5¶E_x000D_hrAN,TD·»aA¹ýº?vA£Æ_x0003_*_x000B_WA÷ÐÂAãlA_x0001__x0004_õiól ¯sAÇ_x0015_=ÝmÏ]A\ªT_x000E_ùËgA®_x0019_ì_x0004_bA£Q«:íVA££0#C2iA_x001A_Èû/W^A$ d2UA_x0018_gdA_x0004_x®ìxhA/kÚ§npA{_x001F_êÅÇ5pAá-¤pYsA_x0014_#_x000C_,¨VAþ¦ÒÒrAÒ)üÈ_x001D_.uA$}!aA'ç	ÍJïaAÍa_x0002__x0019_1_x000B_vA_x0003_;oH_x0008_tA%61_x0019__x001D_$qAd²_x0014_æÛoAb´òsA|´¡	ÃöXAÄª/ûgAOnõ âjA ¯=f_x0001_JAu_x001E_K;&amp;¹qA&gt;¡p_x0019_ÛaA"ï_x0014_§_x000C_ÜgA%éNßý_x0003_[AÏYNï_x0001__x0002_«ÌvA·º]¥N0kAèj\]_x0014_sAâ½M_x001A_0uAvWx_x0008_BoA±/b­DkAÞ|_x0002_»âïQAC'h$Ø_A·_x0015_=õÂVAí_x0007_Ë7UAÖ!_x0004__x0017_vA¹¨_x000C_cÿFaA_x000D_Î êÕÉnAWs64ÁùaA_x0001_O®A_x0016_åuAg_x0004_Ùd¨¾dA9Þ_x000D_ÃÑhnAk-î·2_x001F_wAÂC_x000D__x001B__AÛºOrítAú_x0004_È _x0001_vAÔ£¾Ì_x0008_µIAÀÀm}°'SA"3¦¶qA&lt;í»_x000F_´:sA¶_x0001_5LËaA·z2JWAý_x001E_Æ:°qAÓ×*_x000F_q1pAFp&gt;¸ø]A*!©¯ ÍwAT^P^.lA_x0002__x0005_¸? NkvAö.%YícAs('¨BðmAx:{ÜqA°íÿ%pAåôØRA6qA=_x0008_HËðhA=3M_x000F_HsA¬_x0003_úo÷_x0017_iA_x0004_HiñdAË_x0019_ÉbHAN-_:¬crAÁBµPäÂnA45n~WAÁ'_x000F_é_x0018_¬hAåH&lt;xm\AÏg@ÖG@sA¾x¦ZrÏXApÜ+_x001D_ïuAÝûA!gA¶_x0001__x0006_¤ó\WAñR³£sA®»uy uAD^lc¢¦dAtfÉÄ²ZAÑÜy±MtA"y_x0004_s*1AÅsð&gt;Ø_x0015_tAÅ_x0007_Æç"CAR_x0018_¿ûârA§_x0007_Jï8þhA¯Ï_x0004_ó_x0001__x0008_¤wA°§:C°WuA_x0004_  &amp;oAz»XFbAÃoå&lt;_x001E_rAÛGsa¡´vAÌvýç¶sA^r6xÖ¢pA_p½6&lt;A_x001C_	Ef¥rA_x001F_ú\)¡¿tA8¿pÛZÕpA,ø¾Ðl¢]A_x000E_ "3qÕ`A½ù¤°|qA¸×h¡¾~tAH¨ÃÞ»uA1s­ä_x0002__x0007_eA,êñ_x0003__x0006_ojA¢û!Û.kAdU4ònAyn_x001F_ÆÓMVAw²ö_x0019_K_x0001_uAÁù@H6ÚdAHs=+WA_x001F__x000C_¥®)²aA§p)±tAôBpr_x0001_SAG_x0014_tµ7wA_x0001__x0018_é_x000B_¨KgA¢_x0005_ÆG_x0013_vAZÆi\ cSA_x0003__x0005__x0015__x0015_*e[Aû_x0005_*þ~sAÑçÒQ_x001E_:aASAÎ´_x0018_	uA_x001E_GômAò±ð[ü/rA;²v ètAÐ¶úMãEdA_x000C_°3ÄâlAÎv_x0008__x001B_+_wAå¬_x001D__x001F_fmA£nRï?ËSA_x000E_ßM_x0004_VA%{Û`_x0001_jA&amp;í½(eA¦©¹ïI_x0012_kA	´ïcö#lAl,ÄxclAùÉ!_x0017__x0018_-qA·»_úçWAD|6_øoA\1ÎÀ=kAvÛ"õKjA»Þ_x0002_vörAõP0ºÐqA$8úâpAH$_x0002_|j_x0001_kAntý_x0014_GAÅ*ÿ=¯vA&amp;_x0013_TÔZA_x0016_ÞúÔoA79ó_x0001__x0002_FvAAMd_x0015_1rAÈºÑooAÀH°2éeAgU_x0018__x0006_Õ(hA£_x0003_&gt;£ñªgAû-ø¸!ÏoA}Q_x001A_?PLAêùæa_x0011_HhAK¿ea¼:uA_x0004__x0012_Ë?­qA¸Ræµ5À6Aãê2Í.\uAÆ.}ßGRiA_x0013_«m§çuAñÅ_x000F__x000B_åqAÉZ_x000B_µu÷UA{c8ÉgAim_x0002_RñsAl+5?ëHAøBZdeeA{¦¼bnAcú_x001A_Íã~VA¸SôQWtA_x0006__x0015_ý~¢NoA	¬]_x0010_ï¦RAu_x0002_;LqA&lt;àt»¦_A»S__x0005_YA&amp;h:JeAwZ¦0TkAbÏîJå¸gA_x0004__x0006_0&amp;¿.M6sA/Õ_x000E_¶osACÅ|_x0001_'H2AIcÝËBkAú0+Ë·:A´.S_x0019_NbAY?ã/@OAnº÷Å¶jA	_x0019_%ùõpiAb_x0006_B__x0003_&amp;bA`b°Ü©sA_x001B_ûÎ_x0019_|[A¦éz£®uA_x0019_%[¸_x0006__x0006_dA_x0005_­_x0007__x001B__$jAnB&amp;¦þgAýÊ^§vAX_x0010_ÁKO»3AãÓÂV_x0010_ÈWAxbç,Ö+`A1P/j_x0004__x0015_bAæ]w@Q_x000F_@Aàªîä_x0016_ÚeApY_x001D_*øHAÀê_x0002_AÙËuAgMî¶=¡tA´×|_x0008_³ÎuA¿0[ÛPmA_x0001_4PõH_x000F_EALýòM½:pAÿêy}wA_x001B_íÅf_x0003__x0005_ûåiAçLn¸!jAzÚ_x0017_«ÎãWA_x0015_ù-ðÖçbA&lt;uÞ_x000C_|ìsA7&amp;)`&gt;lAÿ&lt;¬Á[ÀLA:ÑóyOÓkAuJ_x000D_[ÏuAHÞ÷_x0007_iAÏeÒºJ_x0005_DAWà:ÖÞEtAd_x000C_ÆCA?zälÝtAÈRÄ faAtk_x0003_ÜÜdXA_x001A_5Qù©ðvAÉI_x0008_qÑ»qAÊï&lt;Ü qAcy_x0016_bhÀqA_x0015_£_x0003_vÙßvA£æ_x0017_V_x000E_ÜbAèùh¡cjA_x0018_Î%óvlAuTéZçlA©¦_x000C_àÂwA}»­N_x0001__x000B_iAÆ4cIStAþ_x0002_ü°RA9kC»qA_x0010__x001B_~ú_x0004_GiA®©v¦£_x001A_VA_x0003__x0004_trè=jqA6Î_x0010_,vsAµþ(°%rA(_x0017__x001C_&lt;ïEfA_x000F_÷P¼JqA,j¦I_x001E__x0013_qAçbw»aA_x0011__x0008_­ËpA´sz«`zhAÏ_x0019__x0014_&amp;ÌmA_x0014__x001A_Äq(fA_x0002_Ä½ÒqA¬dqÙqA¦Ð_x001D_cpAä:IÞøEAÅÒªD×aAoo3¸iAG_x0014_#Ux_x0001_sA+:_x001F_¿R®dA|AnÑ¡÷tAêÒéý%_x0017_qAe'_x001E_'äsA4_x0004_ô¬ÀKA}Ä|îcÎfAãS­èdAÌàHÔ_x000B_@eA,±©å}vA_x001F_tíôkpAsÆÊª¡\sA'_x000C_È´KA²Ì¦èTA9~¹_x0003__x0004_$pAÌIÁ²vAø¤,i_x001D_¡PAmªnå/jhAöî|~iA#zEë~aAÖ_x0008_+³¶PAýöñ³o	gA|_x0012_7/«]qAéG×ë_x0004_eAC_x001C_¶_x0010_°rA]M¿ÔvzvA±g]¶ÿwpA_x0002_o5Ä%cA/AÒ4tAV«Ôc"sAdbJqeAò¸_x001D_jû:jAÅ_x0007_IÇ«xbA¤§jÓO_x0012_^AÁ7^_x001C_O*[A2ÇýÎênAI_x000B_¾È_x000C_øpA_x0001_w¥K+lAúo_x0004_40cAö¹6$sTgA;ùî¼Ê¿iAÑùZdA«XÔ½`A¿R{¹_x0003_aAªº_x0005_1:qAÉà¡ãÀbA_x0003__x0005_Ú0s_x0011_tqA:_x001E_ÒhRçYA_x000E_Ú«eAà_x0014_7ºMqAïÕ*_x0016_+îqAhÿ4§ª[hAø_x0007_÷2ºLtAO=½÷¾yXAQ/0_x0002_åfAÒ)9ªH_AD_x0011_4DsATºnÏpAóÉ_x000D__x000D_ühsA]_x0007_­`uAFÕMñõ¡iAo|Æ_x001E_4cAïC_x0018_ÝdxnA+ák7DËqAÚ¦ò`ÂU]AªÉ3öuAÛ;ùÍ°[A¸¯((aA;_x0001_9wXmAH_x0012_}_x0013_ZAÿ»÷®2jA_x0004_ÿ^ÜaAû³ò÷nA_x001B_A|É _x0018_fAY\}Ç³rAÌIÍùG8ZAiÔQdÂùqA¾k_x001C__x0001__x0005_&gt;~YA%:±cA4:°½_x001B__x0002_bAÌÎÁAlAô³)UC¼fA^D?B_x0002_sAO·¥pA¥×`&lt;_x0003_ªnAC!*Q}mAµÞ_x0004_-!_x0012_hA8¼`QâvA_x000B_\ÿnA¦ï+x_x0004_uA5ÇG &amp;nuAÍ__x0018_Ô`sA&lt;ñRÕ©pA &gt;h¨¶pAÜäÓF6_x001D_KA÷fÐ5JG]ARyüb¸lAC|Ü¬Ç[Aîº7»CNpAuË&amp;%3vA~øZñ·½wAæ°èD#ëoAPÊ_x0010_ôÒUAÚ_x001D__x0013_z`rA#×JW/|uAÿ,o2w]gA|f]êª_x0014_jAâpisÔ$Aüõv__x0019_aA_x0003__x0006_Y^Ó;hAnÞï_x001F__x000E_pA_x0001_âîó`A_x0007_:üð¼sAß¹_x0004_ã;MBA(ÿÛÚ_x0007_½rA§¶,h]NAæèx1mcA±¤pZ1ÀuA3JpÑukAWW	 9UAIë!%8_x0002_lA_x0005_oüÍ_x0002_aAê_x0018_³ýfA_x0011_gÔ¦FúvAlj_x0007_sÙ$gA!Ä­_x0008_à&lt;iAyÏCãßmAkÖZL_x000B_)iA¹çãWRUAX?óAüuA¾_x0015__x000E_~_x0013_îkAÒÁèt4Û[Aäëx0-·kA_:åVewA¥_x001A_ç:HTA¾V_x0012_6§6rA$_x000B_^}¶_x0008_&gt;Aðf_x001F_T;RA;µàFÃ]`AnSGä×eApÖPs_x0002__x0003_}£^Aïâc_x0012__x0011_LuAFÄÊ²M:SABøË&gt;z)mAç®Ö+'©GA\_x000C_Í3Q_x0001_nAÊ_x000C_¦VçSAå0tÈc\cAHîû_x000B_ânA©'ôlã@AsïÏôRZAñ¾\öûÚsAÖfÈµd4dASm*GõÝ`Aµô@MBwAA{xDÆvA!|ÜU¤ãtA\û»°F\AïÌE&gt;zÂgAÓäÂ_x001B_WTAó×¡ÙJjuAUh¹_x001D_&gt;vAM%Ö_x001E__x0001__x001D_OA=ôÖá°oA?AmGbA}¿&amp;½g²iA×ÊúÖ¡mAT£qÓñnqAe[Ñ_x000E_\A_x001A_Ó =ÝÝpAÞâò&gt;{¬tAÈ_x0014_áFdRsA_x0001__x0002_¤;?_x0008_ÓØnA+î_x001C_á;XfAìoUópA!_x0010_,9tA¦X,æhA-ÆÙ_x000B_)_x0004_tA&gt;G;-ºjAqô²ò	NaAß2Î_x0015_x_x0010_A_x001C_ÄÀ_x001C_A5jAÌ¡|v_x0002_lAÛÁr_x000D_XAYæEî$kAîâ_x0018__x000B_*rAzM{_x0003_Ôl_A¯±;oK3eAfØíüE1`AQ_x0005_7qrA_x0002__x0019_Ì_x0012__x0016_`BAp¿Ö,Ï×tA7M_x0014_h÷Å_Aß¤rÏbJ`AJûP/ïq?AÃÅ,­7äPA¹¤åøÐsAh;Ü_x000B_U tAtÿEB'_x000E_mA_x0018_X¬_x001B__x000F_RhA¯JîráÁTA'-}wÅtA±ãfn]@9AÊ³ÌW_x0003__x0006__x0001__x0015_aA¡ãd¹AVAÍ&gt;_x0016_cFAÄ8{ìdÕmAÑõKrCdA_x0018_Á²zdÇqA¹º©_x000E_vòrA2[ð¬·ÜcAýû:W_x001E_nAuÀ6&lt;ÚRAñ_x0006__x0010_Þ¨èqAq9_x000D_'Þ2sAÿ/í_x0002_8}gAöaÈ^PAXØ;÷_x0004_0Al¼³_x001D_eAI_x000F_Ãm_x0015_Ã`AeJh&lt;ë_x0005_jAäygßökA8jáYkAUÒ_x0011_DnAß0p{(/tA&lt;½eÙpA_x0013_qù§þdAºôñ_x0010_{uAÔì Õ pA_x0008__x0017_mEßVqA._x0003_9`iA¡_HlßhA1¦Á7gA¯6Î_x0007_è]AS¹Îl­ÃeA_x0002__x0003_·Ø_x001B_I`Aï[	eP_x0016_pA·ê_x0001_¢_x0002_rA'"_x000F_stAè^_x000B_ñÌ5vAóû¤WEømAB[RvALæ¦êpAÁß$"	JsAË5êßýÌiA3i´8ÇrAÑ.j®_x000D_ÎcAÍy'_x0011_¾sAÒ_x000D_ç|;A_x001E__x000E_ÌÞ_x001C_fA8ew_x001A_gwA:4_x0013_2/_x0010_RA2z_x0013_²hA©³¨B¢¨jA^#2`A_x0005_Î_x0002_ZGcAüþì|.ýlALZÄ_x001C_ÌsAáGA&gt;e*uAè_x0011_:Ü_x000D_qA_x001A_N_x0013_@Æ_x0010_ZAý÷°_x000D_·QA&amp;¢ïj çiAf_x0019_ÓN[_x000B_tA-O÷¨uÚiAU¹QhvA¡&amp;Mw_x0001__x0004_Y¶eA_x000B_éõ_x0016_oA63FúèÂrA~qn§ÀkA9_x0002_+¯_x0019__x0016_wAE_x0008__x001A__x0002__x0010_ÃsAóJp+hfA¹Áh;ñ®hA_x001C_ÃbÀ°lA_x0008_{!6+\A_x0016__x000E__x0011_d»hA_x0003__x0017_NrAÓ_x0004_¼_x0004__x0018_uA¦$ù__x001F_oAU1üÍM XA_x0015_Aã_x001D_EÝtA7ÛtßrAM_x0003_ÐmH_x000D_wAËÔEHüLA÷°)t2oA¯)F¶æsAè	lgAÏ_x001E_'¬Å_x0007_wAE¶\Þ-ápA_x0006_õò¹hÜSAáÆãÀ?tA«ñg_x0014_cA×IN(itA®ûMÑû9uA&lt;x¢½M	pA$6ÕFvAò.1Ìi`A_x0002__x0005_¦ïNTÎjA_x0007_6"÷ËÆpA_x0012_Ú©û_x0008_bA,è}_x000E__x0003_?wA#!»º8fAf_x0010_µ.qAS@'ØFjtA_x0004_$hs;xwA_x0008_H9õ*vA_x0010_Ô¦Ø6[A3/_x0001_±õqA/¶_x0015_ãötvAUK_x0007_Í?oA²àqfâZA_x0015_n´-_x0001_pAt±ï%§_x000C_rA½Vò_x001C_IwAa_x0001_ ¥`@bA]_x0017_ù_x0013_AOA_x0001_Á«_x0006_XËtA]ÊN¾ `A¥_x0013_ø¦RÛJA_x0010_iÙÈ'TQA 6fR_x0011_rA_x001F_Ûõ:æeAÂ0]¥lølAV_x0012_¶¤4¢vA_x0013_¿_x0003_ÔåErAÐO_x0012__x0012_tA_x001F_&gt;#WårAÉ^_x0008__x0014_ñÆQAæÌËk_x0003__x0005_Ø&amp;qAÿjb ³oA*åØÉ7À]A98Ê9_x0001_ÑhAh_x001B__x001D_8fAtIqµýpAKW%ÿÿeqAéQoò7A©ÎaÔÍ_x0001__AP$-cÀÛuA6À&amp;:IjA¶|d_x0012_¿^_Az_x0012_¼%­_x000B_YADûh~RA_x0015_³SppA¨Z7RÉnAdQ1_x000F_p_x000E_uA;c*¨½HuA&amp;_x0008_=¬xZwAzºÖ®ÜÆYAV§÷	_x0016_ÖfA_x0012_ÜJ¯kA=ÃAA_öqñ~_x000F_]AÃÇ7¦TA+fM`ÜrA/gìóÿSA_x0004_÷Â\&amp;aZAô_.XAB_x0016_£_x0002_­bAl-¢Ã§,-A[m/Ä_x001C_°wA_x0002__x0003_V_x0008_Uú,pA~@X:y?nAÓp1:ôélAe§Dh_x0001__mAf}#ØyrAÊ_x0018_¸wírAÊ¶tQA£oô_x001E__x0014_`qA'Ñ_x0016_ý_x0001_wAÅ_x0016__x0008_gdp\AÿÏ}!jzNA&lt;½Üû¦sAeOñ]_x001C_rA5[xò9qA£ð¿öQ&lt;rA~¡!Z_x000F_wAVk.SøjAÖJüf_x0005_pAhð[9Û2wA`*ÂßD1qAÔËpÒtZA#¥_x0018_¨xsA_x0004_|e*Jp]Al_x000D_ð_x0012_×qAî¹ÑßÖoAÌTnS4rAºþ%_x0005_ýdAØÃn¶&lt;cAÑëO¤_x0002_\A\Ú&lt;ûtaA{"çæÂàcAwX_x0003__x0004_5ÓuA&amp;.b_x0001__x0015_PMA¶b]øÉ&lt;gAn¤ÇéÄ_x0014_lA¤°¥H_x0018_sA_x000F_ïmABÝØ\ùïqAÖ_x0006_#_x0013_hA¹·^%ÓlrAÝXx_x0007_gA¥©8I×_x0019_mA!oÅ0ìtAÂ¦L_x0014_èwqAÒ!ÛÉcdvAýÁ+KëðpAIèB+XjAx»ÙÏgmA'£è_x000E__x0011_tAXÑfü¿eA7é|M×¸sAX;8tA}f¯&gt;ÿÉrAïÔã`=A9_x0012_Ä\AW4'!Î¬SAüf´inwAó]ªg@Aj-H¨hApÔ²ZnA-NL^EwcAû_x0002_$)vAÊ÷ÌN¶_x000F_kA_x0001__x0004_?Xè×%uA_x000C__x000E_Pe_x0006_QAßl_Ó#UXA¼¤¹|çõGA,Àg_x0014__x0013_gAai8È¥tAç[¸¥¿mAçØ|ÓnTAáQ±k4AyØñ!_x0004_ßjAøÐG9ÌWeA9¼5Ê¹nAh&amp;ï	ZdAî_x001D_É/_x0017__x0011_vAD_x001B_ô-ü¸UAºgwÜuAgÚO°6MlA¤ÒÎ_x001B_%hA³_x0008__x0005_í_x000D_{uA_x0011__x0003_åÑ)_x000D_oA«1%_x0003_ÆjAÛf 0\ztA_x0002_2 òÄ&gt;qA;T¾_x0014_ÄtA_x001F_:áÁJA[s4ElAÇ®ïTºcAÑ&amp;ØÒolAäçú_x0001_ÆÄuA_x0011_:mL{C^AçÞ¹ (YAç_x001A_"_x0002__x0006_U`A_x0018_Ó_x0004_ü^pAtrSðnYA4_x0003_î$Ï@`A!.¬Ç]bA¬_x0002__x000E_z0crAá»4÷ÔÚlAÖn_¶àsAè_x0014_aÅcAØE_x0003_:ÛqAË_x0006_5*tA/L_x001A__x001C_3ÙsAQEÔ,ÕÆhAZÀriAÄßë%ç	rAË?_x0005_ZaA3ÖÎ[ +]A¸0¬b#TA_x0013_á¹ÙévA\_x0001_;$_x0007_`A_x0003_5í_x0017_wA¡dÎq=fA.?q_x001D__x0001_rAé_x0014_±UciFAÚÉ_x0007_ßz©kA¹÷|_¡oA_x0008_W÷vA2ØÑêdcAò%s_JûcAïÂ¢Êä_x0008_mAóÔFâ:@vACB_x001D_³5à^A_x0001__x0003_Ûñ{Ù_x000D_sAa¿À&amp;dÙfA_x0005_!z¦btAbZ­¡æOwA_x000D__x001B_9çRpAÁ¤¶_x0002_¨mAæ½~gSÈsA³]¾Qì£wAîQC}Î_x0019_oAíBH,cÒvA©ÈÃCí_A_x000B_÷póUfgAß^Î¾_x001C_tA§ÿTt_x0011_QA7|ÎÚ©õuA_x001A__x0008__x001A_¡bA¡_x0016_ô¿_x0010_&amp;wAÌ_x001E_O´&amp;sA×DþsAPi+_x001B_zòjA®_x0016__ß«õfA|e_x001B_a$fAÓ|_x000F_âN_x001A_^A]_x0001__x0007_HOSqA&amp;t±üMrAQC¸_x0014_aooA_x0001_51âçªrA7«_x0016__x001C_sA_x0017_3=P­pAGcr²ÉÔsAðª_x0006_Ðv+nAöâÔ¼_x0003__x0005_£tA^C7¯7»!AÈÂB¶sA_x0011_þ_x0008_:¤öoAÕQ×I_x0001_vAyJ²B`ÌlAïãæZ_x000D_fA_x001A_	1T *sA_x0015_9"Ý_x001E_iA×u3´rAÀYã¬qwAs_x0011__x001C_Ó*RrAµ÷üiOìpAdC:GÚcA¥)ûzö¤fA@Â.bA;µaÒ_x000D_ºwA_x0002_Y~­¤UJAÄ©sS,sA%_x0005_ÊÈikAQ9XTá&lt;pAOjßmk&gt;rA_x001E_½ð_x000B_@KnABÂ_x0012__x0018_îgAñs] ­MAlnæõ_x0006_eAÑuÙg¥cAçæÎìSCpAo¡Ç_x0017__x001E_pkA¬4²xwdAT!½w_x0004__x0006_qA»¦¿"ssmA_x0005__x0006_2Åí_nA7cëÉbA4_x0002_õOä¼vAK£ØsWvA¥}þ__x001F_»rA¦_x001F_º_x001A_M_x0016_dA'_x0001_D¥lAeâ_x0014_V_x0017__x000B_uA_x0016_-^¿2hAãÀÊß¶æ\AIólåMAÌ?J¥qIApÈÆ'MpAtW_x0008_»XpAtÿ¯+@¤uA[_x0006_í/uA¦_x0003_ólxoABðAHL×vA¯ïÐ_x001C_óiAôú¡+^UoA&gt;y\}æÂoA;`j_x0004_ûåvAmÓFç_x001A_pA_x000C_ãY_ÑdAr'pÔlApi"'ÖcuAçÂ&lt;_x0006_Ü_x0007_sAuïA¼hpAH9TdgA_x000B_µ9ÃVlAÎ¶ÒIòtATÁ{õ_x0002__x0006_f£rA³§\HJrA¼"_x0007_fÈ^A]ö¡¡q+A¶_x000F_Ð;mAÑ_KîuA_x0010_{ÂáèrA¦·+ôbA6S_x0007_íÄ&lt;tAZøçZ_x0016_©nA_x0001_òUAmAÚJ_x001D_	¡eA«ìrö^tAâf&gt;¦mDPAÓ7æ%{K5A4g#WYAËçÂ_x001C_uA¯G&gt;°_x0005_qAs$»6Û\A4¶+ûNuA;ÑI¥_x0005_cdAÕ_x0003_ç@º^Aí¯è¶ufA»é&lt;Q_x0004_cAÈXfY_x001C__x0006_cA¡ëúW jA_x0014_GòS=_x000F_nACÍ_x0004_ÙÌZrA_x0014_]ÂÎ_x001D_pAJ§%Ð¬¢qA cìôÑHpAðÒÃó3tA_x0002__x0003_ì×±_x0015_ÅkAX£Ä_x0019_úeA¶ü_x0013__x000E__x0014_A¹ÐÒWUpAÂD5í&amp;ÅlAQN_x0001_¢Ê_x001D_&amp;A,¶_x0003__x000C_vmsA¸X_x001A_/F|rA.Ì	LvGAz_x0008_²NvAó0=ëáfoA¿_x001D_Ï4kAÎ¦ÄñeAeîv_x0010__x0007__x0013_`Aî_x0018_5ºFÓbAm_x0012__x0002_¦ñoA_x0011_3RÇÁpAp§Ü6\ÑBACHl·#XrA-õ1làOA_x001B_ÎB¹O^fAdç¦,q¶fA,ê¨SÖ®9A³fü^_x0016_UALñ]³;_x001B_qA:Ñ?&lt;7JtAü_x0018_÷_x0017_]rA¨îZvAtê¤_x0014_tuA_x0012_CþYa-dAQd_òs`AªË`_x001F__x0001__x0003_UfdAøz·)sA_x0010_vL¡_x001E_QeAmµP]Sò^A_x0010_Z&amp;_x000F_ÏNsA¹S ¼^ækA¬_x0002_®8é~kAå5_x0001_OºXAE­9á¼pAWRRjA\ps,Z_x000D_UA£_x0010__x0007__x0003_¶¤qAÂÄ¿fAC_x0006_I_x001C_qAQ_x001A_Cb_x001A_hAw3Ó§ÉüDAðÚt±¥´uAÎó%_x0003_-TjAï`_x0004_ñPcA·Ü$/+mAtË:ï_x0008_vAÔ_x001E_ÖÂ	}eA×@s&gt;¶NA±r6q]`[A_x000E_Î9ñ$tA7uWDqAæbß4"pAT°ÿÛÁvA:\DÀ0ágA_x000C_½j_x0018_têmAùÇ0HÁobAÌ"C7ú*wA_x0005__x0006_Ç(&lt;UérQAØ÷_x001F_Í¹^A_x0006_1 È_x0019_WAé_x0015_yí_x000B_²tA°c¶À_x000B__x001E_dAT_x0001_ùpZbDA_x0008_YDÂµiAÎ`_x0004_#X´dAá2_x0019_?t²sA_x0014_ù¢ÙkA%öÑµpA0ûèe~_A¶ÿÍ_x000C_é_x0017_rA±_x0015_P/bAÒkÑ|¢uA@ÁNèpA2|f´·\A_x0002_¼$g_x001F_nA__x0008__x0005_æµpA_x000C_.-/nAµêPñ2nAop°í_x000F_otA_x0003_8?®_x0019_³`Aoùvß0ÕrA_x001C_ÌàßÞ_x001E_vAßëQ£Ã@uA&amp;_x0006_z_x0002_¬uA¤^a&lt;*_x0016_nA_x0018_$äræ_x001C_iAo_x000B_2_x001B_SJRA$É£Ç vAëQ©_x001E__x0001__x0003_økiAc_x000E_Ë7nñYAtá·tA$±o_x0015_ò_x0014_PAw@ëiÑrA+Í_x0003_§gArÍ³c¾ûtA hµó8_x0005_LAÐR¬UªsjA)õõ3úrAÆ`Õ_x0002_vA{ÈI¦È¸mA_Êû·1uA_x000B_ÝC`LrfAýÞì]ÏtA»«¨.Ï`AÀÊ¼_x001C_¢EA÷w.3~pA_x001E_G´éúsA5¶E_x000D_hrAN,TD·»aA¹ýº?vA£Æ_x0003_*_x000B_WA÷ÐÂAãlAõiól ¯sAÇ_x0015_=ÝmÏ]A\ªT_x000E_ùËgA®_x0019_ì_x0003_bA£Q«:íVA££0#C2iA_x001A_Èû/W^A$ d2UA_x0001__x0004__x0018_gdA_x0004_x®ìxhA/kÚ§npA{_x001F_êÅÇ5pAá-¤pYsA_x0014_#_x000C_,¨VAþ¦ÒÒrAÒ)üÈ_x001D_.uA$}!aA'ç	ÍJïaAÍa_x0002__x0019_1_x000B_vA_x0003_;oH_x0008_tA%61_x0019__x001D_$qAd²_x0014_æÛoAb´òsA|´¡	ÃöXAÄª/ûgAOnõ âjA ¯=f_x0001_JAu_x001E_K;&amp;¹qA&gt;¡p_x0019_ÛaA"ï_x0014_§_x000C_ÜgA%éNßý_x0003_[AÏYNï«ÌvA·º]¥N0kAèj\]_x0014_sAâ½M_x001A_0uAvWx_x0008_BoA±/b­DkAÞ|_x0004_»âïQAC'h$Ø_A·_x0015_=_x0001__x0002_õÂVAí_x0007_Ë7UAÖ!_x0004__x0017_vA¹¨_x000C_cÿFaA_x000D_Î êÕÉnAWs64ÁùaA_x0001_O®A_x0016_åuAg_x0004_Ùd¨¾dA9Þ_x000D_ÃÑhnAk-î·2_x001F_wAÂC_x000D__x001B__AÛºOrítAú_x0004_È _x0001_vAÔ£¾Ì_x0008_µIAÀÀm}°'SA"3¦¶qA&lt;í»_x000F_´:sA¶_x0001_5LËaA·z2JWAý_x001E_Æ:°qAÓ×*_x000F_q1pAFp&gt;¸ø]A*!©¯ ÍwAT^P^.lA¸? NkvAö.%YícAs('¨BðmAx:{ÜqA°íÿ%pAåôØRA6qA=_x0008_HËðhA=3M_x000F_HsA_x0002__x0005_¬_x0003_úo÷_x0017_iA_x0004_HiñdAË_x0019_ÉbHAN-_:¬crAÁBµPäÂnA45n~WAÁ'_x000F_é_x0018_¬hAåH&lt;xm\AÏg@ÖG@sA¾x¦ZrÏXApÜ+_x001D_ïuAÝûA!gA¶_x0001__x0006_¤ó\WAñR³£sA®»uy uAD^lc¢¦dAtfÉÄ²ZAÑÜy±MtA"y_x0004_s*1AÅsð&gt;Ø_x0015_tAÅ_x0007_Æç"CAR_x0018_¿ûârA§_x0007_Jï8þhA¯Ï_x0004_ó¤wA°§:C°WuA_x0004_  &amp;oAz»XFbAÃoå&lt;_x001E_rAÛGsa¡´vAÌvýç¶sA^r6xÖ¢pA_p½_x0001__x0004_6&lt;A_x001C_	Ef¥rA_x001F_ú\)¡¿tA8¿pÛZÕpA,ø¾Ðl¢]A_x000E_ "3qÕ`A½ù¤°|qA¸×h¡¾~tAH¨ÃÞ»uA1s­ä_x0002__x0007_eA,êñ_x0003__x0006_ojA¢û!Û.kAdU4ònAyn_x001F_ÆÓMVAw²ö_x0019_K_x0001_uAÁù@H6ÚdAHs=+WA_x001F__x000C_¥®)²aA§p)±tAôBpr_x0001_SAG_x0014_tµ7wA_x0001__x0018_é_x000B_¨KgA¢_x0005_ÆG_x0013_vAZÆi\ cSA_x0015__x0015_*e[Aû_x0004_*þ~sAÑçÒQ_x001E_:aASAÎ´_x0018_	uA_x001E_GômAò±ð[ü/rA;²v ètAÐ¶úMãEdA_x0005__x0007__x000C_°3ÄâlAÎv_x0008__x001B_+_wAå¬_x001D__x001F_fmA£nRï?ËSA_x000E_ßM_x0004_VA%{Û`_x0001_jA&amp;í½(eA¦©¹ïI_x0012_kA	´ïcö#lAl,ÄxclAùÉ!_x0017__x0018_-qA·»_úçWAD|6_øoA\1ÎÀ=kAvÛ"õKjA»Þ_x0002_vörAõP0ºÐqA$8úâpAH$_x0002_|j_x0001_kAntý_x0014_GAÅ*ÿ=¯vA&amp;_x0013_TÔZA_x0016_ÞúÔoA79óFvAAMd_x0015_1rAÈºÑooAÀH°2éeAgU_x0018__x0006_Õ(hA£_x0003_&gt;£ñªgAû-ø¸!ÏoA}Q_x001A_?PLAêùæa_x0002__x0003__x0011_HhAK¿ea¼:uA_x0004__x0012_Ë?­qA¸Ræµ5À6Aãê2Í.\uAÆ.}ßGRiA_x0013_«m§çuAñÅ_x000F__x000B_åqAÉZ_x000B_µu÷UA{c8ÉgAim_x0003_RñsAl+5?ëHAøBZdeeA{¦¼bnAcú_x001A_Íã~VA¸SôQWtA_x0006__x0015_ý~¢NoA	¬]_x0010_ï¦RAu_x0003_;LqA&lt;àt»¦_A»S__x0005_YA&amp;h:JeAwZ¦0TkAbÏîJå¸gA0&amp;¿.M6sA/Õ_x000E_¶osACÅ|_x0001_'H2AIcÝËBkAú0+Ë·:A´.S_x0019_NbAY?ã/@OAnº÷Å¶jA_x0004__x0006_	_x0019_%ùõpiAb_x0006_B__x0003_&amp;bA`b°Ü©sA_x001B_ûÎ_x0019_|[A¦éz£®uA_x0019_%[¸_x0006__x0006_dA_x0005_­_x0007__x001B__$jAnB&amp;¦þgAýÊ^§vAX_x0010_ÁKO»3AãÓÂV_x0010_ÈWAxbç,Ö+`A1P/j_x0004__x0015_bAæ]w@Q_x000F_@Aàªîä_x0016_ÚeApY_x001D_*øHAÀê_x0002_AÙËuAgMî¶=¡tA´×|_x0008_³ÎuA¿0[ÛPmA_x0001_4PõH_x000F_EALýòM½:pAÿêy}wA_x001B_íÅfûåiAçLn¸!jAzÚ_x0017_«ÎãWA_x0015_ù-ðÖçbA&lt;uÞ_x000C_|ìsA7&amp;)`&gt;lAÿ&lt;¬Á[ÀLA:ÑóyOÓkAuJ_x000D_[_x0003__x0005_ÏuAHÞ÷_x0007_iAÏeÒºJ_x0005_DAWà:ÖÞEtAd_x000C_ÆCA?zälÝtAÈRÄ faAtk_x0003_ÜÜdXA_x001A_5Qù©ðvAÉI_x0008_qÑ»qAÊï&lt;Ü qAcy_x0016_bhÀqA_x0015_£_x0003_vÙßvA£æ_x0017_V_x000E_ÜbAèùh¡cjA_x0018_Î%óvlAuTéZçlA©¦_x000C_àÂwA}»­N_x0001__x000B_iAÆ4cIStAþ_x0002_ü°RA9kC»qA_x0010__x001B_~ú_x0004_GiA®©v¦£_x001A_VAtrè=jqA6Î_x0010_,vsAµþ(°%rA(_x0017__x001C_&lt;ïEfA_x000F_÷P¼JqA,j¦I_x001E__x0013_qAçbw»aA_x0011__x0008_­ËpA_x0003__x0004_´sz«`zhAÏ_x0019__x0014_&amp;ÌmA_x0014__x001A_Äq(fA_x0002_Ä½ÒqA¬dqÙqA¦Ð_x001D_cpAä:IÞøEAÅÒªD×aAoo3¸iAG_x0014_#Ux_x0001_sA+:_x001F_¿R®dA|AnÑ¡÷tAêÒéý%_x0017_qAe'_x001E_'äsA4_x0004_ô¬ÀKA}Ä|îcÎfAãS­èdAÌàHÔ_x000B_@eA,±©å}vA_x001F_tíôkpAsÆÊª¡\sA'_x000C_È´KA²Ì¦èTA9~¹$pAÌIÁ²vAø¤,i_x001D_¡PAmªnå/jhAöî|~iA#zEë~aAÖ_x0008_+³¶PAýöñ³o	gA|_x0012_7/_x0003__x0004_«]qAéG×ë_x0004_eAC_x001C_¶_x0010_°rA]M¿ÔvzvA±g]¶ÿwpA_x0002_o5Ä%cA/AÒ4tAV«Ôc"sAdbJqeAò¸_x001D_jû:jAÅ_x0007_IÇ«xbA¤§jÓO_x0012_^AÁ7^_x001C_O*[A2ÇýÎênAI_x000B_¾È_x000C_øpA_x0001_w¥K+lAúo_x0004_40cAö¹6$sTgA;ùî¼Ê¿iAÑùZdA«XÔ½`A¿R{¹_x0003_aAªº_x0005_1:qAÉà¡ãÀbAÚ0s_x0011_tqA:_x001E_ÒhRçYA_x000E_Ú«eAà_x0014_7ºMqAïÕ*_x0016_+îqAhÿ4§ª[hAø_x0007_÷2ºLtAO=½÷¾yXA_x0005__x0006_Q/0_x0002_åfAÒ)9ªH_AD_x0011_4DsATºnÏpAóÉ_x000D__x000D_ühsA]_x0007_­`uAFÕMñõ¡iAo|Æ_x001E_4cAïC_x0018_ÝdxnA+ák7DËqAÚ¦ò`ÂU]AªÉ3öuAÛ;ùÍ°[A¸¯((aA;_x0001_9wXmAH_x0012_}_x0013_ZAÿ»÷®2jA_x0004_ÿ^ÜaAû³ò÷nA_x001B_A|É _x0018_fAY\}Ç³rAÌIÍùG8ZAiÔQdÂùqA¾k_x001C_&gt;~YA%:±cA4:°½_x001B__x0002_bAÌÎÁAlAô³)UC¼fA^D?B_x0002_sAO·¥pA¥×`&lt;_x0003_ªnAC!*Q_x0002__x0003_}mAµÞ_x0004_-!_x0012_hA8¼`QâvA_x000B_\ÿnA¦ï+x_x0004_uA5ÇG &amp;nuAÍ__x0018_Ô`sA&lt;ñRÕ©pA &gt;h¨¶pAÜäÓF6_x001D_KA÷fÐ5JG]ARyüb¸lAC|Ü¬Ç[Aîº7»CNpAuË&amp;%3vA~øZñ·½wAæ°èD#ëoAPÊ_x0010_ôÒUAÚ_x001D__x0013_z`rA#×JW/|uAÿ,o2w]gA|f]êª_x0014_jAâpisÔ$Aüõv__x0019_aAY^Ó;hAnÞï_x001F__x000E_pA_x0001_âîó`A_x0007_:üð¼sAß¹_x0004_ã;MBA(ÿÛÚ_x0007_½rA§¶,h]NAæèx1mcA_x0003__x0004_±¤pZ1ÀuA3JpÑukAWW	 9UAIë!%8_x0002_lA_x0005_oüÍ_x0002_aAê_x0018_³ýfA_x0011_gÔ¦FúvAlj_x0007_sÙ$gA!Ä­_x0008_à&lt;iAyÏCãßmAkÖZL_x000B_)iA¹çãWRUAX?óAüuA¾_x0015__x000E_~_x0013_îkAÒÁèt4Û[Aäëx0-·kA_:åVewA¥_x001A_ç:HTA¾V_x0012_6§6rA$_x000B_^}¶_x0008_&gt;Aðf_x001F_T;RA;µàFÃ]`AnSGä×eApÖPs}£^Aïâc_x0012__x0011_LuAFÄÊ²M:SABøË&gt;z)mAç®Ö+'©GA\_x000C_Í3Q_x0001_nAÊ_x000C_¦VçSAå0tÈc\cAHîû_x000B__x0002__x0003_ânA©'ôlã@AsïÏôRZAñ¾\öûÚsAÖfÈµd4dASm*GõÝ`Aµô@MBwAA{xDÆvA!|ÜU¤ãtA\û»°F\AïÌE&gt;zÂgAÓäÂ_x001B_WTAó×¡ÙJjuAUh¹_x001D_&gt;vAM%Ö_x001E__x0001__x001D_OA=ôÖá°oA?AmGbA}¿&amp;½g²iA×ÊúÖ¡mAT£qÓñnqAe[Ñ_x000E_\A_x001A_Ó =ÝÝpAÞâò&gt;{¬tAÈ_x0014_áFdRsA¤;?_x0008_ÓØnA+î_x001C_á;XfAìoUópA!_x0010_,9tA¦X,æhA-ÆÙ_x000B_)_x0004_tA&gt;G;-ºjAqô²ò	NaA_x0002__x0004_ß2Î_x0015_x_x0010_A_x001C_ÄÀ_x001C_A5jAÌ¡|v_x0004_lAÛÁr_x000D_XAYæEî$kAîâ_x0018__x000B_*rAzM{_x0003_Ôl_A¯±;oK3eAfØíüE1`AQ_x0005_7qrA_x0004__x0019_Ì_x0012__x0016_`BAp¿Ö,Ï×tA7M_x0014_h÷Å_Aß¤rÏbJ`AJûP/ïq?AÃÅ,­7äPA¹¤åøÐsAh;Ü_x000B_U tAtÿEB'_x000E_mA_x0018_X¬_x001B__x000F_RhA¯JîráÁTA'-}wÅtA±ãfn]@9AÊ³ÌW_x0001__x0015_aA¡ãd¹AVAÍ&gt;_x0016_cFAÄ8{ìdÕmAÑõKrCdA_x0018_Á²zdÇqA¹º©_x000E_vòrA2[ð¬·ÜcAýû:W_x0003__x0006__x001E_nAuÀ6&lt;ÚRAñ_x0006__x0010_Þ¨èqAq9_x000D_'Þ2sAÿ/í_x0002_8}gAöaÈ^PAXØ;÷_x0004_0Al¼³_x001D_eAI_x000F_Ãm_x0015_Ã`AeJh&lt;ë_x0005_jAäygßökA8jáYkAUÒ_x0011_DnAß0p{(/tA&lt;½eÙpA_x0013_qù§þdAºôñ_x0010_{uAÔì Õ pA_x0008__x0017_mEßVqA._x0003_9`iA¡_HlßhA1¦Á7gA¯6Î_x0007_è]AS¹Îl­ÃeA·Ø_x001B_I`Aï[	eP_x0016_pA·ê_x0001_¢_x0003_rA'"_x000F_stAè^_x000B_ñÌ5vAóû¤WEømAB[RvALæ¦êpA_x0001__x0003_Áß$"	JsAË5êßýÌiA3i´8ÇrAÑ.j®_x000D_ÎcAÍy'_x0011_¾sAÒ_x000D_ç|;A_x001E__x000E_ÌÞ_x001C_fA8ew_x001A_gwA:4_x0013_2/_x0010_RA2z_x0013_²hA©³¨B¢¨jA^#2`A_x0005_Î_x0001_ZGcAüþì|.ýlALZÄ_x001C_ÌsAáGA&gt;e*uAè_x0011_:Ü_x000D_qA_x001A_N_x0013_@Æ_x0010_ZAý÷°_x000D_·QA&amp;¢ïj çiAf_x0019_ÓN[_x000B_tA-O÷¨uÚiAU¹QhvA¡&amp;MwY¶eA_x000B_éõ_x0016_oA63FúèÂrA~qn§ÀkA9_x0002_+¯_x0019__x0016_wAE_x0008__x001A__x0002__x0010_ÃsAóJp+hfA¹Áh;ñ®hA_x001C_Ãb_x0001__x0002_À°lA_x0008_{!6+\A_x0016__x000E__x0011_d»hA_x0003__x0017_NrAÓ_x0002_¼_x0002__x0018_uA¦$ù__x001F_oAU1üÍM XA_x0015_Aã_x001D_EÝtA7ÛtßrAM_x0003_ÐmH_x000D_wAËÔEHüLA÷°)t2oA¯)F¶æsAè	lgAÏ_x001E_'¬Å_x0007_wAE¶\Þ-ápA_x0006_õò¹hÜSAáÆãÀ?tA«ñg_x0014_cA×IN(itA®ûMÑû9uA&lt;x¢½M	pA$6ÕFvAò.1Ìi`A¦ïNTÎjA_x0007_6"÷ËÆpA_x0012_Ú©û_x0008_bA,è}_x000E__x0003_?wA#!»º8fAf_x0010_µ.qAS@'ØFjtA_x0004_$hs;xwA_x0002__x0004__x0008_H9õ*vA_x0010_Ô¦Ø6[A3/_x0001_±õqA/¶_x0015_ãötvAUK_x0007_Í?oA²àqfâZA_x0015_n´-_x0001_pAt±ï%§_x000C_rA½Vò_x001C_IwAa_x0001_ ¥`@bA]_x0017_ù_x0013_AOA_x0001_Á«_x0006_XËtA]ÊN¾ `A¥_x0013_ø¦RÛJA_x0010_iÙÈ'TQA 6fR_x0011_rA_x001F_Ûõ:æeAÂ0]¥lølAV_x0012_¶¤4¢vA_x0013_¿_x0003_ÔåErAÐO_x0012__x0012_tA_x001F_&gt;#WårAÉ^_x0008__x0014_ñÆQAæÌËkØ&amp;qAÿjb ³oA*åØÉ7À]A98Ê9_x0001_ÑhAh_x001B__x001D_8fAtIqµýpAKW%ÿÿeqAéQoò7A©ÎaÔ_x0003__x0005_Í_x0001__AP$-cÀÛuA6À&amp;:IjA¶|d_x0012_¿^_Az_x0012_¼%­_x000B_YADûh~RA_x0015_³SppA¨Z7RÉnAdQ1_x000F_p_x000E_uA;c*¨½HuA&amp;_x0008_=¬xZwAzºÖ®ÜÆYAV§÷	_x0016_ÖfA_x0012_ÜJ¯kA=ÃAA_öqñ~_x000F_]AÃÇ7¦TA+fM`ÜrA/gìóÿSA_x0004_÷Â\&amp;aZAô_.XAB_x0016_£_x0002_­bAl-¢Ã§,-A[m/Ä_x001C_°wAV_x0008_Uú,pA~@X:y?nAÓp1:ôélAe§Dh_x0001__mAf}#ØyrAÊ_x0018_¸wírAÊ¶tQA£oô_x001E__x0014_`qA_x0002__x0003_'Ñ_x0016_ý_x0001_wAÅ_x0016__x0008_gdp\AÿÏ}!jzNA&lt;½Üû¦sAeOñ]_x001C_rA5[xò9qA£ð¿öQ&lt;rA~¡!Z_x000F_wAVk.SøjAÖJüf_x0005_pAhð[9Û2wA`*ÂßD1qAÔËpÒtZA#¥_x0018_¨xsA_x0004_|e*Jp]Al_x000D_ð_x0012_×qAî¹ÑßÖoAÌTnS4rAºþ%_x0005_ýdAØÃn¶&lt;cAÑëO¤_x0002_\A\Ú&lt;ûtaA{"çæÂàcAwX5ÓuA&amp;.b_x0001__x0015_PMA¶b]øÉ&lt;gAn¤ÇéÄ_x0014_lA¤°¥H_x0018_sA_x000F_ïmABÝØ\ùïqAÖ_x0006_#_x0013_hA¹·^%_x0001__x0003_ÓlrAÝXx_x0007_gA¥©8I×_x0019_mA!oÅ0ìtAÂ¦L_x0014_èwqAÒ!ÛÉcdvAýÁ+KëðpAIèB+XjAx»ÙÏgmA'£è_x000E__x0011_tAXÑfü¿eA7é|M×¸sAX;8tA}f¯&gt;ÿÉrAïÔã`=A9_x0012_Ä\AW4'!Î¬SAüf´inwAó]ªg@Aj-H¨hApÔ²ZnA-NL^EwcAû_x0002_$)vAÊ÷ÌN¶_x000F_kA?Xè×%uA_x000C__x000E_Pe_x0006_QAßl_Ó#UXA¼¤¹|çõGA,Àg_x0014__x0013_gAai8È¥tAç[¸¥¿mAçØ|ÓnTA</t>
  </si>
  <si>
    <t>42e510c59fe6fd5a1f0dada483640688_x0001__x0006_áQ±k4AyØñ!_x0006_ßjAøÐG9ÌWeA9¼5Ê¹nAh&amp;ï	ZdAî_x001D_É/_x0017__x0011_vAD_x001B_ô-ü¸UAºgwÜuAgÚO°6MlA¤ÒÎ_x001B_%hA³_x0008__x0005_í_x000D_{uA_x0011__x0003_åÑ)_x000D_oA«1%_x0003_ÆjAÛf 0\ztA_x0002_2 òÄ&gt;qA;T¾_x0014_ÄtA_x001F_:áÁJA[s4ElAÇ®ïTºcAÑ&amp;ØÒolAäçú_x0001_ÆÄuA_x0011_:mL{C^AçÞ¹ (YAç_x001A_"U`A_x0018_Ó_x0004_ü^pAtrSðnYA4_x0003_î$Ï@`A!.¬Ç]bA¬_x0001__x000E_z0crAá»4÷ÔÚlAÖn_¶àsAè_x0014__x0004__x0006_aÅcAØE_x0003_:ÛqAË_x0006_5*tA/L_x001A__x001C_3ÙsAQEÔ,ÕÆhAZÀriAÄßë%ç	rAË?_x0005_ZaA3ÖÎ[ +]A¸0¬b#TA_x0013_á¹ÙévA\_x0001_;$_x0007_`A_x0003_5í_x0017_wA¡dÎq=fA.?q_x001D__x0001_rAé_x0014_±UciFAÚÉ_x0007_ßz©kA¹÷|_¡oA_x0008_W÷vA2ØÑêdcAò%s_JûcAïÂ¢Êä_x0008_mAóÔFâ:@vACB_x001D_³5à^AÛñ{Ù_x000D_sAa¿À&amp;dÙfA_x0005_!z¦btAbZ­¡æOwA_x000D__x001B_9çRpAÁ¤¶_x0002_¨mAæ½~gSÈsA³]¾Qì£wA_x0002__x0003_îQC}Î_x0019_oAíBH,cÒvA©ÈÃCí_A_x000B_÷póUfgAß^Î¾_x001C_tA§ÿTt_x0011_QA7|ÎÚ©õuA_x001A__x0008__x001A_¡bA¡_x0016_ô¿_x0010_&amp;wAÌ_x001E_O´&amp;sA×DþsAPi+_x001B_zòjA®_x0016__ß«õfA|e_x001B_a$fAÓ|_x000F_âN_x001A_^A]_x0002__x0007_HOSqA&amp;t±üMrAQC¸_x0014_aooA_x0002_51âçªrA7«_x0016__x001C_sA_x0017_3=P­pAGcr²ÉÔsAðª_x0006_Ðv+nAöâÔ¼£tA^C7¯7»!AÈÂB¶sA_x0011_þ_x0008_:¤öoAÕQ×I_x0001_vAyJ²B`ÌlAïãæZ_x000D_fA_x001A_	1T *sA_x0015_9"Ý_x0003__x0005__x001E_iA×u3´rAÀYã¬qwAs_x0011__x001C_Ó*RrAµ÷üiOìpAdC:GÚcA¥)ûzö¤fA@Â.bA;µaÒ_x000D_ºwA_x0002_Y~­¤UJAÄ©sS,sA%_x0005_ÊÈikAQ9XTá&lt;pAOjßmk&gt;rA_x001E_½ð_x000B_@KnABÂ_x0012__x0018_îgAñs] ­MAlnæõ_x0006_eAÑuÙg¥cAçæÎìSCpAo¡Ç_x0017__x001E_pkA¬4²xwdAT!½w_x0004__x0006_qA»¦¿"ssmA2Åí_nA7cëÉbA4_x0002_õOä¼vAK£ØsWvA¥}þ__x001F_»rA¦_x001F_º_x001A_M_x0016_dA'_x0001_D¥lAeâ_x0014_V_x0017__x000B_uA_x0001__x0002__x0016_-^¿2hAãÀÊß¶æ\AIólåMAÌ?J¥qIApÈÆ'MpAtW_x0008_»XpAtÿ¯+@¤uA[_x0002_í/uA¦_x0003_ólxoABðAHL×vA¯ïÐ_x001C_óiAôú¡+^UoA&gt;y\}æÂoA;`j_x0004_ûåvAmÓFç_x001A_pA_x000C_ãY_ÑdAr'pÔlApi"'ÖcuAçÂ&lt;_x0002_Ü_x0007_sAuïA¼hpAH9TdgA_x000B_µ9ÃVlAÎ¶ÒIòtATÁ{õf£rA³§\HJrA¼"_x0007_fÈ^A]ö¡¡q+A¶_x000F_Ð;mAÑ_KîuA_x0010_{ÂáèrA¦·+ôbA6S_x0007_í_x0002__x0006_Ä&lt;tAZøçZ_x0016_©nA_x0001_òUAmAÚJ_x001D_	¡eA«ìrö^tAâf&gt;¦mDPAÓ7æ%{K5A4g#WYAËçÂ_x001C_uA¯G&gt;°_x0005_qAs$»6Û\A4¶+ûNuA;ÑI¥_x0005_cdAÕ_x0003_ç@º^Aí¯è¶ufA»é&lt;Q_x0004_cAÈXfY_x001C__x0006_cA¡ëúW jA_x0014_GòS=_x000F_nACÍ_x0004_ÙÌZrA_x0014_]ÂÎ_x001D_pAJ§%Ð¬¢qA cìôÑHpAðÒÃó3tAì×±_x0015_ÅkAX£Ä_x0019_úeA¶ü_x0013__x000E__x0014_A¹ÐÒWUpAÂD5í&amp;ÅlAQN_x0001_¢Ê_x001D_&amp;A,¶_x0006__x000C_vmsA¸X_x001A_/F|rA_x0001__x0002_.Ì	LvGAz_x0008_²NvAó0=ëáfoA¿_x001D_Ï4kAÎ¦ÄñeAeîv_x0010__x0007__x0013_`Aî_x0018_5ºFÓbAm_x0012__x0001_¦ñoA_x0011_3RÇÁpAp§Ü6\ÑBACHl·#XrA-õ1làOAÐI\«'N@ _x001D_Õg~ÂT@?îùAûK@#pmhÐ²=@t_x0012_¹_x0015_QR:@h@`¿´jB@OEb8T@h! w e@ÂÌÑ4V±B@_x0005_$ª´¨b@Ê#_x0016_|_x000F_ðb@%Geçõ-@÷6ä@@à¥&lt;Õ&lt;aV@RÅóý rR@¼àÖc~[@Ï*&amp;KÉ:@ly?ìwÒ@@g]Ü±ï8@:î_x000E__x0001__x0002_Q¶Q@ZÛ|sN@þ_x000E_0ß-^@0Íc_x000F_@IN@_x001C_çb§Ua@}¥2y. G@_x0019_½Ï_x0004__x0015_M@hôü½/@@mÉc@õî«±U@Y a&gt;Í§S@ïÔ»ðÿI@ÍG_x000D_.n/&gt;@nõ`ÍS¶d@ÝUJ;²_x000C_[@¿_x001D_ð_x0019_,·N@ûÖáÑÉ:@Lf_x001A_z+64@Â¢q_x0016__x000C_0@fàKob_x0016_(@¾¯î¬_x0012_ÚP@_x0002_aû®¾uF@_x0015__x000F_¬__x0004_2@@k¶U@&amp;Rj_x001B_RD@y½Ù_x0003_$Ka@¶×¬8ý/L@áGÝÞ*a@_x0012_æQ]@9G´_x0014_^X@Ò¤w)O]@»ýDoòÎ7@89øméÄÀjN@±_x0017_ì_x0015_B@=à'_x001D_4b@ÂUÞd_x001C_;@_x0001__x0001_88_x0002__x0001_88_x0003__x0001_88_x0004__x0001_88_x0005__x0001_88_x0006__x0001_88_x0007__x0001_88_x0008__x0001_88	_x0001_889_x0001_88_x000B__x0001_88_x000C__x0001_88_x000D__x0001_88_x000E__x0001_88_x000F__x0001_88_x0010__x0001_88_x0011__x0001_88_x0012__x0001_88_x0013__x0001_88_x0014__x0001_88_x0015__x0001_88_x0016__x0001_88_x0017__x0001_88_x0018__x0001_88_x0019__x0001_88_x001A__x0001_88_x001B__x0001_88_x001C__x0001_88_x001D__x0001_88_x001E__x0001_88_x001F__x0001_88 _x0001_88!_x0001_88"_x0001_88#_x0001_88$_x0001_88%_x0001_88&amp;_x0001_88'_x0001_88(_x0001_88)_x0001_88*_x0001_88+_x0001_88,_x0001_88-_x0001_88._x0001_88/_x0001_880_x0001_881_x0001_882_x0001_883_x0001_884_x0001_885_x0001_886_x0001_887_x0001_88_x0002__x0003_8_x0001__x0002__x0002_9_x0001__x0002__x0002_:_x0001__x0002__x0002_;_x0001__x0002__x0002_&lt;_x0001__x0002__x0002_=_x0001__x0002__x0002_&gt;_x0001__x0002__x0002_?_x0001__x0002__x0002_@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_x0001__x0002__x0002_\_x0001__x0002__x0002_]_x0001__x0002__x0002_^_x0001__x0002__x0002___x0001__x0002__x0002_`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0003__x0007_w_x0001__x0003__x0003_x_x0001__x0003__x0003_y_x0001__x0003__x0003_z_x0001__x0003__x0003_{_x0001__x0003__x0003_|_x0001__x0003__x0003_~_x0001__x0003__x0003_ýÿÿÿ_x0001__x0003__x0003__x0001__x0003__x0003_}-_x0006_ó36@r [òDK@ã_x0002_6?@?ëîßD@_x001F__x0005__x0010_VñQ@È£bUC@!Üï?@PL@ÅTÄÝ_x0006_R@_Û¾¡_x0017_=P@¾Áù_x0015_j(@¡¯Ã_x000D_ï_x0007_L@²q_x000F_÷I@_x0005_hÙv_x001F_Â\@0q1&lt;ç¯Q@\æÞFa¡G@é_x001E_x©_x000E_à[@ 5ÙOc@/×2J_x0016_]@&amp;uç¤ü]b@ã=J_x0013_B@&lt;_x0003__x0004_¯Î_x0019_^@zÕ»_x000D_âc@æMH»_x0003_Êb@¨_x001C_âC´b@T%Á_x001E_@Íù.¸%b@«§_x0017__x0001__x0004__x0003_ÿX@7(âcdM@Ãò6{L@A_x0013_ê¢bõ:@Nï{å 7]@¯lh_x0017_Ù=@Õ.lîçX@+ªÙF^¡0@\_x0013_rMF@	«ýÚø4@&lt;äE,¦f@u_x001A__x001A_­«M@_x000E_¼a_x0004_7@JMh2À[_@ä_x0008_y8_x0004_ûT@ ªí&gt;QØL@ZÂý+óK@¹úzÑd&gt;@+zAÜ¶[@ù©^â~8@BÒH"¬»M@¸¾Å¬zñY@}Ã3ÒöD@:,{_x0002_`@ôÛKÔÜL@÷_x000B_,ã^@H£k	n_x0005_d@4_x0003__x0007_D¯6@_x000B__x0011_°¡^1;@ý_x0010_=ÙjR@Ñ_x001B_+ Ò,@éÆ_x0012_Ã%e@_x0001__x0002_ò o_x000D_{A@5O]ÿ_x0019_Q@eIh_x000C_TG@_x001E_kj=Ú-@åÏt\¤#Y@U~í_x0019_ãºH@+~ùÊ\@)_x0018__x0008_¸Z b@|_x001E_&lt;ã[@«)sÖX@_x0013_¥xL@Ç [_x0010_hÙU@_x0006_qg/&lt;e@¶_x001B_Gcêëe@YÑ(½p;@_x0007_áAÿuúb@D_x000E_¼_x0007_4S@_q¸áãEb@øu±sJ@_x000C_¡ÖÖ_x000B_\S@¶Z6z±X@sÜk_x0016_&gt;ÃR@ÉÿOuµ6@_x000B_A_	ä©K@gù§^_x0011_W@ÚªNÕNc^@³ª_x0018_Ì_x0014_mP@ëgÙ×Y@6y«nåN@S=»ÉÅV@ìM_x001A__x0017_,f@õa_x0004__x0005_5í(@¥GUÿmùM@¶øx_x000F_Ö]@«²;;´e@&gt;âs_x0015_~p[@öh©Ãý2@6qqªçÑQ@H÷_x0016_¤ûF@"ÂÇ_x0006_ÿW@iÏX£WM@Ë±ªIN?@]ÙÎ`_x000B_hD@¯&gt;¹Üz^@µ¼_x0011_&gt;ý¶C@(7FkC@¦Æ_x0010_kYA@iÔÁ+ÒÙa@wU_x0007__x000C_F@:Ö²áÓçQ@E_x0010_Ù¬ØZ@DÐÌ_x0013_K9@Ä$ø_x001F__x0003_:C@²7¥_x0002_¬W@T(A	+"b@=&gt;ëÈ¾L@§-Ø_x0001_×\@Âþù[ÚGB@#5Y¯Ý&amp;@¥½ñç\'@H«_x001F_$_x0007_P@wºo)x¾Z@1^AHp*R@_x0002__x0003_lCÓSPU@ÏãÆ^°8@@Áä6ÅP@íh	zeÈH@íºê_x000D_´R@¾ÉR4_K@nÞQZYc@	C_x000C_ãM:U@_x0017__x001A_iøÎ¹D@æ5¿Þ;âT@÷_x0001_è_x0014_ÄC@J_x001D_ËHã6@¨¼¬!%0[@_x0008_È·?Ó`@¡mÃ/^_x001F_D@ÿRÞº:_x0013_:@Ï¯ü}Å÷0@Ñ_x0001__x000C_ ¢sE@o_x0005_°2@±PÁ/y´Z@m$lö`@Y4à_x0013_î`@è-µ_x0010_PV@áËÊ"6S@Íà,Éõ&gt;@-AQ=_x0007_a@_x0017_¢&amp;×ÆQS@_x001E_G¢J¯V8@;¢õ©?&lt;@¸(LU@ìè4ÓE9@P:¨_x0003__x0005_(y]@ÖpËy¸J@¸ä:pçë2@ èà9c@û¡ö ðS@Y¸@_x0017__x000F_V@q7Þ?ç«&gt;@ÜÝj±L@2*m4a@'3¸£P@øWp2Úu_@w¹Ümid@ppñ´R_@_x0001_J_x0018_6a@Aÿª-±I@Ç0ÁVN@ÝX$íEÒb@_x001D_+KRdve@_x0008__x0018_?Ýõ/_x0010_@­uÞÆ_x001E_ZI@Ø_x0001_µ³ìîN@¨û·yxHG@_x0002__a·m_x0015_\@.,E!³ì[@ ÕXØkÛR@L_x0004_ò.&lt;@/Â?9@|-Üª\@!O*ïÁ_x000E_b@ó9S|T@d_x0011__x0001__x0018_Ve@k×Õ_x001A_,M@_x0002__x0003_cÂ§ÛªÉW@×ÕøZ{n`@+_x0004__2kô&lt;@ÂÔ±ÑB@Háv_x0015_¡R@_x0019_aÜ6)V@_x0018_Í0&amp;_x001A_L@B_x001F_Ï&gt;rD@_x0019_Éûò§V@ûò(¢½Q@-8&gt;2çR@Ä\E_x0013_©_x001A_e@%í)jðP@ÖtÏðL@_x0019_Â`gO@&amp;_x0015_"epÃc@q&gt;Ld`@z_x0003_å_x0018__x0018_`@E@! M@7å	ð`Q@_x000C_RÜÀ_x001A_T@ø}wìÀ_x0013_J@¯N\ü_x000D__x0019_@w©ÇWÑZ@1âJN"#T@vx"p&lt;_x000E_Z@_x000D_¦æ}_x0001_AW@Hû_x0012_iÈ10@w6ãÄ%c@D°¯¦`T@_x001C_g4,Z&gt;O@x¬ªÛ_x0002__x0003__x000F_4@Ô¦C®c^@_x001B_ò=G_x0018__x0011_=@ëÿ_x0010_þ_x0015_KP@ö5§)»_x0001_E@°æ(û¥`@ÜÍä_x0005_&gt;W@ØeI_x0008_©ôB@_x0005_,ÃäXG@_x0002_^WÆä5H@Ë_x000D_h(t0@aôó?´æb@S_x001A_Å~¦R@.ëùí_x000E_¿O@_x001E_ÏÝ¢6_x000E_R@98«°xg=@ÁÄ_x0008_æúQ@©&gt;±&lt;=T@öüÔöw?@©0_x000E__x0004_õZ@Ù}DÙßêP@;ÊW¥@tP@Ñw4Ô~V@6_x000B_seÖÒe@V¶´]_x0007_D@_x0008_a«ä«W@ã½+×K@E_¿ÂT`@¥âÚÿåD@_x001D_"¦_x000F_S@Õ_x0004_ CÆ§U@aÌÓÒ¬QW@_x0001__x0003_VË`ÅX@¸ _x001C_ØFX@ðK{_x0002_T@Ç`_x0014_2ò$5@_x0019_Á|b/ue@KLS©ER@&lt;6Þ É8@ñ©¢ÓD\@F_x0007_TêðãG@³_x0018_«Ô¼W@_x0016_ ¡ÚVY@³3Ù_x001C_ÊD@Õveô_x0010_Y@ñ³§þ-1W@_x0003_Gb|ïF@n_x0005_ÊÞ7ÐF@1ÐÃ R\@DúOÜE^@Ò_x0013_­!øAC@_x000E_ª1	G@v_x0008_úøQ@èl_x001A_¦*,@Â±ïÜëC@d_x001F_uBè9@±`_x0012_!X@¨_x001E_vK&amp;P@ªbÚtóV@Þ_x0002_ÌµÝ¥H@ê_x0001__x001F__òR@_x000F_]&lt;êP@A«Ö_:F@&gt;_x0006__x0007_@@_x0011_¦"S_x0012_$@vø{ÆxY@7%/@&amp;_x001B_R@qåä³ý_x0019_F@W3qËJ@Lr~l_x0004_f@"M;·HS@êzh#uÊG@n{ñÞÃ»Y@9Úr¨_x001F_W@_x0015_ba®:ÿ]@À}_x0012_PYA@_x0007_ÑEB3h`@gð_x001E__x000C_Kê_@;_x001C_¸ÌÀG@Ú½Û=@_x0005_K=_x0018_ÊAQ@í_x0015_üB@Q_x0012__x0006_Í_x000C_]@Áïþ4@_édH@Ì¿(ß2Q@_x0002_ò¨¬²U@'ù­ÿß`@_x0010_ÝÍÐÎX@_x0001_MºI_x0008_K@½ÛH]Õd@Þ7Xø_x0003_&amp;@N-­¯W@#*(¨£&amp;@¦¶!axO@_x0002__x0003__x0007_C3¹í\U@ð®ùûéæI@)ö_x0011_é±Ä@@AØ¤à¯­d@ JHÞÀ_x001F_R@_x0017_º¼ÛËQ@pv@?NbF@èkÅûkT@_x0004_Ç 'È_H@ÁÜp6_x0007_Q@Ù _x0001_m43@ÁlÐ_x0007_ðæD@e"	Dd@Ò_x0003_{^R@{Òn_x001F_G²;@x¯]dW$@@_x001C_Ö|.[7N@$ÔA_x0014_èN@&amp;Å:d,+@a_x000C_mÏZG@¡èÖÿ0_@_x000D__x001C_3Ë.@»*Þ±K@_x0019_Aå_x0013_Ï N@Õ_x0007_9ÌzfU@ä»Bs¯.Y@ÍØö_x0005_ØÄ5@Lå83Z^@î_x0008_YØ#_x001F_@øv3Þi¡S@·_x0003__x0011_UÕF@*õ_x0018_p_x0002__x0003_|OP@µËDQsÌN@ÎµëçÞ_x0005_W@u_x0014_Ù¨]û\@kírÐkc@_x0019__x0015_R7Ï[@Ô:aÜ¬P@í%_x000D_Æd@ÆVÄ?g@&lt;ÌqÀ&gt;P@¥Õmûèë^@ùûÜi3@]Áó'T@û[}|évd@ºL_x000E_U/7@)øÒÛ¿íV@UëñgD¥W@_x0001_j_x001B_!ÌoZ@L^sH_x000E_¬F@Ý··öI(]@f_x0012__x0006_® Ñ^@_x0004_ÎÅËV@X_x0010_N@_x0017_²_x0002_Éú4=@v_x0006_&amp;³3ïJ@Ên_x001A_ÆlK@VÀu\@ü'Õ!U@ÿ$ó:æ*Q@­ô_x0006_+dÄ[@ÆtÄr¶ua@ËËì /_x0001_P@_x0001__x0002_½LFNYP@_x001C_GÖ=@±	l­gS@kõ_x0003_Ù×c@ô_x0001_nºÁæK@õqöÁa@`ö©°`@Åê_x0012_ù¦C8@q¬ª_x0015_®O@W!I¶¢yJ@_x0017_÷àÁ«¥U@+¬PÉÎÅ3@QÜß5~¹W@ü 6Ùí£]@õ_x0005_*Ll]P@Üºÿ_x0015_FÒP@]Õ&gt;_x0008_A@·ÒP_x0012_%¯G@F_x001F_(_x000B_ÊS@3¿ ýk_x0001_	@¯ÐÝþ|R@_ØTmñAP@J_x0010_ðX[O@Êç?t9@¦_x001B_(º_x0017__@"rßª¤GR@ ô~©_x0005_O@VVÃ_x001A_×?@-Ì_x000B_äZ_x0003_b@ÄÄÛª4+@úc_x0018__x0017_æ3@ÒEª_x0002__x0004_7wV@_x000E_ä5÷_x0004__@_x000B__x000D_ò&gt;làJ@6MèSLV]@ÜýF¸&gt;Sd@ÝÃÜ¾à_x0013_P@Ï|"ýïW@£¢a¶ÒI@_y_x0013_D)@Ôx_x0016_´yìa@Y5Å÷öð\@â@K!P@_x001C_¥²EZ/C@àÂB6²&gt;@hLpµçôc@d¥ÿ¹C_@/9¯/ÍL@Åï&amp;­¼BA@_x001D_÷Mÿî%^@¹sË|_x001B_âU@éHÃÑ_x0005_K_x0017_@à_x0013_*_x0012_@_x001F_`@/_x0006_/71áH@VY_x0013_%¿=b@_x0010_æÝnðH@Ú@T_x0003__x0005__x0018_S@_x0011_{_x000C_öVB@¡	,&amp;?V@×	°!Z;@_x001E__x001E__x0001_ë_x0017_R@ýWÐµxôY@U1ú(Éæ]@_x0001__x0002_ÌrêZ=ë3@_x0017_S½t9R@³_x0004_38éÅI@ã?^øä`@p@KlQ@yD§h?c@kÆ*Õ¬ïT@S_x0012__x000F_ì_x000E_YQ@hL@¬Rb@_x001A_P¡_x001B_SU@2¨.M®·)@î£âMFT@*Ä	_x0001_¡âV@å &amp;¼	f[@~&lt;z_x0016_+Êa@DTèèJQ@ËeO$&gt;¸,@ö_x0017_sÀwM@Ý_x0004_:Z@éÏIº]@ÎÞ@+2H@%¦Á)_x0013_þd@!¦#®X@hü,k¹ÖV@»_x0012_8_x0018_ÔÜM@­'ÕsR-@Ôa)o^ÈK@§ßæºmY@#ZÇ¾]_x001E_a@ºSuõ^È?@_x001E_z.ô_x0005_H@Ñev_x001B__x0001__x0003_rS@eZ8_x0002_å:@¥¥¨|­C@_x0010_Ô[aP_x0014_I@Ù7%Ð O@¯:ñ_x001F_Pf@Ìùñ_x0019_Õ;@_x0004_^¡ÄV@@DçQ¸OX@í¾-ihs_@"V1bËåC@Dö!¼á6@él±"º_x0003_K@¼_x0013_ÚGÓH@._x001E_¶¦XÇc@å_x0017_üw»èO@_x000B_Þ_x001A_÷a@_x0004_H_x0015_ß_x0010_d@J_x0010_ó_x0004_]H@k'éõCuQ@»îuÜ_x0015_A:@jÄèPÑuc@®)bùS@NÍWmCRQ@_x000F_¨_x0019_¶m7@_x0007_&gt;f_x000E_Ü_x0018_U@0L5îrU@ ¤Bv_x0006_O@	¶Áê¥J@ýrYÑáøP@Óç_x000F_:Ï$F@-WÔ_x0005_F@_x0003__x0006_ðwi _x0015__x0002_S@ÿ+.·`@Þ_x001B_Ö8ÕF[@Î¦#ß*@á§Æp²¶S@:ÙÖ_x000F_ð[@è_x001B_GéºU@²`^t£\@_x000C_¿º_x0006_P*@CøpX@i¢_x001E__x0011_³7@¦Z_x001F_Oë_x000C_^@&lt;ôö®jJ@¥îþ=Úk\@§ÉÚ_x0006_`\@_x001D_A÷_x000C_¢Q@H_¯~_x0002_ú9@éºÐkòJ@=«¦BS@Î¢ü_x0005_xQ@Ô_x0004_È_x000E__x0015_`@ü'`½Ð_x0001_Z@_x000C_wZ_x0001_jVE@í¼Å_x0013__x0016_õ;@jm¿u_x0001_ÔT@ÙD._x0004_"@ÒEÄæK´^@_x001E__x0015_ä¼lÅQ@_x0019_ØÓèA@æCy'[½1@Q_x0007_j£_x0011_9[@b4¾²_x0001__x0002_±¶I@Y!èSJ;Q@"X¬{§yC@éP&lt;ù5_x0013_X@9~&lt;ÉýùV@Ij?f5@Þ2&gt;(e_x001D_E@BZkØ4@_x001D_!Ì_x0013_D@¨Ä;õ&gt;)[@"_x0006_ñ_x0005_Í_E@s_x0019_^S_x001E__x0003_Y@{éôç¿`@Â_x0013_7~ºùE@©6{aa@7)k_x0001_¥K@_x0019_6e=üm%@E6$_x001A_ÐcY@N÷B_x0001_¼J`@ïJ'!6E@f_x0017_AY^¶a@¡Ö¤Q_x0003__x0011_@@ké&amp;dZ_x0011_@°b7E_x000E_T@G_x0002_-_x0001_ü_x0003_9@éØU}Æü`@ºÀ_x0006_ýieW@ô!"¡=@hÛôø1@(Zd^üC@TZÄÿc@1_x0019_ËÏf7@_x0006__x000B_ÿ_x0002_RÄöX@i&amp;_x0007_*Ò	6@¦@¹V@_x001C_È{ì¢E@ÿÞDóP@@;7Dï_@µ¨Ä\º\!@¤_x0003_ëa_x0004_A@x_x0007_FPØÇA@Gî_x0012_øÒ¦B@_x0003_2ê55_x001E_Z@_x0005__x0005_Ô_x000C_uw2@áºXå\@wÔ¥#@W¸û_x0013_±½.@*_x0014_¬!w!@!_x0001_V1Õ_@$¾Nì_x0010_5P@Iüy_x0011_J1F@Ø}ÕÔég @£$&lt;ÖS@ÍÂÄNB`@h`3:ç8_x001A_@ö_x0008_füÆE@$OkJg@@b_x0006_$»_x000F_£:@ru³4_x0004_÷N@_x001A_* ñ_x0011_Q@õra:J@_x0013_ò²î$@_x0003_î%_x001C_w~b@¾H_x0001__x0005_'G@Èì:_@H@Xô¼u_x0002_\@ãÍÃ«:D@fJì³b%J@±o¯¤þR@Wy"ld@@¿.ÑýÙQ@YuXT_V@(_x0004_*`Ú1@;¢_x0006_ãê`@@Oz¾£×B@Ï ­ÀU£A@¢ø_x001E__x0012__x001E_H@f_x000B_¬é?@Ùèª_õ_x0011_V@ÆóL_x001C__x0008_S@¢£å-YøG@ð,~´Ü_x0017_J@OÓPú_ÏS@!æ³ß°I@1(_x0016_"'nW@yEéM^@_x001B_è$H@*U(%¦$I@A½J_x001B_2Z@×ëý_x000E_a$_@q³¿jÉ¦ä?Ð_x0006_^ûC¿^@ç#;"&amp;ò7@ïDÛ_x0015_2_x001D_K@_x0003_ñ¥º_x0002_/`@_x0008__x0012_Õ(©_x0014_@·_x0011_ËD	±a@i"¿S[@Í_x0011__x000D_¸c@ÿó&gt;'^Y@P¸|çC@M_x001C_ÿVSR@ìøI:ÏT@U)êÒ!_x000B_?@ò·Ó_x000E_Èf@¶_x000E_!².?a@Vù7rE}B@KÜíÔ_x0018__x0005_Q@ÇVM]-\@aö_x0010_BU­`@q°Ê`R@w÷²x_x0003_@@_x0011_:aÔ2V@fÝ_x0019_	I@uL ¾ú=@S_x0011__x0004_äÿ_x0008_U@"k/wàG@)% ÁðU@_x000C__x0014_#æ_x0001_C@Í&gt;_x000F_PãüU@÷¯M²Ô_x0013_c@­OÁNºY@ù_x0006_¢¿2T@)ðùcâÅU@n·Ò_x0007__x0002_R@¦içÈéS@_´_x0015_,_x0001__x0003_0T@_x0018_®Û³ÇB@÷Ðáü_x0006_ü6@Û¼_x001F_PJ@5_x000F_f7ê}a@8z\_x0003_±P@¬?ò_x001A__x0019__x001E_S@¾P_x000E___x0008_c@µ÷¥aÐY@_x001E_ä¡Îâ`X@cJÞFOF@Ó%{º_x000E_#C@åsú9Ñ_@{´`:z(S@O%_x0002_W¨D@@¨ÊOI@i[_x000D_D'M@m?T@&gt;ÓZaH_@ãJ_x0008_&amp;?=@l,åô!&gt;@ÓÁpPH@Æ»bÜëÇX@Y;_x001A__x001C_5U@wËÙhö¾&lt;@çîÌÅ#½8@÷K¬Kb@5ÕË Q@±(c@_x0007_Î_@WñýðBV@½(ÜùÙY@ æ¥_x001F_/@_x0002__x0003_Ê_x0016__x0013_gðR@¾_x0012_Ç__x0017_L@_x0011_È2³4I@ütO_x0017_jÛW@Hz_x001D_$´ôU@±8ÐuÕ®V@T_x000F_{â&lt;@fÕh_x000C_rR@"Ã¨&lt;]@_x0002_v=E&gt;3X@_x001E_n"~ùa@4ö©¾_@v­4^@½÷2±¢uX@µû_x000C_æ`@¥í¸t­pM@!òÍs6B@_x0006_f_x0018_]dI@°p__x0018__x001D_zU@ôH¡wUF@ßj=Þ@@ÌáèloV@úæl¨_@ü z 9@_x001D_?_x0001_)ù¶T@Ô¦#_x0006_H[V@¦ðT*_x0019_Y@«HPs´5@_x000D_5õúA@¦ò_x000D_ëFZ@Y:t26J@cEf¦_x0002__x0003_²ºS@Ö1NÒî"Z@äÛïiÔ_x001D_V@KQj\&lt;ï@@	ÀìNS@`´¼ºK@Ð$&amp;T|'W@x×_x0011_ÜÊv`@2ÍcØabZ@UkàiîX@©,aKÆ[@ M]ùPwP@Ô½#ÂX¿X@Õ_x0004_©=R@EÁþSQE@Ç¤_x0013_Ac]@_x0002_å¦ÆG`@»	áQÖR@_x001F_:|úWX@¸_x0012_»u=Ù^@meªìå@@f÷_x001B_¦_x001A_C@4²×÷|5@øöPEf8d@ä_x0017__x0002_åH0O@Âvï¶8©E@ì\F¢M_x001D_P@®_x001F_üC_x0010_ÐO@_x001B_Ï_x000E_é_x0001_ª;@J\¾&lt;`@»Õ*E@@?5puÞZ@_x0001__x0002__x001D_1sá|Q@õ*ÎÎ5^d@º÷Oç¼_x0010_1@_x0004_jî_x001A_@rA@S·_ÄÒU@_x0008_»¹]¥T@í¯_x001D_ê"_x001E_d@ç'JZ*A@1Ð_x0017_ôe"Q@JEHòn&gt;@×ú9[bû5@¼Z¸öXT@e@éðÇ:X@¶|ÉED&amp;`@E°_x0015_ËeÍO@ß_x000E_/0Na@Ø¾××B£2@F³Z_x0016_ûL@ß_x0008_ì±J@1eµ_9ÍR@_ÓÀËZ@qk"ê%PA@_x0019_Î_x000E_Æ6_x000E_U@°Ò¹_x0011_4Á]@_x000B_ª¿U_x000B_&lt;@Êêèá~£@@ýH¥&lt;EÙA@ï¶_x0004_=_x0016_[@7çN_x0002__x0015_8@qk])0&gt;\@_x0001_¶Kþ_x0014_yG@¾&lt;þ_x0013__x0004__x0007__x000E_TZ@_x0001_f©WUò^@_x000F_HwIx&lt;@û31Á_x001F_¯D@G®ñ3¨Z@²,_x001B_iG@¦HÛ ;@¥Ò_x0014_WQ_x0011_#@^¦Û_x000F_¹N@ò¥º_x000D_¾V@_x000F_c_x0007_ªð_x001B_c@;_x0006_`;,çF@õ_x0005__x0002_Ùg@%|ø³[@R¿`åµF@VN_x001A_Ä¬Y@¯­¥_x0008_È_x0016_N@ù¦.Å_x0007_@U@!pAÕúW@UçÚÞO@;Ã_x0005_àSJ@_x0003_XäTW@_x0004_éÝíêW@*ø5&lt;l¾A@ .ñçmT@8_x000B_A@xÓÙW_x0018_Â`@WÃ±|7A@Ï/"v_x001C_pa@Ýoòxá;E@_x0004__x0006_nUWC@Yñ1ZwÈF@_x0002__x0004_·Ê_x0001_Y7@Õ^¯Ao`C@oÏb[W`@ãÅbTm:@­¼Ã/?@(íwµÎGT@yÆ_x0003_A£]@3õ£0E@Öþ_x001B_Âã·3@äÒ|éÄ_x0017_K@¿r~ô¢¼P@ÚÇ_x0011_a@_x0005_ò@µk_x0017_C@q_x0016__x0003__x000E_àÐ`@³_x001A__x000D_¦³_x0014_f@MJ_x0007_X@õüÒ#ïðO@0Ö@îuÄ0@_x0003_Ñ»+¶pH@d|[WRg@Ü_x001D_måÁyS@CH}X$_x0010_\@ås Ùk³c@PDLh|;Y@é1µ·&lt;@s´ê_x001F__x001A_E@HÃ&amp;Q2G@r¨Âux@@´g¨´öâ]@:JRï_x000F_´A@~NJ:gÏ&gt;@_x000D_j_x001D_¸_x0005__x0006_{55@öAÎüÖD@øÔï&gt;éT@ðÐ&amp;_x0006__x000D_¸E@ÜÐaß}a@mÈÂJ_x0012_¿9@£Íg!_x0010_S@¶äS@Ãf¹OÀ~P@tEI`b\@ÁªÚìZ@3í6Òí_x0016_H@_x0013_`Ry¢'@@tÄß6=L@_x0004_£I~²@@©_x000F_WvOB@_x000F_kò_x0013_t1@¨y ¶?NI@Ü_x0002_\]N¶R@«À_x0018_m	`@qÂb¥ T@_x0001_*¬GM]D@AtLV@_x0014_ÀÝÛV-2@ÁW_x0016_)X@7üt1.D@nÛ_x0010_R_x001D_Ø8@&gt;óìaSðd@j_x0003_&amp;b@a°(nKjL@Áø_x000F_4¡a@0%_x0002_ÆZ@_x0005__x0006__x001E_©3Y@+[u;B]@\Â_x0001_&lt;Ñ"a@'í£ÕzQ6@yr_x0018_múÁP@_x001C_ü_x0008_hgE&gt;@ÿ_x0001_J¸?@&lt;_}_x001C_tW@øz_x001E_BvZ@_x0007_Ñ«xñ»N@I_x0011_E!lA@ÐU=ÎL¾b@Ý¦f@çDÅ_x001A_ÐàE@`ÝoXùNK@f1;\¸da@¿_x0007_Ù_x001C_ñ+U@^÷_x0017_|_x0007_©[@°øþ_x0004_ëâY@_x0007_}_x0006_ßP@r_x0003_êÜg×G@­¦ÙÞ_x0016_I@_x0002_/KL@_x001A_/ÃkBûA@û,ð¬Ï/K@ìù_x0004_gxåB@ÍYC\*B@¼0=ê_x0019_ &lt;@_x0005_g@zÒ_x0012_äôðE@/ndà²ÖE@_ö¾g_x0002__x0003_¶O1@["Û±ÉyB@,( ;nI@_x000F_ª`­E@õ_x0005_o4_x0001_M@·¸_x0010_Ê:rS@§`O&lt;KO@_x0012__x001B_µô_x0004_S&lt;@ ­_x0005_©}Z@ß_x0018_ J1M@(yù¾B@°-ò7´T@cÐà±Ò&gt;@¯êñSD@3Å&lt;QífQ@F_x001D_GÛª?@_x001A_]É°âa@­&amp;7¬d#\@"m0¯çÕW@Bx_x001A_&lt;AY@Ú_x0008_H_x0008_ _x001D_@{éÓÍÒC@ ¬ÙHjrb@8!OÔO2R@_x0007_@Óü_x001F_A@&gt;_x0008_we+pD@÷5_x0015_Ðùhb@¥_x0005__x000F_^Ò[@@áßÿH@_x0003_ui¹ýZ@_x0005_ùêmÅðM@Mö¨îfR4@_x0001__x0002_I&gt;s!_x0007_ÈM@lÎ-]HÍ4@òåt_x0003_ûY@n8ÜQ\@&lt;_x001D__x0012_WAM@ÐI\«'N@ _x001D_Õg~ÂT@?îùAûK@#pmhÐ²=@t_x0012_¹_x0015_QR:@h@`¿´jB@OEb8T@h! w e@ÂÌÑ4V±B@_x0005_$ª´¨b@Ê#_x0016_|_x000F_ðb@%Geçõ-@÷6ä@@à¥&lt;Õ&lt;aV@RÅóý rR@¼àÖc~[@Ï*&amp;KÉ:@ly?ìwÒ@@g]Ü±ï8@:î_x000E_Q¶Q@ZÛ|sN@þ_x000E_0ß-^@0Íc_x000F_@IN@_x001C_çb§Ua@}¥2y. G@_x0019_½Ï_x0004__x0015_M@hôü_x0001__x0005_½/@@mÉc@õî«±U@Y a&gt;Í§S@ïÔ»ðÿI@ÍG_x000D_.n/&gt;@nõ`ÍS¶d@ÝUJ;²_x000C_[@¿_x001D_ð_x0019_,·N@ûÖáÑÉ:@Lf_x001A_z+64@Â¢q_x0016__x000C_0@fàKob_x0016_(@¾¯î¬_x0012_ÚP@_x0005_aû®¾uF@_x0015__x000F_¬__x0004_2@@k¶U@&amp;Rj_x001B_RD@y½Ù_x0003_$Ka@¶×¬8ý/L@áGÝÞ*a@_x0012_æQ]@9G´_x0014_^X@Ò¤w)O]@»ýDoòÎ7@øméÄÀjN@±_x0017_ì_x0015_B@=à'_x001D_4b@ÂUÞd_x001C_;@}-_x0006_ó36@r [òDK@ã_x0002_6?@_x0001__x0002_?ëîßD@_x001F__x0005__x0010_VñQ@È£bUC@!Üï?@PL@ÅTÄÝ_x0006_R@_Û¾¡_x0017_=P@¾Áù_x0015_j(@¡¯Ã_x000D_ï_x0002_L@²q_x000F_÷I@_x0005_hÙv_x001F_Â\@0q1&lt;ç¯Q@\æÞFa¡G@é_x001E_x©_x000E_à[@ 5ÙOc@/×2J_x0016_]@&amp;uç¤ü]b@ã=J_x0013_B@&lt;_x0001__x0004_¯Î_x0019_^@zÕ»_x000D_âc@æMH»_x0001_Êb@¨_x001C_âC´b@T%Á_x001E_@Íù.¸%b@«§_x0017__x0003_ÿX@7(âcdM@Ãò6{L@A_x0013_ê¢bõ:@Nï{å 7]@¯lh_x0017_Ù=@Õ.lîçX@+ªÙF^¡0@\_x0013_r_x0001__x0004_MF@	«ýÚø4@&lt;äE,¦f@u_x001A__x001A_­«M@_x000E_¼a_x0004_7@JMh2À[_@ä_x0008_y8_x0004_ûT@ ªí&gt;QØL@ZÂý+óK@¹úzÑd&gt;@+zAÜ¶[@ù©^â~8@BÒH"¬»M@¸¾Å¬zñY@}Ã3ÒöD@:,{_x0002_`@ôÛKÔÜL@÷_x000B_,ã^@H£k	n_x0005_d@4_x0003__x0007_D¯6@_x000B__x0011_°¡^1;@ý_x0010_=ÙjR@Ñ_x001B_+ Ò,@éÆ_x0012_Ã%e@ò o_x000D_{A@5O]ÿ_x0019_Q@eIh_x000C_TG@_x001E_kj=Ú-@åÏt\¤#Y@U~í_x0019_ãºH@+~ùÊ\@)_x0018__x0008_¸Z b@_x0001__x0002_|_x001E_&lt;ã[@«)sÖX@_x0013_¥xL@Ç [_x0010_hÙU@_x0006_qg/&lt;e@¶_x001B_Gcêëe@YÑ(½p;@_x0007_áAÿuúb@D_x000E_¼_x0007_4S@_q¸áãEb@øu±sJ@_x000C_¡ÖÖ_x000B_\S@¶Z6z±X@sÜk_x0016_&gt;ÃR@ÉÿOuµ6@_x000B_A_	ä©K@gù§^_x0011_W@ÚªNÕNc^@³ª_x0018_Ì_x0014_mP@ëgÙ×Y@6y«nåN@S=»ÉÅV@ìM_x001A__x0017_,f@õa5í(@¥GUÿmùM@¶øx_x000F_Ö]@«²;;´e@&gt;âs_x0015_~p[@öh©Ãý2@6qqªçÑQ@H÷_x0016_¤ûF@"ÂÇ_x0006__x0004__x0005_ÿW@iÏX£WM@Ë±ªIN?@]ÙÎ`_x000B_hD@¯&gt;¹Üz^@µ¼_x0011_&gt;ý¶C@(7FkC@¦Æ_x0010_kYA@iÔÁ+ÒÙa@wU_x0007__x000C_F@:Ö²áÓçQ@E_x0010_Ù¬ØZ@DÐÌ_x0013_K9@Ä$ø_x001F__x0003_:C@²7¥_x0002_¬W@T(A	+"b@=&gt;ëÈ¾L@§-Ø_x0001_×\@Âþù[ÚGB@#5Y¯Ý&amp;@¥½ñç\'@H«_x001F_$_x0007_P@wºo)x¾Z@1^AHp*R@lCÓSPU@ÏãÆ^°8@@Áä6ÅP@íh	zeÈH@íºê_x000D_´R@¾ÉR4_K@nÞQZYc@	C_x000C_ãM:U@_x0002__x0003__x0017__x001A_iøÎ¹D@æ5¿Þ;âT@÷_x0001_è_x0014_ÄC@J_x001D_ËHã6@¨¼¬!%0[@_x0008_È·?Ó`@¡mÃ/^_x001F_D@ÿRÞº:_x0013_:@Ï¯ü}Å÷0@Ñ_x0001__x000C_ ¢sE@o_x0005_°2@±PÁ/y´Z@m$lö`@Y4à_x0013_î`@è-µ_x0010_PV@áËÊ"6S@Íà,Éõ&gt;@-AQ=_x0007_a@_x0017_¢&amp;×ÆQS@_x001E_G¢J¯V8@;¢õ©?&lt;@¸(LU@ìè4ÓE9@P:¨(y]@ÖpËy¸J@¸ä:pçë2@ èà9c@û¡ö ðS@Y¸@_x0017__x000F_V@q7Þ?ç«&gt;@ÜÝj±L@2*m_x0003__x0005_4a@'3¸£P@øWp2Úu_@w¹Ümid@ppñ´R_@_x0001_J_x0018_6a@Aÿª-±I@Ç0ÁVN@ÝX$íEÒb@_x001D_+KRdve@_x0008__x0018_?Ýõ/_x0010_@­uÞÆ_x001E_ZI@Ø_x0001_µ³ìîN@¨û·yxHG@_x0002__a·m_x0015_\@.,E!³ì[@ ÕXØkÛR@L_x0004_ò.&lt;@/Â?9@|-Üª\@!O*ïÁ_x000E_b@ó9S|T@d_x0011__x0001__x0018_Ve@k×Õ_x001A_,M@cÂ§ÛªÉW@×ÕøZ{n`@+_x0004__2kô&lt;@ÂÔ±ÑB@Háv_x0015_¡R@_x0019_aÜ6)V@_x0018_Í0&amp;_x001A_L@B_x001F_Ï&gt;rD@_x0002__x0003__x0019_Éûò§V@ûò(¢½Q@-8&gt;2çR@Ä\E_x0013_©_x001A_e@%í)jðP@ÖtÏðL@_x0019_Â`gO@&amp;_x0015_"epÃc@q&gt;Ld`@z_x0003_å_x0018__x0018_`@E@! M@7å	ð`Q@_x000C_RÜÀ_x001A_T@ø}wìÀ_x0013_J@¯N\ü_x000D__x0019_@w©ÇWÑZ@1âJN"#T@vx"p&lt;_x000E_Z@_x000D_¦æ}_x0001_AW@Hû_x0012_iÈ10@w6ãÄ%c@D°¯¦`T@_x001C_g4,Z&gt;O@x¬ªÛ_x000F_4@Ô¦C®c^@_x001B_ò=G_x0018__x0011_=@ëÿ_x0010_þ_x0015_KP@ö5§)»_x0001_E@°æ(û¥`@ÜÍä_x0005_&gt;W@ØeI_x0008_©ôB@_x0005_,Ã_x0001__x0003_äXG@_x0001_^WÆä5H@Ë_x000D_h(t0@aôó?´æb@S_x001A_Å~¦R@.ëùí_x000E_¿O@_x001E_ÏÝ¢6_x000E_R@98«°xg=@ÁÄ_x0008_æúQ@©&gt;±&lt;=T@öüÔöw?@©0_x000E__x0004_õZ@Ù}DÙßêP@;ÊW¥@tP@Ñw4Ô~V@6_x000B_seÖÒe@V¶´]_x0007_D@_x0008_a«ä«W@ã½+×K@E_¿ÂT`@¥âÚÿåD@_x001D_"¦_x000F_S@Õ_x0004_ CÆ§U@aÌÓÒ¬QW@VË`ÅX@¸ _x001C_ØFX@ðK{_x0002_T@Ç`_x0014_2ò$5@_x0019_Á|b/ue@KLS©ER@&lt;6Þ É8@ñ©¢ÓD\@_x0001__x0003_F_x0007_TêðãG@³_x0018_«Ô¼W@_x0016_ ¡ÚVY@³3Ù_x001C_ÊD@Õveô_x0010_Y@ñ³§þ-1W@_x0003_Gb|ïF@n_x0005_ÊÞ7ÐF@1ÐÃ R\@DúOÜE^@Ò_x0013_­!øAC@_x000E_ª1	G@v_x0008_úøQ@èl_x001A_¦*,@Â±ïÜëC@d_x001F_uBè9@±`_x0012_!X@¨_x001E_vK&amp;P@ªbÚtóV@Þ_x0002_ÌµÝ¥H@ê_x0001__x001F__òR@_x000F_]&lt;êP@A«Ö_:F@&gt;@@_x0011_¦"S_x0012_$@vø{ÆxY@7%/@&amp;_x001B_R@qåä³ý_x0019_F@W3qËJ@Lr~l_x0004_f@"M;·HS@êzh#_x0004__x0006_uÊG@n{ñÞÃ»Y@9Úr¨_x001F_W@_x0015_ba®:ÿ]@À}_x0012_PYA@_x0006_ÑEB3h`@gð_x001E__x000C_Kê_@;_x001C_¸ÌÀG@Ú½Û=@_x0005_K=_x0018_ÊAQ@í_x0015_üB@Q_x0012__x0004_Í_x000C_]@Áïþ4@_édH@Ì¿(ß2Q@_x0002_ò¨¬²U@'ù­ÿß`@_x0010_ÝÍÐÎX@_x0001_MºI_x0008_K@½ÛH]Õd@Þ7Xø_x0003_&amp;@N-­¯W@#*(¨£&amp;@¦¶!axO@_x0007_C3¹í\U@ð®ùûéæI@)ö_x0011_é±Ä@@AØ¤à¯­d@ JHÞÀ_x001F_R@_x0017_º¼ÛËQ@pv@?NbF@èkÅûkT@_x0002__x0003__x0004_Ç 'È_H@ÁÜp6_x0007_Q@Ù _x0001_m43@ÁlÐ_x0007_ðæD@e"	Dd@Ò_x0003_{^R@{Òn_x001F_G²;@x¯]dW$@@_x001C_Ö|.[7N@$ÔA_x0014_èN@&amp;Å:d,+@a_x000C_mÏZG@¡èÖÿ0_@_x000D__x001C_3Ë.@»*Þ±K@_x0019_Aå_x0013_Ï N@Õ_x0007_9ÌzfU@ä»Bs¯.Y@ÍØö_x0005_ØÄ5@Lå83Z^@î_x0008_YØ#_x001F_@øv3Þi¡S@·_x0003__x0011_UÕF@*õ_x0018_p|OP@µËDQsÌN@ÎµëçÞ_x0005_W@u_x0014_Ù¨]û\@kírÐkc@_x0019__x0015_R7Ï[@Ô:aÜ¬P@í%_x000D_Æd@ÆV_x0002__x0005_Ä?g@&lt;ÌqÀ&gt;P@¥Õmûèë^@ùûÜi3@]Áó'T@û[}|évd@ºL_x000E_U/7@)øÒÛ¿íV@UëñgD¥W@_x0001_j_x001B_!ÌoZ@L^sH_x000E_¬F@Ý··öI(]@f_x0012__x0006_® Ñ^@_x0004_ÎÅËV@X_x0010_N@_x0017_²_x0002_Éú4=@v_x0006_&amp;³3ïJ@Ên_x001A_ÆlK@VÀu\@ü'Õ!U@ÿ$ó:æ*Q@­ô_x0006_+dÄ[@ÆtÄr¶ua@ËËì /_x0001_P@½LFNYP@_x001C_GÖ=@±	l­gS@kõ_x0003_Ù×c@ô_x0002_nºÁæK@õqöÁa@`ö©°`@Åê_x0012_ù¦C8@_x0001__x0002_q¬ª_x0015_®O@W!I¶¢yJ@_x0017_÷àÁ«¥U@+¬PÉÎÅ3@QÜß5~¹W@ü 6Ùí£]@õ_x0005_*Ll]P@Üºÿ_x0015_FÒP@]Õ&gt;_x0008_A@·ÒP_x0012_%¯G@F_x001F_(_x000B_ÊS@3¿ ýk_x0001_	@¯ÐÝþ|R@_ØTmñAP@J_x0010_ðX[O@Êç?t9@¦_x001B_(º_x0017__@"rßª¤GR@ ô~©_x0005_O@VVÃ_x001A_×?@-Ì_x000B_äZ_x0003_b@ÄÄÛª4+@úc_x0018__x0017_æ3@ÒEª7wV@_x000E_ä5÷_x0002__@_x000B__x000D_ò&gt;làJ@6MèSLV]@ÜýF¸&gt;Sd@ÝÃÜ¾à_x0013_P@Ï|"ýïW@£¢a¶ÒI@_y_x0013__x0002__x0007_D)@Ôx_x0016_´yìa@Y5Å÷öð\@â@K!P@_x001C_¥²EZ/C@àÂB6²&gt;@hLpµçôc@d¥ÿ¹C_@/9¯/ÍL@Åï&amp;­¼BA@_x001D_÷Mÿî%^@¹sË|_x001B_âU@éHÃÑ_x0005_K_x0017_@à_x0013_*_x0012_@_x001F_`@/_x0006_/71áH@VY_x0013_%¿=b@_x0010_æÝnðH@Ú@T_x0003__x0005__x0018_S@_x0011_{_x000C_öVB@¡	,&amp;?V@×	°!Z;@_x001E__x001E__x0001_ë_x0017_R@ýWÐµxôY@U1ú(Éæ]@ÌrêZ=ë3@_x0017_S½t9R@³_x0004_38éÅI@ã?^øä`@p@KlQ@yD§h?c@kÆ*Õ¬ïT@S_x0012__x000F_ì_x000E_YQ@_x0001__x0003_hL@¬Rb@_x001A_P¡_x001B_SU@2¨.M®·)@î£âMFT@*Ä	_x0001_¡âV@å &amp;¼	f[@~&lt;z_x0016_+Êa@DTèèJQ@ËeO$&gt;¸,@ö_x0017_sÀwM@Ý_x0004_:Z@éÏIº]@ÎÞ@+2H@%¦Á)_x0013_þd@!¦#®X@hü,k¹ÖV@»_x0012_8_x0018_ÔÜM@­'ÕsR-@Ôa)o^ÈK@§ßæºmY@#ZÇ¾]_x001E_a@ºSuõ^È?@_x001E_z.ô_x0005_H@Ñev_x001B_rS@eZ8_x0002_å:@¥¥¨|­C@_x0010_Ô[aP_x0014_I@Ù7%Ð O@¯:ñ_x001F_Pf@Ìùñ_x0019_Õ;@_x0004_^¡ÄV@@DçQ_x0001__x0003_¸OX@í¾-ihs_@"V1bËåC@Dö!¼á6@él±"º_x0003_K@¼_x0013_ÚGÓH@._x001E_¶¦XÇc@å_x0017_üw»èO@_x000B_Þ_x001A_÷a@_x0004_H_x0015_ß_x0010_d@J_x0010_ó_x0004_]H@k'éõCuQ@»îuÜ_x0015_A:@jÄèPÑuc@®)bùS@NÍWmCRQ@_x000F_¨_x0019_¶m7@_x0007_&gt;f_x000E_Ü_x0018_U@0L5îrU@ ¤Bv_x0006_O@	¶Áê¥J@ýrYÑáøP@Óç_x000F_:Ï$F@-WÔ_x0005_F@ðwi _x0015__x0002_S@ÿ+.·`@Þ_x001B_Ö8ÕF[@Î¦#ß*@á§Æp²¶S@:ÙÖ_x000F_ð[@è_x001B_GéºU@²`^t£\@_x0003__x0006__x000C_¿º_x0006_P*@CøpX@i¢_x001E__x0011_³7@¦Z_x001F_Oë_x000C_^@&lt;ôö®jJ@¥îþ=Úk\@§ÉÚ_x0006_`\@_x001D_A÷_x000C_¢Q@H_¯~_x0002_ú9@éºÐkòJ@=«¦BS@Î¢ü_x0005_xQ@Ô_x0004_È_x000E__x0015_`@ü'`½Ð_x0001_Z@_x000C_wZ_x0001_jVE@í¼Å_x0013__x0016_õ;@jm¿u_x0001_ÔT@ÙD._x0004_"@ÒEÄæK´^@_x001E__x0015_ä¼lÅQ@_x0019_ØÓèA@æCy'[½1@Q_x0007_j£_x0011_9[@b4¾²±¶I@Y!èSJ;Q@"X¬{§yC@éP&lt;ù5_x0013_X@9~&lt;ÉýùV@Ij?f5@Þ2&gt;(e_x001D_E@BZkØ4@_x001D_!_x0001__x0008_Ì_x0013_D@¨Ä;õ&gt;)[@"_x0006_ñ_x0005_Í_E@s_x0019_^S_x001E__x0003_Y@{éôç¿`@Â_x0013_7~ºùE@©6{aa@7)k_x0001_¥K@_x0019_6e=üm%@E6$_x001A_ÐcY@N÷B_x0001_¼J`@ïJ'!6E@f_x0017_AY^¶a@¡Ö¤Q_x0003__x0011_@@ké&amp;dZ_x0011_@°b7E_x000E_T@G_x0008_-_x0001_ü_x0003_9@éØU}Æü`@ºÀ_x0006_ýieW@ô!"¡=@hÛôø1@(Zd^üC@TZÄÿc@1_x0019_ËÏf7@ÿ_x0002_RÄöX@i&amp;_x0007_*Ò	6@¦@¹V@_x001C_È{ì¢E@ÿÞDóP@@;7Dï_@µ¨Ä\º\!@¤_x0003_ëa_x0004_A@_x0006_	x_x0007_FPØÇA@Gî_x0012_øÒ¦B@_x0003_2ê55_x001E_Z@_x0005__x0005_Ô_x000C_uw2@áºXå\@wÔ¥#@W¸û_x0013_±½.@*_x0014_¬!w!@!_x0001_V1Õ_@$¾Nì_x0010_5P@Iüy_x0011_J1F@Ø}ÕÔég @£$&lt;ÖS@ÍÂÄNB`@h`3:ç8_x001A_@ö_x0008_füÆE@$OkJg@@b_x0006_$»_x000F_£:@ru³4_x0004_÷N@_x001A_* ñ_x0011_Q@õra:J@_x0013_ò²î$@_x0003_î%_x001C_w~b@¾H'G@Èì:_@H@Xô¼u_x0002_\@ãÍÃ«:D@fJì³b%J@±o¯¤þR@Wy"ld@@¿.ÑýÙQ@YuXT_x0001__x0005__V@(_x0004_*`Ú1@;¢_x0006_ãê`@@Oz¾£×B@Ï ­ÀU£A@¢ø_x001E__x0012__x001E_H@f_x000B_¬é?@Ùèª_õ_x0011_V@ÆóL_x001C__x0008_S@¢£å-YøG@ð,~´Ü_x0017_J@OÓPú_ÏS@!æ³ß°I@1(_x0016_"'nW@yEéM^@_x001B_è$H@*U(%¦$I@A½J_x001B_2Z@×ëý_x000E_a$_@q³¿jÉ¦ä?Ð_x0006_^ûC¿^@ç#;"&amp;ò7@ïDÛ_x0015_2_x001D_K@_x0003_ñ¥º_x0002_/`@Õ(©_x0014_@·_x0011_ËD	±a@i"¿S[@Í_x0011__x000D_¸c@ÿó&gt;'^Y@P¸|çC@M_x001C_ÿVSR@ìøI:ÏT@_x000D__x0012_U)êÒ!_x000B_?@ò·Ó_x000E_Èf@¶_x000E_!².?a@Vù7rE}B@KÜíÔ_x0018__x0005_Q@ÇVM]-\@aö_x0010_BU­`@q°Ê`R@w÷²x_x0003_@@_x0011_:aÔ2V@fÝ_x0019_	I@uL ¾ú=@S_x0011__x0004_äÿ_x000D_U@"k/wàG@)% ÁðU@_x000C__x0014_#æ_x0001_C@Í&gt;_x000F_PãüU@÷¯M²Ô_x0013_c@­OÁNºY@ù_x0006_¢¿2T@)ðùcâÅU@n·Ò_x0007__x0002_R@¦içÈéS@_´_x0015_,0T@_x0018_®Û³ÇB@÷Ðáü_x0006_ü6@Û¼_x001F_PJ@5_x000F_f7ê}a@8z\_x0012_±P@¬?ò_x001A__x0019__x001E_S@¾P_x000E___x0008_c@µ÷¥_x0001__x0003_aÐY@_x001E_ä¡Îâ`X@cJÞFOF@Ó%{º_x000E_#C@åsú9Ñ_@{´`:z(S@O%_x0002_W¨D@@¨ÊOI@i[_x000D_D'M@m?T@&gt;ÓZaH_@ãJ_x0008_&amp;?=@l,åô!&gt;@ÓÁpPH@Æ»bÜëÇX@Y;_x001A__x001C_5U@wËÙhö¾&lt;@çîÌÅ#½8@÷K¬Kb@5ÕË Q@±(c@_x0007_Î_@WñýðBV@½(ÜùÙY@ æ¥_x001F_/@Ê_x0016__x0013_gðR@¾_x0012_Ç__x0017_L@_x0011_È2³4I@ütO_x0017_jÛW@Hz_x001D_$´ôU@±8ÐuÕ®V@T_x000F_{â&lt;@fÕh_x000C_rR@_x0002__x0003_"Ã¨&lt;]@_x0002_v=E&gt;3X@_x001E_n"~ùa@4ö©¾_@v­4^@½÷2±¢uX@µû_x000C_æ`@¥í¸t­pM@!òÍs6B@_x0006_f_x0018_]dI@°p__x0018__x001D_zU@ôH¡wUF@ßj=Þ@@ÌáèloV@úæl¨_@ü z 9@_x001D_?_x0001_)ù¶T@Ô¦#_x0006_H[V@¦ðT*_x0019_Y@«HPs´5@_x000D_5õúA@¦ò_x000D_ëFZ@Y:t26J@cEf¦²ºS@Ö1NÒî"Z@äÛïiÔ_x001D_V@KQj\&lt;ï@@	ÀìNS@`´¼ºK@Ð$&amp;T|'W@x×_x0011_ÜÊv`@2ÍcØ_x0002__x0003_abZ@UkàiîX@©,aKÆ[@ M]ùPwP@Ô½#ÂX¿X@Õ_x0004_©=R@EÁþSQE@Ç¤_x0013_Ac]@_x0002_å¦ÆG`@»	áQÖR@_x001F_:|úWX@¸_x0012_»u=Ù^@meªìå@@f÷_x001B_¦_x001A_C@4²×÷|5@øöPEf8d@ä_x0017__x0002_åH0O@Âvï¶8©E@ì\F¢M_x001D_P@®_x001F_üC_x0010_ÐO@_x001B_Ï_x000E_é_x0001_ª;@J\¾&lt;`@»Õ*E@@?5puÞZ@_x001D_1sá|Q@õ*ÎÎ5^d@º÷Oç¼_x0010_1@_x0004_jî_x001A_@rA@S·_ÄÒU@_x0008_»¹]¥T@í¯_x001D_ê"_x001E_d@ç'JZ*A@_x0002__x0003_1Ð_x0017_ôe"Q@JEHòn&gt;@×ú9[bû5@¼Z¸öXT@e@éðÇ:X@¶|ÉED&amp;`@E°_x0015_ËeÍO@ß_x000E_/0Na@Ø¾××B£2@F³Z_x0016_ûL@ß_x0008_ì±J@1eµ_9ÍR@_ÓÀËZ@qk"ê%PA@_x0019_Î_x000E_Æ6_x000E_U@°Ò¹_x0011_4Á]@_x000B_ª¿U_x000B_&lt;@Êêèá~£@@ýH¥&lt;EÙA@ï¶_x0004_=_x0016_[@7çN_x0003__x0015_8@qk])0&gt;\@_x0002_¶Kþ_x0014_yG@¾&lt;þ_x0013__x000E_TZ@_x0001_f©WUò^@_x000F_HwIx&lt;@û31Á_x001F_¯D@G®ñ3¨Z@²,_x001B_iG@¦HÛ ;@¥Ò_x0014_WQ_x0011_#@^¦Û_x000F__x0004__x0007_¹N@ò¥º_x000D_¾V@_x000F_c_x0007_ªð_x001B_c@;_x0006_`;,çF@õ_x0005__x0002_Ùg@%|ø³[@R¿`åµF@VN_x001A_Ä¬Y@¯­¥_x0008_È_x0016_N@ù¦.Å_x0007_@U@!pAÕúW@UçÚÞO@;Ã_x0005_àSJ@_x0003_XäTW@_x0004_éÝíêW@*ø5&lt;l¾A@ .ñçmT@8_x000B_A@xÓÙW_x0018_Â`@WÃ±|7A@Ï/"v_x001C_pa@Ýoòxá;E@_x0004__x0006_nUWC@Yñ1ZwÈF@·Ê_x0001_Y7@Õ^¯Ao`C@oÏb[W`@ãÅbTm:@­¼Ã/?@(íwµÎGT@yÆ_x0003_A£]@3õ£0E@_x0001__x0002_Öþ_x001B_Âã·3@äÒ|éÄ_x0017_K@¿r~ô¢¼P@ÚÇ_x0011_a@_x0005_ò@µk_x0017_C@q_x0016__x0003__x000E_àÐ`@³_x001A__x000D_¦³_x0014_f@MJ_x0007_X@õüÒ#ïðO@0Ö@îuÄ0@_x0003_Ñ»+¶pH@d|[WRg@Ü_x001D_måÁyS@CH}X$_x0010_\@ås Ùk³c@PDLh|;Y@é1µ·&lt;@s´ê_x001F__x001A_E@HÃ&amp;Q2G@r¨Âux@@´g¨´öâ]@:JRï_x000F_´A@~NJ:gÏ&gt;@_x000D_j_x001D_¸{55@öAÎüÖD@øÔï&gt;éT@ðÐ&amp;_x0002__x000D_¸E@ÜÐaß}a@mÈÂJ_x0012_¿9@£Íg!_x0010_S@¶äS@Ãf¹O_x0005__x0006_À~P@tEI`b\@ÁªÚìZ@3í6Òí_x0016_H@_x0013_`Ry¢'@@tÄß6=L@_x0004_£I~²@@©_x000F_WvOB@_x000F_kò_x0013_t1@¨y ¶?NI@Ü_x0002_\]N¶R@«À_x0018_m	`@qÂb¥ T@_x0001_*¬GM]D@AtLV@_x0014_ÀÝÛV-2@ÁW_x0016_)X@7üt1.D@nÛ_x0010_R_x001D_Ø8@&gt;óìaSðd@j_x0003_&amp;b@a°(nKjL@Áø_x000F_4¡a@0%_x0002_ÆZ@_x001E_©3Y@+[u;B]@\Â_x0001_&lt;Ñ"a@'í£ÕzQ6@yr_x0018_múÁP@_x001C_ü_x0008_hgE&gt;@ÿ_x0001_J¸?@&lt;_}_x001C_tW@_x0006__x0008_øz_x001E_BvZ@_x0007_Ñ«xñ»N@I_x0011_E!lA@ÐU=ÎL¾b@Ý¦f@çDÅ_x001A_ÐàE@`ÝoXùNK@f1;\¸da@¿_x0007_Ù_x001C_ñ+U@^÷_x0017_|_x0007_©[@°øþ_x0004_ëâY@_x0007_}_x0008_ßP@r_x0003_êÜg×G@­¦ÙÞ_x0016_I@_x0002_/KL@_x001A_/ÃkBûA@û,ð¬Ï/K@ìù_x0004_gxåB@ÍYC\*B@¼0=ê_x0019_ &lt;@_x0006_g@zÒ_x0012_äôðE@/ndà²ÖE@_ö¾g¶O1@["Û±ÉyB@,( ;nI@_x000F_ª`­E@õ_x0005_o4_x0001_M@·¸_x0010_Ê:rS@§`O&lt;KO@_x0012__x001B_µô_x0004_S&lt;@ ­_x0005__x0001__x0002_©}Z@ß_x0018_ J1M@(yù¾B@°-ò7´T@cÐà±Ò&gt;@¯êñSD@3Å&lt;QífQ@F_x001D_GÛª?@_x001A_]É°âa@­&amp;7¬d#\@"m0¯çÕW@Bx_x001A_&lt;AY@Ú_x0008_H_x0008_ _x001D_@{éÓÍÒC@ ¬ÙHjrb@8!OÔO2R@_x0007_@Óü_x001F_A@&gt;_x0008_we+pD@÷5_x0015_Ðùhb@¥_x0005__x000F_^Ò[@@áßÿH@_x0002_ui¹ýZ@_x0005_ùêmÅðM@Mö¨îfR4@I&gt;s!_x0007_ÈM@lÎ-]HÍ4@òåt_x0003_ûY@n8ÜQ\@&lt;_x001D__x0012_WAM@êtý_x001F_WJ@Bo_x0008_	ñdR@zÔæ 99@_x0001__x0002_Ñ³^ãñ_x001C_V@­· &amp;o]T@£bµtÈ_x001D_E@Úä"_x000E__x0007_@æì×ÂK2@txÖ/E@1Í`Z	F@_x0008_¥^49K@%;_x0017_ÿ@@ñ« ZÛF@@úoiA3@ºÃ½BÆ_x001F_W@yìÍaQ@_x0013_2¤½õ^;@ú«ö¾O@Sháre1@¦Ø8¼j.@Ç_x0010__x0012__x0013_9@d}w±£1-@_x0002_Û_x001F_@Å_x0007_&lt;@1d¸a&amp;U@7÷ep_x001C_A@6u_x000C_©èíE@`_x0004_çÇ®s6@wÛï±cÄa@%aÒ?eÞP@Þ=Ì,Z[@m-¶ÔQ@âOÙ@¥C:@û&amp;éqU_x000C_U@)_x0011_Ò®ÓöX@5®_x0003__x0005_P»e@|_x0002_­_x001A_DR@+ÍBËO@Ö.áâ½éS@¤øÈIûb@ÃW´ùÑ0@»=X_x000B_R@}­Hgø_x001E_H@F~U_x000B_°1@"j_x001B_ëD @z_x000D_ÄIÝV@Ç_x0001__x0018_yT@îuR0yB@oõ¾®ZC@õ²)×R1R@_x001A_zh`@kÏ¥¤A@_x0014__x0014_C_x0004__x0010_R@i_x0011_$@VÈfÊQ=@_x001B_î_x000E__x000C_L@+[¶ÉE@û±i_x0003_óÑH@_x001A_J»Ú_x001E_\@;_x001F_GN_x0015_ _x0010_@_x001C_ó_x0004__x000E_Q³P@X©Æú?¨3©jZ@D)Ö`rÕ^@|pö¸^°\@r¬Ù_x0017_N_x001C_K@zÙæ¨Ê_x0017_]@_x0001__x0004_@Îló7_x0007_@@&lt;Û;PÞE@Vî¾¢ºB@Ê[&gt;5ô_x001A_Z@Ó_x000D_huõ_x000E_T@ÔýY_x0019_&gt;.@ñPßi²_x0004_P@²p Ø	_x000B_=@È¿é¿¤ãR@ÌDú&amp;c5H@RßÑ©9@P¨~0_x0017_ÂH@X°Æ±àxc@_x000F_&gt;$ ý5@IkS®°x_@Å_x0003_«ÞFKL@¥þ_x001C_?ä_@vËÝ(´ëa@c_x0002_"Ü²#W@ ±è_x000F_z2@¿ä`/^^@g mÜÐË_x0012_@h­~Jja@NgÂo}3G@Ç³Ú÷/Ê`@_x0005_~'ìU=@_x001F_%@_x0003_ÇËS@ûA_×ÈøF@%jõ{ËR@Â ¹5 Q@FIú¹\@D__x0019__x0001__x0003_Uq/@fó[,º_x0015_@Üé/ZX_x001E_@ÆÐ:(½=N@ú_x000E_¾-~_x0018_T@.z.yR@@#]G(áS@QÉ¹j¶9a@:%²_x0016_P%Q@zT£®V;@_x0012_´P:_x001B_¨V@)Ý³|_x0002_M@&lt;_x000E__x001F_¯­G1@îU _x0003__x001B__x001A_`@Q_x001E_Ðu_x000B_áF@(.±oÂU@;ý.¶Ñh4@L@!S{(@Ý¨BtèL@Üâk®CâU@¸2u®JI@úÛ½PTMN@Qò+pg@_x0016_ÒjOãÁQ@úº.Dð6@ßÿË_x000B_ø·:@T¥bç_x0012_IO@ø_x0013_+3ûR@®rÙ9ÙP@½_x0018_Rw&amp;%1@#ø-p¿L@Ü!;âú&lt;@_x0001__x0003_Ó9?"R@§EE_@æÿú@XõW@Ë_x0013__x0017__x001D_ä &lt;@Ë}­¹"a@rÇ'w½K@_x0015_ûè_x000B__x0012_a@_x001C_pÏ£O@&lt;E¥_x001C_ÿC@â»T5X_x001E_f@Ëy_ü_x000C_°f@èöÕ­;@ù_x001C_,}½YM@¶ä¸ÞéíQ@¶d_x0004_JM@$|S0_x000D_c@e_x0010__x0013_ð_x001A_M@÷ñE6ª8@kÒ»J_x000C_±D@Ã_x000E_¸&lt;_x0002_uN@ýºuäõó`@_x0005_aÄâ;@e¯¾}MZ@[¯_x0008_2àTb@_x0018_þÈ2ÞK@:tõ@ÅOC@¼_x001A_ù&amp;_x000E_K_@oé=kÿ&gt;@Tbó£ìÈM@Ý¿|(÷L@_x001C__,C_x0012_N@ln9_x0001__x0007__x001E_U@,).$ªZ@ÑÞÿku¾_@-×a_x0017_ú^a@¯s1þ_x000D_;@	¿­^F@_x0008_uEP@¼\_x0006_dóHI@,/àYV@`Y_x0005__x0003_DÓc@b_x000C_#_x0013_âH@_x0005_^Å¶/e@_x0014_¶T_x001B_aë5@V}sÌªôH@êÎ×_ý_x0019_^@k®"¼WG@È¹V°_x0004_e@a1´è_x0015_á`@çàä#_x0001_¢T@:yI@OèN2/@®°_x0003_ÂÓa@=à_x000F__x001F_]@ö­×ùÛg@Ók¼ýCE@±³iJð]?@~îñI}S@^_x0002_¾LÝ_x0013_U@Êw_x0015_ã»I@©¿Ûxò9M@Ló¬@þ@@ì×$h_x0007_K@_x0003__x0004_hÆxÐç_x0011_O@V£¹°_@P_x0004__x0005_ÊÍBT@#D/Ìa@Â_x0015__x0010_3ÝI@xë$8&gt;a@köjÃ&gt;@,'â¸_x001B_í=@]â_x0010_¼¬çP@í&lt;Yýìf@vÂ:_x001C_O@*©_x000E_í3[@ö_x0002_`Û¢E@ñÝ_x0005_ÁÄW@RlZæIG@ýxF°Y@¢ò²o£áC@_x0014_ÇÑ®ªJP@Ú&lt;mwI_x001C_I@Y0_x000F_±ì_x0010_Y@Jù_x0005_y_x0001_B@_x0018_B_x0019_æä\@×_x000C_ñL5ÊD@J_x0002_çÍQ@Ððî÷+a@R_x0002_ñ$Ü_x0001_V@ã}_x0014_ÒËWY@¥ñÎþP@ÛäQ_x0019_(@_x000B_Õ§ç®_x0017_0@Ø_x0018_q&lt;@s­/_x0001__x0004_H²I@Û_x001D__x0001_9×Te@U9}mÁ6@T§bz]»a@ÔÃw_x0017_£C@_x0002_Çf*_x000B_kf@_x0002_Û\db@øÀ8{¢X@_x0003_S#·4î`@¸áð=g@D¿_x0003_¸¶{7@Ù=}_x000C_ßD@Ö_x0017__x0005_môtJ@.®MÀÐa@-§ÒÂñc@_x0013_Â_x001C_WP@Êþ³8V`@D_x0004_#-¾?9@nxm3M_x0012_b@_x001E_i_x001A_±KµV@_x0006_×k%ÞÇ3@¡g_x0007_q«a@ôWy á_x000E_@@ç_x0010_ÑàñP@Âv»²}G@¬_x0019_zBkH@_x0014_F_x0012_ýé]@_x0002_ÍRoG@,+_x001C_Xú´Y@ø°¸_x000F_Å`@Hg_x0011_ÔsI3@@?9Ö`_x0017_V@_x0002__x0004_üéìØn3@&lt;_x0002_$=û^@%_x001D_¨úzsI@Fà_x001C_Çf=@[=_x000F__x001E_ÓZ9@+,äÎ¼R@À$E+CrT@r&lt;Qå_x001C_C@â¸Ø_x001E_@6¿wòOb@_x0011_á_x0003_LIáe@øvýd£xP@¶9_x000E_ÿHèX@1:_x001F_è_x001B_&gt;@.£õÃÛB@V_x000C_ïþîT@L Q-&gt;@H_x0004_- ZÒA@÷þ_x0011_+pX]@_x0016_±X;ê-@_x000D_ÄÎ»9¸`@¾égk%ÚL@â´µ;_x0018_B@ù«ð_x001B_@â_x0006_-l4F@_x0019_!Ç_x0002_k_x0004_a@l- 9_x001B_³L@nöoDe@_x000D_ÈÂlà!T@_x001E_Ù²_x0001_H@õâAÖVK^@ê&amp;è_x0001__x0003_$_x001E_S@_x0002_	ºú}P@·¬iÉ·:Y@(R^ÿ\@hVÌs_x000E_e@_x0016_h®RWuW@ðd=jP@âF.90@¤"D¿Ë[@, d&lt;ßB6@ap` =G@W¨_x0002_ìì^@ãl*¾,@ü8í«Ò3U@]_x0019_~|ãb@O^WÇ_x0015_®Y@þ®7Ø­óK@)D9}9@OØ_x0007_¯8Y@,päÚ9@_x0005_êJâ 4Y@¥vÔ¬_x000D_3@&gt;Ô:@yc­aOyS@ÐÒ¢wÂÜW@ýXØjÝT@_x0007__x0006_}"¥ÙG@7ñ_x0004_óº4I@ª_x0012_õæT@ ø_x000F__x0002_º(O@)3s¸.E@_x0003_Å_x000E_.Ãe@_x0002__x0003_É_x0014_V",e@Ø#bpøB@÷k66S@_x0013_]Þß	4@]òµ!b@_x0003__x001B_4ß~A@èñJ&lt;bW@bi¹_x001D_L¼J@%T¡SñÂR@0c)ÖCF@ç	bVqi^@Bvß_x0006_Ç¾]@_x001D_5KÛ¥N@1R_x0001_À_b@§Zùu_x0017_qF@_x0014_ÜM_x0003__x000D_`@ªÅÉs¥ùD@k¬óÉ¿±X@É/ZßzY@ÈÑ'ë«×R@ÍPé_x0008_t"@h_x0008_&amp;»Ä_x0016_P@tc¦OúO@ËÈ®_x0006_Á$F@`ÞÍôìb@#_x000C_6·Gk?@°5_x0015_c@£ÑÖy­wU@)?áÀUõ@@Y\U{ÛS@iDÄEºT@OÄ¾1_x0004__x0008_oøe@¯×j6V9P@¸ÿ¢1Æ%b@{ìÝ.^R@ý¨\{ôh_@"PÇÑ_x0002_P@P~_x0006_ü_x0007_c@)uÑ¬_x001D_æM@ÀD_x0014_1V@ßûW·_x001D_ ^@_x001A_[ÚPÕeB@B¤¶ú¶»A@àE_x0008_ø?Q@íû)ð1@ûÂéGW@%Kº_x0001_©F@1Øj_x0012_¤F@Õí$Ø¥H@Ä©5cS@U+aÿ_x000B_8@ fYZ@fbÅI@#ïK\@4¢ÊS_x0003_&amp;X@Ê·«Í_x000C_B@E­x_x001F_â_x0004_R@_x0005_E?ÃM@©WøfÛ}&gt;@¸_x001F_­°lU@£,ÓWSb[@úôÁgíõa@.±;îÔh]@_x0002__x0003_L=_x001E__x0001_W@­aótÞQ@ÓX{_x0017_LèT@(öÚ½ÐcA@L)¥FïC@{_x000D_£J#]V@A÷A}Y0@Á_x0007_á:Y7@8Ñæ_xC@¡_x000E_ïÔhE@I»ëg]1\@_x0001__x0016_î+_x000E__@Ûú&gt;1ÒK@ðá¸Â`_x0017_W@øÜQ´=õP@ì©\_x000C_rA@Û_x0003_³þvU@HFS¾á4@ºzV­Ù.@_x0013_Ãr`@_x0002_KBã¸'@î=ô_x0016_?I?@ÞÔ:´`J@î_x0014_,1H@è[RÝó»Z@Î+ÉVªW@Ã_x0003_útÒE@5nØ× H@|x_x000D_}3@ÓK`¦·=@ sÞï}[@Yvy_x001E__x0001__x0005__x0003_%5@_x001E_èÏVQ@_x001B_wC ZCY@ëãÉrFV@´_x001F_&amp;¤[@^gvQ,üI@ÐC´LãVX@ÅûK_x001F_èQ@ÒÎ7Ú«qa@õA¸ó_x0016_H@¦XKìQ@ÓQ%¨S@Ë{\(6óG@_x0008_µlöp-_@±_x000B_ðL(¦T@Ò_x001A__x0015_O)ì\@*ö~X_x0015_2@þ©r6èN@Ü)_x0014_Ò«[@ªÓL&gt;_x001D_D@_x0008__x001A_nf_x000C_[_@®Èß¤4@÷½d¼þA4@_x0014_ËJ@{L^lïB@i¤áxU@-'6UF@áRÑ0^a@È_x001B_m_x001C_\@÷Á_x0004__x000B_¤]@[ÆãtLJ@è©a;_x0002_AC@_x0002__x0004_n_x001D_¿C¼@@²\-(V@]'F§¬:@©_x001C_æ6_µN@9_x0006_Ê_x001F_k_x000D_D@_x0013_¬)_x000F_*¤U@Ëx·êé\@ÜB ÉÆG@)Z©_x0006_¯Ë?@+¤_x0003__x001D_­4@Þ^ñ_x0007_!L@¤Ueß?X@by½Ñ#_@s^_x0019_t¢X@m¢XáJ@YXÊMé³b@Õ&gt;ËÁbe@ #ßíAH&gt;@Èå_x001F_ÆÜ_x0018_Y@_x0013_V&gt;uX@üà¦ð-C@_x0004_½°Æµvb@%¨Ü¯Ï9@"0¸ô[Ua@Sÿk}ó_x0006_W@^xS_x001A_¬Ñ^@Î:N¯_x0014_If@¥h¡õSc@'&amp;ìgjG@*_x0001__x0006_´H@_x0005_ÀOq¹5`@n_x0015_Ò_x0001__x0002_m.c@ÞÇ;ä}Q@ú&lt;×?_x0003_c@mQ_x0003_e ê`@_x0015_¢_x0016__x000B_ß5O@RS²#1©C@úS÷ÏX¸&lt;@úh¾_x0014_{\@Ý½xî_x000D__x0019_Q@Ò¼æ@ÉTP@_x0015_ û÷M@ÕÑ_x0003_-+W@Õzg7Q@ÓÝ|lW@Ö!_x0011_ãÆ_x000B_\@Ìª_x000C__nV@Öst4Ò`@*_x0008_½iBZ@îM§_x0019_ÃlF@xoI¼éDE@"²é_x001C_a¯^@ñÆç_x0004_B@·ý{¥R¶S@d3 _x0018__x0005_ç0@ÇZKú¥ÿ4@üêá\LTI@²ÙÁ}§ÆL@Çl{ãÒX@£*]@)ßûÐ÷cN@_x0004_ú´@_x0006_A@í´Ø_x0018_&lt;W@_x0002__x0003_i_x001B_A`&gt;@_x000C_9.B1A@9[¢ÊÎP@9Q©ktDH@Ife¢öpZ@xß:D»L@pÌc_x000D_7z`@éPSù~jd@ô_x0017_Cjï¬M@1X_x001E_tåíY@_x001E_5ÏÍw-+@ÿõÑ3]/Q@¥_x000C_uRK48@²µõX¤ÐT@QÛúÍáí?@`WÙQ_x001B_X&lt;@uüdÆ-7@SÿÌ	OT@:;ÂaI\N@íä}ç;ÿa@7Ì«æÝîb@Ô ÍÚ;A@_x0005_¬$?­ÝY@þ¾;Ø\@_x001C__x0001_â2@õ_x001F_k_x000C_8[@àê_x0014_Âkì,@2ßÙ®ûU@_x001D_¡Ç\^]@_x001A_%ëÓÐO@ÔS_x000E__x001A_=\@ÜìXH_x0002__x0004_ _x0007__@ÖÂ_x0003__x0013_Ý!@ì·ìA@uÀwç½;@fP	)-A@_x001C_½k)ù[@hK_x0008_À_`@Í|¥IÊb@£¯_x001D_ñ\b@õMõk'GU@õ¬²[ûE@P/ñD@_x0006_p&amp;_x0006_KD@_x001B_;Ù?%0@?¶äæèR@ë.Û_x0015_HS@©â·¾qÊd@àÞ$Û$ÿ;@­ú-u_x0018_X@ÔQ_x001E__x0002_)ÕY@(¤ë·ÿ¤K@-x#_x0001_\@apº_x0018_%)R@âöî&amp;È¾C@­A5×Ê¯?@4Ñu_x0010__x0012_qV@0ÝÆ½Øb@HÙ×EtïX@q_x001F_+!rb@bÃ_x000C__x0015_#^@§6î{_x0011__x000F_^@1_x0008_	Q@_x0002__x0004_[Ó9t÷¯R@èd¢ _x0006_+@	eN@`@@C¼Ð_x001E_óòY@2LvÌ_x0006_`@8üü_x0001_QL@÷´ü£¤ì3@öÁ&amp;:B@6¬êrØU@-X®_x001F__x001E_î@@Cmzÿ# C@#E×S_x0001_U@Û@Pw_x001F_÷]@_x0003_ ãâZ@MßPmHÝd@±pW\_x0015_E@oÃ7¢ËU@9®p'Y@Ì_x001C__x0017_ÆYM@_x0018_öInQY@4[fUA@ÿ*2_x0002_ïI@hÊÖ_x0004_g5@Û'­CS#@áÄN1§L[@?m_x0003_Ä­8Z@-Ïª9¸W@_x0015_Mö_x0013_¶U@_õå¥_x0019__x000D_V@_x001E_»Àä&lt;ñ_@æÄ_x0002__x0006_­_x0016_S@Ó·÷½X¯a@ÔÃ:K=k`@émm­q&lt;Q@®©ÆÄä_x0003_Y@f'Ü1_x000B_K@&amp;=\=V@Ò_x000E_ÛÉ&gt;@1¸pÞ^@ï³¦_x0019_@&amp;ø_x000F_'6^@ _x0013_74ßY@XðOíLÁZ@$_x0013_mò_x0003_¸^@÷x_Y=I@¡Äáþ½_x0002_Z@w'D(	G@_x0007_kbfó_x0005_,@³_x0011_èAëC@_x0019_#_x0004_Á_x0015_'@ÂÏÁø4ÁX@È2_x000F_Û P@e½\÷_x0019_ùJ@_x000D__x000F_¼dMTR@Fº#aÎF5@«&gt;2KEe@_x0015__x0005__x0018_1%_@E&amp;Ó£P@_x0001_yã_x001E_±@J@BâÛU@lwÒfÍnE@î¹_x001C__x0014_S3P@_x0001__x0007_Z¥m¯_x0003__x001C_a@«z_x001A_ºCJ@téóY_x001F_ª@@ðÖ]#D@Õ_x000D_³}B@KW¯C¨,M@æ­ÙÆo\@¾ï7=o_x0019_R@_x0002_ÐÒ  d@&gt;diÍUV@#ËHºjM@ØsÿZ_x001C_$R@$¬_x0006_RI;@|õ=J°Ca@ÝN_x0011_kpL@:|_x0010_C@r ¸$_x0013_±]@ÕÖ®LÓfY@·Y-ÄF@_x0005_ß15Ã-D@}uEÅ¼b@`JTü]P@_x001C_O¦é¢g[@Çz_x0006_13F@_x0013_»}_x0013_¾pP@Û_x0016_9·B@_x0004_îÔ?áP@ã[Bú×Í5@_x0011__`_x001F_$	]@Ì_x0017_í&amp;NV@tªÜ4=`@Ûí¥_x0005__x0007_y+I@¼òv_x000C_Z8@w¹ª»iO@u`_x0003_HR@SæÈp:@ ,]N_x0019_tH@_x000D_Ç"âåQF@åÝà£_x0001_I@Ýñf²êZ@«"_x0013_N_x001A_?@È'ü ?qR@y_x000C__x0019_G&amp;)@Ë_x001C__x0002_ß«J@¼Û¿ëúÄY@]_x0013_§GîS@Õ_x0013__x0007_e:PS@8I®²eëO@o¼!&amp;0=@&amp;Î{J½B@rmÙÒ_x0012_]:@_x0014_JiÉÖ&amp;7@@¸1_x0014_Ç`@õÞ@_x0015_ZD@uµ:ßZ©`@¼o[ïª&gt;c@ÆÏx&lt;_x0006_:@Í×_x001A_\#QW@ÿÑâ,_x0005_V@¯I_x000E_;ÈëU@'Yäã,±`@AFsR_x0001_hQ@£¦Ñ_x000E_ó_x0004_&amp;@_x0001__x0004_j'ýå(B@_x0008_æ_x0016_EQ@@lºõSÍ¿P@Oyð;ÅÛN@Sw=¬Ô½W@¡b;wKÌc@*ô5D@Å%6¿\B@+¬sc/?@B=ÂgÁ2@Få@=8c@ïâ°¨QQ@z­ú,_x0010__x001E_`@_x0011_Í'º¶Q@UPY&amp;©1S@ñ_x0002_wÐúN@öü_x0011_ï1L@,:tºH@óß_x000F_I¢ìF@m_x0019_F¢§tQ@_x0003_¨h2[ÀS@Å8¼Å2@@³?×îÊÉJ@4_x000F__x001A_G©[\@¢_x001A_(Nó.W@,_x0001_^mJ@+r«°_x0007_ñV@ô_x0002_ß}_x0019_O@ÛM&amp;_x000E_K@1Gjü_x0019_c@ÀD»\ T@_x0002_bÈ¦_x0001__x0007_¡9C@hb¢ü&gt;]@_x0006__x000F_µö_x0003_Z@Ên5*)¶X@&gt;Ý_x0017__x001B_àiP@·w_x0004_¬£7@Õý_O_x0019_F@+_x000D_;TÇY@8!äd_x000B_Û]@_x0018_JJxêG@L«l'tPd@CØ_x0019_êW@ïÏ¾ÂÇÄG@Ì~5vlS@Ñ_x0005__x0019_Z?¶E@#pO_x0014_QD@ÁX¤ùþ¾V@+'NËëÿW@ÛHÞ×S2@:%P@~ÑyjÎ@@²#@EG@ÁÈT_x0006_úS@}_x0003_6X*6@µÞ_x001F_dÝ[@O_x0002__x0014_ø¿7@}vX­5@²½^QÔJU@7³ª.ÖW@¼2ËyX@Ò²!D$@UÂÙ_x001D_µ$N@_x0005__x0007__x001D_MM¬íÓ]@ùÆ"l_x000E_d@KÛK¨z_x0006_;@Pì±=tY@ð_x0005_FJÜ®V@áKy_x0012_{àA@%;D´R`@ôôtèZ@Ajd_x001B_¡ÜJ@Â²¬´T_x0004_S@MO_x0018_tr`@ÆÎJæ_x001E__x001B_J@]~_x0017_óA@Vú	cWW@_x0003__x000C_{_x0018__x0010_N@G_x0019_ÎÖ_x0002_1d@¿d,_x0007_:I)@_x0008_Ç_x001B_(QÚ8@3ß.ïðæV@z_x0002_÷êQ@_x000E_ë¬i_x0011_\H@_x000F_£±¥_x001C_\@ìÛ³8d¨b@}!ÉWú @åHòI_x001E__x0001_d@GY_x001E_â_x000C_S@wdÂâß#@qø	F_x0002_&gt;@÷ÃÐ§Q@ZL ·_x0018_9V@¢2_x001E_;[K@&gt;Ãé¦_x0001__x0004_t¬[@ËïèÊ6b@@ñÊ_x0004_­h&amp;@)q³_x0008_3UT@­ÊË&lt;ñC@@°_x001C_qd\@3$]Ð_x001A_X@Tð_x0018_=ßì[@N®ªM¶õQ@-¯`=³G@Ök_x001E_G@Ê+|X«+`@áñÉ_x0012_(Q@¾©äW}1?@üº"«PôZ@°ê¸gx*J@xóbRäK@ZoÜÎB¼Q@*jÏÊYU@Rf_x0007_8vO@mÑo£[@ÃRÁÎ_x0012__x0013_d@_x0002__x0002_ð_x0015_ÃS@ø9OÇyK@@f½AþDd@ìúÊQG@Ê0_x0001_R@[8g_x001F_ES@*ñ££«Q@_x0003_´=_x0006_NK@½çþv©D@mS/1©\@_x0001__x0003_Ùª_x0013_mîL@_x0011_ê58E@v»ÈÔ¸_x0012_E@¾ßn±£T@_x0002_±`ip_x0011_Q@¢¿û¸_x000C_]U@gæ§_x0007_r°[@Ù{£ß$mR@ Õà»ëF`@2W§Óêd@u«T?$u]@°A!XÉf@z¹_x0019__x0011_ß6@ô&lt;s4mK@&lt;ÄOÓ0_x001D_c@³l_x0007_%P»P@+íÑ¬_x0017__x0003_`@Ë_x000D__x000F__x0013_l_x000E_X@.y«¾¼¿O@yå_x000F_yCÑR@ØøQ¡Qµ+@+õÌ\dL@§_x0018__x0016_V~_x001F_d@-Ä_x0004__x000D_E@&lt;7xÕ×þ_@ÂQú_ãÌD@_x0008_Qà³T@I	_x0007_%µza@$Æ¦ác@t «V_x0013_A@:´Zù_x0006_T@¨ÉÖ_x0001__x0005_æR@­[A0¿ZS@	ÁTPX@_x0002_©.f7W@¼_x0010_R¾ê¢a@Ä¸æOF{]@GÚ\jÏ_x0003_[@2¹¡t8@E_x000D_Þ&lt;@yvÃðÃ\@a_x001B___ÕÌU@­_x0006_¤QB&lt;@_x0003_2=UÈÜM@¬ýä¦B¥B@2xw½_x0007_8@ýau{Q$S@D"!òsX@&lt;+|q:H@-Q_x000D__x0014_3`@SRTíÆ	I@_x000E_0§¿Ww@@$Ï¡º_x0019_eT@¬=±^·D@5¢_x0007_*+_x0004_b@o¨Öyj¼N@P¾SÖ¾6@³&amp;C_x0010_;R@kä	cÀ5]@_x0007_+ÖxõDX@` ¤ÅÑ&lt;@_x001A_K_x0012_k*@@Í(P8Ö`X@_x0001__x0004_czä ÌN@	Þ1_x0014_¼¦P@_x0018_}ª_x0015_ÝYc@Ú?xï^@§SpZ_x001E_@@_x0014_àø)_x001A_ÎV@_x001E_£¿Ô7@pÑ)_x001F__x0016_P@þËÀd_x001B_]@@_x0001__x001E_sK_x001B_6T@Æ¯Ä2DEb@ø?r.od@Î*ò)Ê£Z@_x0017_d_x000B_ñ¸k*@aì(÷/Z@[¨_x0018_/å8@táµ_x0013__x000B_8@v_x0011_²~ß_x0003_a@Xl,×/K@I_x001E_7ûK@_x0002__x001A_~íkf@@_x0011_üS;|¢W@ÆRÙ[ÒV@_x001B_x_x0007_IÐ_@U\Ç¾z	Z@Á_x001D_É_x001D__x0016_z5@_x000E__x0016_271@DÀî§¢&amp;;@¼Feq%&lt;@__x0017_Ê5á»@@Ø_x000F_ÙEOS@b©(6_x0002__x0003_ëbD@_x000E__x000C__x0007__x0011_aM@_x000D_{íÞ.HQ@2­vv*L@ÃYy¸_x0004_C@ñxþªÏKA@&amp;y©*EÑB@=Ó_x000D_ñ9f@_x0005__x000E_/¾®A@.|èïå@@îZ®_x0012_×Z@Ë&gt;ww_x0013_0b@&lt;ó@ÈiC@¿·çeO=@a_x0013_¸Ä°_x0007_[@½_x0004_tZ&lt;_@ÄÊ:+T@_x0013_C,tÉC@g.$ºE_x0014_`@ûÁÿæòNB@Õì_x0013_çN¬U@°Ø&gt;_x0001_X¬c@n²_x0005_RRµd@¸«H¶ÔÂ[@ò7¬?!ld@¢.×áüL@	@ÝþDTZ@­b+´&amp;U@9:=_x0003_(N@1{_Ó/ÄW@ú¤_x0002__x001A_5_x0006_X@føÔetD@_x0001__x0002_ï{_x0005_¦¢A@Üì %%_x0003_M@z[s°gS@$_àQYÈ_@Pý_æ_x0011_@B@_x001A_¥cádJM@&lt;^5Ç?@&lt;ô_x000B_Û@@f«ÚØ@^@}Ã_x0019_¸Å_x0013_@7ô¢/[ :@vBRmc@_x0006__x0017_6ÏÉ=@¡;e#_x001D_*@*~0§©=U@þ_x0004_i÷&gt;D@_x001F_É8_x001B_[@£Ý_x0003_k¬¾T@EEdÕñR@"OnÂoR@øûÖÏaO@ÏÐ%I®`%@_x0013__x000B_pÎT@,S_x0010_(Ð_x001A_@bÝ%A»c@-Â¶MÐÞI@|?Kåx^@¾DB_x0016_åÖ&gt;@m\_x0013_J]@ò®ËS@«ïéìY5X@±i¾_x0001__x0002_à¸F@(\SU;ÝX@Ì"=Ðv_x0012_J@@2ðUfV@í_x0018_D z:@_x001A_û:Öìàa@ÉñWÐñeI@_x0011__x0016_¿_x0015_S@w_x0014_±&amp;[@_x000F_kr±&gt;@m©Q¯%G@?u´âXE@^5ÅºÍôT@ùêæÁZ"Z@ÞWP$ÉP@Bc_x0002_»K@ÖºQ¶,P@_x000D_x_x000C__x0003_Âa@P_x001E__x0006__x0007_1ÛC@h(_x0013_º_x0010_§R@­_x0013_í1T@êtý_x001F_WJ@Bo_x0008_	ñdR@zÔæ 99@Ñ³^ãñ_x001C_V@­· &amp;o]T@£bµtÈ_x001D_E@Úä"_x000E__x0007_@æì×ÂK2@txÖ/E@1Í`Z	F@_x0008_¥^49K@_x0001__x0003_%;_x0017_ÿ@@ñ« ZÛF@@úoiA3@ºÃ½BÆ_x001F_W@yìÍaQ@_x0013_2¤½õ^;@ú«ö¾O@Sháre1@¦Ø8¼j.@Ç_x0010__x0012__x0013_9@d}w±£1-@_x0003_Û_x001F_@Å_x0007_&lt;@1d¸a&amp;U@7÷ep_x001C_A@6u_x000C_©èíE@`_x0004_çÇ®s6@wÛï±cÄa@%aÒ?eÞP@Þ=Ì,Z[@m-¶ÔQ@âOÙ@¥C:@û&amp;éqU_x000C_U@)_x0011_Ò®ÓöX@5®P»e@|_x0002_­_x001A_DR@+ÍBËO@Ö.áâ½éS@¤øÈIûb@ÃW´ùÑ0@»=X_x000B_R@}­Hgø_x001E_H@F~U_x0002__x0003__x000B_°1@"j_x001B_ëD @z_x000D_ÄIÝV@Ç_x0001__x0018_yT@îuR0yB@oõ¾®ZC@õ²)×R1R@_x001A_zh`@kÏ¥¤A@_x0014__x0014_C_x0004__x0010_R@i_x0011_$@VÈfÊQ=@_x001B_î_x000E__x000C_L@+[¶ÉE@û±i_x0002_óÑH@_x001A_J»Ú_x001E_\@;_x001F_GN_x0015_ _x0010_@_x001C_ó_x0004__x000E_Q³P@X©Æú?¨3©jZ@D)Ö`rÕ^@|pö¸^°\@r¬Ù_x0017_N_x001C_K@zÙæ¨Ê_x0017_]@@Îló7_x0007_@@&lt;Û;PÞE@Vî¾¢ºB@Ê[&gt;5ô_x001A_Z@Ó_x000D_huõ_x000E_T@ÔýY_x0019_&gt;.@ñPßi²_x0003_P@²p Ø	_x000B_=@_x0001__x0004_È¿é¿¤ãR@ÌDú&amp;c5H@RßÑ©9@P¨~0_x0017_ÂH@X°Æ±àxc@_x000F_&gt;$ ý5@IkS®°x_@Å_x0003_«ÞFKL@¥þ_x001C_?ä_@vËÝ(´ëa@c_x0002_"Ü²#W@ ±è_x000F_z2@¿ä`/^^@g mÜÐË_x0012_@h­~Jja@NgÂo}3G@Ç³Ú÷/Ê`@_x0005_~'ìU=@_x001F_%@_x0003_ÇËS@ûA_×ÈøF@%jõ{ËR@Â ¹5 Q@FIú¹\@D__x0019_Uq/@fó[,º_x0015_@Üé/ZX_x001E_@ÆÐ:(½=N@ú_x000E_¾-~_x0018_T@.z.yR@@#]G(áS@QÉ¹j¶9a@:%²_x0016__x0001__x0003_P%Q@zT£®V;@_x0012_´P:_x001B_¨V@)Ý³|_x0002_M@&lt;_x000E__x001F_¯­G1@îU _x0003__x001B__x001A_`@Q_x001E_Ðu_x000B_áF@(.±oÂU@;ý.¶Ñh4@L@!S{(@Ý¨BtèL@Üâk®CâU@¸2u®JI@úÛ½PTMN@Qò+pg@_x0016_ÒjOãÁQ@úº.Dð6@ßÿË_x000B_ø·:@T¥bç_x0012_IO@ø_x0013_+3ûR@®rÙ9ÙP@½_x0018_Rw&amp;%1@#ø-p¿L@Ü!;âú&lt;@Ó9?"R@§EE_@æÿú@XõW@Ë_x0013__x0017__x001D_ä &lt;@Ë}­¹"a@rÇ'w½K@_x0015_ûè_x000B__x0012_a@_x001C_pÏ£O@_x0001__x0003_&lt;E¥_x001C_ÿC@â»T5X_x001E_f@Ëy_ü_x000C_°f@èöÕ­;@ù_x001C_,}½YM@¶ä¸ÞéíQ@¶d_x0004_JM@$|S0_x000D_c@e_x0010__x0013_ð_x001A_M@÷ñE6ª8@kÒ»J_x000C_±D@Ã_x000E_¸&lt;_x0002_uN@ýºuäõó`@_x0005_aÄâ;@e¯¾}MZ@[¯_x0008_2àTb@_x0018_þÈ2ÞK@:tõ@ÅOC@¼_x001A_ù&amp;_x000E_K_@oé=kÿ&gt;@Tbó£ìÈM@Ý¿|(÷L@_x001C__,C_x0012_N@ln9_x001E_U@,).$ªZ@ÑÞÿku¾_@-×a_x0017_ú^a@¯s1þ_x000D_;@	¿­^F@_x0008_uEP@¼\_x0006_dóHI@,/à_x0001__x0006_YV@`Y_x0005__x0003_DÓc@b_x000C_#_x0013_âH@_x0005_^Å¶/e@_x0014_¶T_x001B_aë5@V}sÌªôH@êÎ×_ý_x0019_^@k®"¼WG@È¹V°_x0004_e@a1´è_x0015_á`@çàä#_x0001_¢T@:yI@OèN2/@®°_x0003_ÂÓa@=à_x000F__x001F_]@ö­×ùÛg@Ók¼ýCE@±³iJð]?@~îñI}S@^_x0002_¾LÝ_x0013_U@Êw_x0015_ã»I@©¿Ûxò9M@Ló¬@þ@@ì×$h_x0006_K@hÆxÐç_x0011_O@V£¹°_@P_x0006__x0005_ÊÍBT@#D/Ìa@Â_x0015__x0010_3ÝI@xë$8&gt;a@köjÃ&gt;@,'â¸_x001B_í=@_x0004__x0006_]â_x0010_¼¬çP@í&lt;Yýìf@vÂ:_x001C_O@*©_x000E_í3[@ö_x0002_`Û¢E@ñÝ_x0005_ÁÄW@RlZæIG@ýxF°Y@¢ò²o£áC@_x0014_ÇÑ®ªJP@Ú&lt;mwI_x001C_I@Y0_x000F_±ì_x0010_Y@Jù_x0005_y_x0001_B@_x0018_B_x0019_æä\@×_x000C_ñL5ÊD@J_x0002_çÍQ@Ððî÷+a@R_x0002_ñ$Ü_x0001_V@ã}_x0014_ÒËWY@¥ñÎþP@ÛäQ_x0019_(@_x000B_Õ§ç®_x0017_0@Ø_x0018_q&lt;@s­/H²I@Û_x001D__x0004_9×Te@U9}mÁ6@T§bz]»a@ÔÃw_x0017_£C@_x0002_Çf*_x000B_kf@_x0002_Û\db@øÀ8{¢X@_x0003_S#·_x0001__x0004_4î`@¸áð=g@D¿_x0003_¸¶{7@Ù=}_x000C_ßD@Ö_x0017__x0005_môtJ@.®MÀÐa@-§ÒÂñc@_x0013_Â_x001C_WP@Êþ³8V`@D_x0004_#-¾?9@nxm3M_x0012_b@_x001E_i_x001A_±KµV@_x0006_×k%ÞÇ3@¡g_x0007_q«a@ôWy á_x000E_@@ç_x0010_ÑàñP@Âv»²}G@¬_x0019_zBkH@_x0014_F_x0012_ýé]@_x0002_ÍRoG@,+_x001C_Xú´Y@ø°¸_x000F_Å`@Hg_x0011_ÔsI3@@?9Ö`_x0017_V@üéìØn3@&lt;_x0001_$=û^@%_x001D_¨úzsI@Fà_x001C_Çf=@[=_x000F__x001E_ÓZ9@+,äÎ¼R@À$E+CrT@r&lt;Qå_x001C_C@_x0004__x0005_â¸Ø_x001E_@6¿wòOb@_x0011_á_x0003_LIáe@øvýd£xP@¶9_x000E_ÿHèX@1:_x001F_è_x001B_&gt;@.£õÃÛB@V_x000C_ïþîT@L Q-&gt;@H_x0005_- ZÒA@÷þ_x0011_+pX]@_x0016_±X;ê-@_x000D_ÄÎ»9¸`@¾égk%ÚL@â´µ;_x0018_B@ù«ð_x001B_@â_x0006_-l4F@_x0019_!Ç_x0004_k_x0005_a@l- 9_x001B_³L@nöoDe@_x000D_ÈÂlà!T@_x001E_Ù²_x0001_H@õâAÖVK^@ê&amp;è$_x001E_S@_x0002_	ºú}P@·¬iÉ·:Y@(R^ÿ\@hVÌs_x000E_e@_x0016_h®RWuW@ðd=jP@âF.90@¤"D_x0001__x0003_¿Ë[@, d&lt;ßB6@ap` =G@W¨_x0002_ìì^@ãl*¾,@ü8í«Ò3U@]_x0019_~|ãb@O^WÇ_x0015_®Y@þ®7Ø­óK@)D9}9@OØ_x0007_¯8Y@,päÚ9@_x0005_êJâ 4Y@¥vÔ¬_x000D_3@&gt;Ô:@yc­aOyS@ÐÒ¢wÂÜW@ýXØjÝT@_x0007__x0006_}"¥ÙG@7ñ_x0004_óº4I@ª_x0012_õæT@ ø_x000F__x0002_º(O@)3s¸.E@_x0003_Å_x000E_.Ãe@É_x0014_V",e@Ø#bpøB@÷k66S@_x0013_]Þß	4@]òµ!b@_x0003__x001B_4ß~A@èñJ&lt;bW@bi¹_x001D_L¼J@_x0003__x0004_%T¡SñÂR@0c)ÖCF@ç	bVqi^@Bvß_x0006_Ç¾]@_x001D_5KÛ¥N@1R_x0001_À_b@§Zùu_x0017_qF@_x0014_ÜM_x0004__x000D_`@ªÅÉs¥ùD@k¬óÉ¿±X@É/ZßzY@ÈÑ'ë«×R@ÍPé_x0008_t"@h_x0008_&amp;»Ä_x0016_P@tc¦OúO@ËÈ®_x0006_Á$F@`ÞÍôìb@#_x000C_6·Gk?@°5_x0015_c@£ÑÖy­wU@)?áÀUõ@@Y\U{ÛS@iDÄEºT@OÄ¾1oøe@¯×j6V9P@¸ÿ¢1Æ%b@{ìÝ.^R@ý¨\{ôh_@"PÇÑ_x0002_P@P~_x0006_ü_x0007_c@)uÑ¬_x001D_æM@ÀD_x0002__x0004__x0014_1V@ßûW·_x001D_ ^@_x001A_[ÚPÕeB@B¤¶ú¶»A@àE_x0004_ø?Q@íû)ð1@ûÂéGW@%Kº_x0001_©F@1Øj_x0012_¤F@Õí$Ø¥H@Ä©5cS@U+aÿ_x000B_8@ fYZ@fbÅI@#ïK\@4¢ÊS_x0003_&amp;X@Ê·«Í_x000C_B@E­x_x001F_â_x0002_R@_x0005_E?ÃM@©WøfÛ}&gt;@¸_x001F_­°lU@£,ÓWSb[@úôÁgíõa@.±;îÔh]@L=_x001E__x0001_W@­aótÞQ@ÓX{_x0017_LèT@(öÚ½ÐcA@L)¥FïC@{_x000D_£J#]V@A÷A}Y0@Á_x0007_á:Y7@_x0002__x0004_8Ñæ_xC@¡_x000E_ïÔhE@I»ëg]1\@_x0001__x0016_î+_x000E__@Ûú&gt;1ÒK@ðá¸Â`_x0017_W@øÜQ´=õP@ì©\_x000C_rA@Û_x0004_³þvU@HFS¾á4@ºzV­Ù.@_x0013_Ãr`@_x0002_KBã¸'@î=ô_x0016_?I?@ÞÔ:´`J@î_x0014_,1H@è[RÝó»Z@Î+ÉVªW@Ã_x0004_útÒE@5nØ× H@|x_x000D_}3@ÓK`¦·=@ sÞï}[@Yvy_x001E__x0003_%5@_x001E_èÏVQ@_x001B_wC ZCY@ëãÉrFV@´_x001F_&amp;¤[@^gvQ,üI@ÐC´LãVX@ÅûK_x001F_èQ@ÒÎ7Ú_x0001__x0003_«qa@õA¸ó_x0016_H@¦XKìQ@ÓQ%¨S@Ë{\(6óG@_x0008_µlöp-_@±_x000B_ðL(¦T@Ò_x001A__x0015_O)ì\@*ö~X_x0015_2@þ©r6èN@Ü)_x0014_Ò«[@ªÓL&gt;_x001D_D@_x0008__x001A_nf_x000C_[_@®Èß¤4@÷½d¼þA4@_x0014_ËJ@{L^lïB@i¤áxU@-'6UF@áRÑ0^a@È_x001B_m_x001C_\@÷Á_x0004__x000B_¤]@[ÆãtLJ@è©a;_x0002_AC@n_x001D_¿C¼@@²\-(V@]'F§¬:@©_x001C_æ6_µN@9_x0006_Ê_x001F_k_x000D_D@_x0013_¬)_x000F_*¤U@Ëx·êé\@ÜB ÉÆG@_x0002__x0004_)Z©_x0006_¯Ë?@+¤_x0003__x001D_­4@Þ^ñ_x0007_!L@¤Ueß?X@by½Ñ#_@s^_x0019_t¢X@m¢XáJ@YXÊMé³b@Õ&gt;ËÁbe@ #ßíAH&gt;@Èå_x001F_ÆÜ_x0018_Y@_x0013_V&gt;uX@üà¦ð-C@_x0004_½°Æµvb@%¨Ü¯Ï9@"0¸ô[Ua@Sÿk}ó_x0006_W@^xS_x001A_¬Ñ^@Î:N¯_x0014_If@¥h¡õSc@'&amp;ìgjG@*_x0001__x0006_´H@_x0005_ÀOq¹5`@n_x0015_Òm.c@ÞÇ;ä}Q@ú&lt;×?_x0003_c@mQ_x0003_e ê`@_x0015_¢_x0016__x000B_ß5O@RS²#1©C@úS÷ÏX¸&lt;@úh¾_x0014_{\@Ý½xî_x0001__x0002__x000D__x0019_Q@Ò¼æ@ÉTP@_x0015_ û÷M@ÕÑ_x0003_-+W@Õzg7Q@ÓÝ|lW@Ö!_x0011_ãÆ_x000B_\@Ìª_x000C__nV@Öst4Ò`@*_x0008_½iBZ@îM§_x0019_ÃlF@xoI¼éDE@"²é_x001C_a¯^@ñÆç_x0004_B@·ý{¥R¶S@d3 _x0018__x0005_ç0@ÇZKú¥ÿ4@üêá\LTI@²ÙÁ}§ÆL@Çl{ãÒX@£*]@)ßûÐ÷cN@_x0004_ú´@_x0006_A@í´Ø_x0018_&lt;W@i_x001B_A`&gt;@_x000C_9.B1A@9[¢ÊÎP@9Q©ktDH@Ife¢öpZ@xß:D»L@pÌc_x000D_7z`@éPSù~jd@_x0002__x0004_ô_x0017_Cjï¬M@1X_x001E_tåíY@_x001E_5ÏÍw-+@ÿõÑ3]/Q@¥_x000C_uRK48@²µõX¤ÐT@QÛúÍáí?@`WÙQ_x001B_X&lt;@uüdÆ-7@SÿÌ	OT@:;ÂaI\N@íä}ç;ÿa@7Ì«æÝîb@Ô ÍÚ;A@_x0005_¬$?­ÝY@þ¾;Ø\@_x001C__x0001_â2@õ_x001F_k_x000C_8[@àê_x0014_Âkì,@2ßÙ®ûU@_x001D_¡Ç\^]@_x001A_%ëÓÐO@ÔS_x000E__x001A_=\@ÜìXH _x0007__@ÖÂ_x0003__x0013_Ý!@ì·ìA@uÀwç½;@fP	)-A@_x001C_½k)ù[@hK_x0008_À_`@Í|¥IÊb@£¯_x001D_ñ_x0002__x0003_\b@õMõk'GU@õ¬²[ûE@P/ñD@_x0006_p&amp;_x0006_KD@_x001B_;Ù?%0@?¶äæèR@ë.Û_x0015_HS@©â·¾qÊd@àÞ$Û$ÿ;@­ú-u_x0018_X@ÔQ_x001E__x0002_)ÕY@(¤ë·ÿ¤K@-x#_x0001_\@apº_x0018_%)R@âöî&amp;È¾C@­A5×Ê¯?@4Ñu_x0010__x0012_qV@0ÝÆ½Øb@HÙ×EtïX@q_x001F_+!rb@bÃ_x000C__x0015_#^@§6î{_x0011__x000F_^@1_x0008_	Q@[Ó9t÷¯R@èd¢ _x0006_+@	eN@`@@C¼Ð_x001E_óòY@2LvÌ_x0006_`@8üü_x0001_QL@÷´ü£¤ì3@_x0002__x0004_öÁ&amp;:B@6¬êrØU@-X®_x001F__x001E_î@@Cmzÿ# C@#E×S_x0001_U@Û@Pw_x001F_÷]@_x0003_ ãâZ@MßPmHÝd@±pW\_x0015_E@oÃ7¢ËU@9®p'Y@Ì_x001C__x0017_ÆYM@_x0018_öInQY@4[fUA@ÿ*2_x0002_ïI@hÊÖ_x0004_g5@Û'­CS#@áÄN1§L[@?m_x0003_Ä­8Z@-Ïª9¸W@_x0015_Mö_x0013_¶U@_õå¥_x0019__x000D_V@_x001E_»Àä&lt;ñ_@æÄ­_x0016_S@Ó·÷½X¯a@ÔÃ:K=k`@émm­q&lt;Q@®©ÆÄä_x0003_Y@f'Ü1_x000B_K@&amp;=\=V@Ò_x000E_ÛÉ&gt;@1¸p_x0002__x0006_Þ^@ï³¦_x0019_@&amp;ø_x000F_'6^@ _x0013_74ßY@XðOíLÁZ@$_x0013_mò_x0003_¸^@÷x_Y=I@¡Äáþ½_x0002_Z@w'D(	G@_x0007_kbfó_x0005_,@³_x0011_èAëC@_x0019_#_x0004_Á_x0015_'@ÂÏÁø4ÁX@È2_x000F_Û P@e½\÷_x0019_ùJ@_x000D__x000F_¼dMTR@Fº#aÎF5@«&gt;2KEe@_x0015__x0005__x0018_1%_@E&amp;Ó£P@_x0001_yã_x001E_±@J@BâÛU@lwÒfÍnE@î¹_x001C__x0014_S3P@Z¥m¯_x0003__x001C_a@«z_x001A_ºCJ@téóY_x001F_ª@@ðÖ]#D@Õ_x000D_³}B@KW¯C¨,M@æ­ÙÆo\@¾ï7=o_x0019_R@_x0007__x0008__x0002_ÐÒ  d@&gt;diÍUV@#ËHºjM@ØsÿZ_x001C_$R@$¬_x0006_RI;@|õ=J°Ca@ÝN_x0011_kpL@:|_x0010_C@r ¸$_x0013_±]@ÕÖ®LÓfY@·Y-ÄF@_x0005_ß15Ã-D@}uEÅ¼b@`JTü]P@_x001C_O¦é¢g[@Çz_x0006_13F@_x0013_»}_x0013_¾pP@Û_x0016_9·B@_x0004_îÔ?áP@ã[Bú×Í5@_x0011__`_x001F_$	]@Ì_x0017_í&amp;NV@tªÜ4=`@Ûí¥y+I@¼òv_x000C_Z8@w¹ª»iO@u`_x0003_HR@SæÈp:@ ,]N_x0019_tH@_x000D_Ç"âåQF@åÝà£_x0001_I@Ýñf²_x0003__x0005_êZ@«"_x0013_N_x001A_?@È'ü ?qR@y_x000C__x0019_G&amp;)@Ë_x001C__x0002_ß«J@¼Û¿ëúÄY@]_x0013_§GîS@Õ_x0013__x0005_e:PS@8I®²eëO@o¼!&amp;0=@&amp;Î{J½B@rmÙÒ_x0012_]:@_x0014_JiÉÖ&amp;7@@¸1_x0014_Ç`@õÞ@_x0015_ZD@uµ:ßZ©`@¼o[ïª&gt;c@ÆÏx&lt;_x0006_:@Í×_x001A_\#QW@ÿÑâ,_x0003_V@¯I_x000E_;ÈëU@'Yäã,±`@AFsR_x0001_hQ@£¦Ñ_x000E_ó_x0004_&amp;@j'ýå(B@_x0008_æ_x0016_EQ@@lºõSÍ¿P@Oyð;ÅÛN@Sw=¬Ô½W@¡b;wKÌc@*ô5D@Å%6¿\B@_x0001__x0005_+¬sc/?@B=ÂgÁ2@Få@=8c@ïâ°¨QQ@z­ú,_x0010__x001E_`@_x0011_Í'º¶Q@UPY&amp;©1S@ñ_x0002_wÐúN@öü_x0011_ï1L@,:tºH@óß_x000F_I¢ìF@m_x0019_F¢§tQ@_x0003_¨h2[ÀS@Å8¼Å2@@³?×îÊÉJ@4_x000F__x001A_G©[\@¢_x001A_(Nó.W@,_x0001_^mJ@+r«°_x0007_ñV@ô_x0002_ß}_x0019_O@ÛM&amp;_x000E_K@1Gjü_x0019_c@ÀD»\ T@_x0002_bÈ¦¡9C@hb¢ü&gt;]@_x0006__x000F_µö_x0003_Z@Ên5*)¶X@&gt;Ý_x0017__x001B_àiP@·w_x0004_¬£7@Õý_O_x0019_F@+_x000D_;TÇY@8!äd_x0001__x0004__x000B_Û]@_x0018_JJxêG@L«l'tPd@CØ_x0019_êW@ïÏ¾ÂÇÄG@Ì~5vlS@Ñ_x0005__x0019_Z?¶E@#pO_x0014_QD@ÁX¤ùþ¾V@+'NËëÿW@ÛHÞ×S2@:%P@~ÑyjÎ@@²#@EG@ÁÈT_x0006_úS@}_x0003_6X*6@µÞ_x001F_dÝ[@O_x0002__x0014_ø¿7@}vX­5@²½^QÔJU@7³ª.ÖW@¼2ËyX@Ò²!D$@UÂÙ_x001D_µ$N@_x001D_MM¬íÓ]@ùÆ"l_x000E_d@KÛK¨z_x0006_;@Pì±=tY@ð_x0001_FJÜ®V@áKy_x0012_{àA@%;D´R`@ôôtèZ@</t>
  </si>
  <si>
    <t>2f777ace0c66cdc3f5fa05f21a09481a_x0005__x0006_Ajd_x001B_¡ÜJ@Â²¬´T_x0004_S@MO_x0018_tr`@ÆÎJæ_x001E__x001B_J@]~_x0017_óA@Vú	cWW@_x0003__x000C_{_x0018__x0010_N@G_x0019_ÎÖ_x0002_1d@¿d,_x0006_:I)@_x0008_Ç_x001B_(QÚ8@3ß.ïðæV@z_x0002_÷êQ@_x000E_ë¬i_x0011_\H@_x000F_£±¥_x001C_\@ìÛ³8d¨b@}!ÉWú @åHòI_x001E__x0001_d@GY_x001E_â_x000C_S@wdÂâß#@qø	F_x0002_&gt;@÷ÃÐ§Q@ZL ·_x0018_9V@¢2_x001E_;[K@&gt;Ãé¦t¬[@ËïèÊ6b@@ñÊ_x0006_­h&amp;@)q³_x0008_3UT@­ÊË&lt;ñC@@°_x001C_qd\@3$]Ð_x001A_X@Tð_x0018_=ßì[@N®ªM_x0001__x0004_¶õQ@-¯`=³G@Ök_x001E_G@Ê+|X«+`@áñÉ_x0012_(Q@¾©äW}1?@üº"«PôZ@°ê¸gx*J@xóbRäK@ZoÜÎB¼Q@*jÏÊYU@Rf_x0007_8vO@mÑo£[@ÃRÁÎ_x0012__x0013_d@_x0002__x0002_ð_x0015_ÃS@ø9OÇyK@@f½AþDd@ìúÊQG@Ê0_x0001_R@[8g_x001F_ES@*ñ££«Q@_x0003_´=_x0006_NK@½çþv©D@mS/1©\@Ùª_x0013_mîL@_x0011_ê58E@v»ÈÔ¸_x0012_E@¾ßn±£T@_x0002_±`ip_x0011_Q@¢¿û¸_x000C_]U@gæ§_x0007_r°[@Ù{£ß$mR@_x0001__x0005_ Õà»ëF`@2W§Óêd@u«T?$u]@°A!XÉf@z¹_x0019__x0011_ß6@ô&lt;s4mK@&lt;ÄOÓ0_x001D_c@³l_x0007_%P»P@+íÑ¬_x0017__x0005_`@Ë_x000D__x000F__x0013_l_x000E_X@.y«¾¼¿O@yå_x000F_yCÑR@ØøQ¡Qµ+@+õÌ\dL@§_x0018__x0016_V~_x001F_d@-Ä_x0004__x000D_E@&lt;7xÕ×þ_@ÂQú_ãÌD@_x0008_Qà³T@I	_x0007_%µza@$Æ¦ác@t «V_x0013_A@:´Zù_x0006_T@¨ÉÖæR@­[A0¿ZS@	ÁTPX@_x0002_©.f7W@¼_x0010_R¾ê¢a@Ä¸æOF{]@GÚ\jÏ_x0003_[@2¹¡t8@E_x000D__x0001__x0002_Þ&lt;@yvÃðÃ\@a_x001B___ÕÌU@­_x0006_¤QB&lt;@_x0003_2=UÈÜM@¬ýä¦B¥B@2xw½_x0007_8@ýau{Q$S@D"!òsX@&lt;+|q:H@-Q_x000D__x0014_3`@SRTíÆ	I@_x000E_0§¿Ww@@$Ï¡º_x0019_eT@¬=±^·D@5¢_x0007_*+_x0004_b@o¨Öyj¼N@P¾SÖ¾6@³&amp;C_x0010_;R@kä	cÀ5]@_x0007_+ÖxõDX@` ¤ÅÑ&lt;@_x001A_K_x0012_k*@@Í(P8Ö`X@czä ÌN@	Þ1_x0014_¼¦P@_x0018_}ª_x0015_ÝYc@Ú?xï^@§SpZ_x001E_@@_x0014_àø)_x001A_ÎV@_x001E_£¿Ô7@pÑ)_x001F__x0016_P@_x0001__x0006_þËÀd_x001B_]@@_x0001__x001E_sK_x001B_6T@Æ¯Ä2DEb@ø?r.od@Î*ò)Ê£Z@_x0017_d_x000B_ñ¸k*@aì(÷/Z@[¨_x0018_/å8@táµ_x0013__x000B_8@v_x0011_²~ß_x0003_a@Xl,×/K@I_x001E_7ûK@_x0002__x001A_~íkf@@_x0011_üS;|¢W@ÆRÙ[ÒV@_x001B_x_x0007_IÐ_@U\Ç¾z	Z@Á_x001D_É_x001D__x0016_z5@_x000E__x0016_271@DÀî§¢&amp;;@¼Feq%&lt;@__x0017_Ê5á»@@Ø_x000F_ÙEOS@b©(6ëbD@_x000E__x000C__x0007__x0011_aM@_x000D_{íÞ.HQ@2­vv*L@ÃYy¸_x0004_C@ñxþªÏKA@&amp;y©*EÑB@=Ó_x000D_ñ9f@_x0005__x000E_/_x0002__x0008_¾®A@.|èïå@@îZ®_x0012_×Z@Ë&gt;ww_x0013_0b@&lt;ó@ÈiC@¿·çeO=@a_x0013_¸Ä°_x0007_[@½_x0004_tZ&lt;_@ÄÊ:+T@_x0013_C,tÉC@g.$ºE_x0014_`@ûÁÿæòNB@Õì_x0013_çN¬U@°Ø&gt;_x0001_X¬c@n²_x0005_RRµd@¸«H¶ÔÂ[@ò7¬?!ld@¢.×áüL@	@ÝþDTZ@­b+´&amp;U@9:=_x0008_(N@1{_Ó/ÄW@ú¤_x0002__x001A_5_x0006_X@føÔetD@ï{_x0005_¦¢A@Üì %%_x0003_M@z[s°gS@$_àQYÈ_@Pý_æ_x0011_@B@_x001A_¥cádJM@&lt;^5Ç?@&lt;ô_x000B_Û@@_x0001__x0002_f«ÚØ@^@}Ã_x0019_¸Å_x0013_@7ô¢/[ :@vBRmc@_x0006__x0017_6ÏÉ=@¡;e#_x001D_*@*~0§©=U@þ_x0004_i÷&gt;D@_x001F_É8_x001B_[@£Ý_x0003_k¬¾T@EEdÕñR@"OnÂoR@øûÖÏaO@ÏÐ%I®`%@_x0013__x000B_pÎT@,S_x0010_(Ð_x001A_@bÝ%A»c@-Â¶MÐÞI@|?Kåx^@¾DB_x0016_åÖ&gt;@m\_x0013_J]@ò®ËS@«ïéìY5X@±i¾à¸F@(\SU;ÝX@Ì"=Ðv_x0012_J@@2ðUfV@í_x0018_D z:@_x001A_û:Öìàa@ÉñWÐñeI@_x0011__x0016_¿_x0015_S@w_x0014__x0001__x0004_±&amp;[@_x000F_kr±&gt;@m©Q¯%G@?u´âXE@^5ÅºÍôT@ùêæÁZ"Z@ÞWP$ÉP@Bc_x0004_»K@ÖºQ¶,P@_x000D_x_x000C__x0003_Âa@P_x001E__x0006__x0007_1ÛC@h(_x0013_º_x0010_§R@­_x0013_í1T@_x0012__x001E__x0013_ab BÆtv¿_x001B_BJóÏÙ_x000B_!BïÝÒÙ) B_x0008_UÝwÈ'&amp;BmÙbÆ$B9_x0013_xÁ_x0014__x001A_BÊ^®¾_x001D_Bf¡#Ãõ_x0019_B(g»/§_x001E_B_x0002_TûrÒ!Bf!ûÏt_x0004__x001E_Blw_x0005_ð_x001F_B_x0016_Êôðj_x0010__x001C_B&lt;§_x0015_ªÁ"Bb	ÌPÆ_x001E_B4kµß_x0019_BÊÜk_x0012_êÜ!Bekt¸è2-B_x0001__x0002_ÊåéR§¯ Bu¦Ê!_x001B_B¾ÏËÜ_x001A_Â_x001B_B}J_x0017_¬¶Å!Bà.µp/«_x001C_B|\hkO_x001C_BPÉ¼Uò_x001C_BÉGÒ_x001D_õ_x001A_B ^_x0003_;&gt;þ_x001E_Büg}¯_x0008__x001D_Bo=¯) J_x001A_Bà[ò$)9_x001E_BºÓ%3Ú{ B_x001C_`_x0007_r/ü_x0019_BÖ_x001B_B8_x001F_B_x001B_DÜ'n_x001F_B[á»¥~Ø"B·&gt;Ø_x001D_¨l BÈ3¼_x0003_¼_x001A_B_x0012_P&amp;ù.î_x001B_BIã+Óm"B¼1§Û©å_x001B_BnÑ~42¾_x001E_B_x001A_2põ&lt;;_x001C_B'³_x0006_I_x001B_BÄ:_x0003_· B:_x000E_CÆ_x0011_#Bè¸î\5_x001F_B4_x000B__x000F_ó_x001E_B_x001F_x_x001C_Ng9!BhP·2_x0017_2_x001F_Btø_x0001__x0002_Y}_x001D_B`¯_x001A_Al73B_x0001_èDz3J_x001D_Bº»ß_x000F__x001B_B´_x001F__x001D__x0002_)B³@_x0008_å,_x001C_BÚ¡×Ñ¹e_x001F_Bù&lt;~_x0012_ó_x001E_BUÌ^¡ª_x001E_B_x0014_ÐbI:!B®ô_x000F_*P BÑ_x0011_¾/)Ì_x001A_BÚ®]õ#ï"BD!:wL#BÈí(8îÄ_x001F_BJÕÚ;n_x001A__x0019_B½;ÃmS+2BUÖ("õ B¸ù£j·N_x001E_BûìJ_x000B_è_x0019_BôÊ©Ï)!Bè;üò_x001B_BÞWÏ_x0002_ê_x001C_B´Ö_x0016_çµ_x0019_B8VÔÅSÔ_x001B_BN­züß¨$BªxoÌL¤_x001F_B9tj_x001C_BÇUIéP_x001A_BÎ´ÐjÜ_x000C__x001D_B×_x0001_³W­M_x001D_Bîï_x0018_&amp;å¤,B_x0001__x0002_¹ÔG8º_x0019_B_x0012_i¡£y_x001E_BÖ,_x001F_A_x001F_B´¼ØTæ3!BõmdÝ³_x001C_BèÈÚÊÅ_x001E_B;mÈÕ,BÞðB_x0005__x0002_!_x001C_Bò=C_x001A_	s!B ¢ÃÂV7B`½_x001A_7_x001C_BüèPZ_x0019_V_x001D_B7X­W_x0012_$BFPÝrp_x001C_B_x0014_®,_\_x001C_BXDÑÆÕ?_x001A_Bp	Ì_x0005__x0019_6_x001D_B¾ÍMí&gt;ñ_x001D_B_x0001_§îé_x001A_B_x0003_«ë2\_x001D_B:Çá÷¦ø_x0019_BtÖIÔ_x001A_BTç­þ°¨ BHèv_x001A_BZqbbº'BúfYyÆ_x001D_Bþ©#B`ÕG_x000B_Ñí_x001C_B6ô¢è_x0008_Ï(B¤_x0019_#j¼#B_x0017_×$Mº_x0003__x001B_B¿0¦]_x0003__x0004_'ß_x001D_B¨ál­pà_x0019_B.é×&amp;±_x001A_BhXYUà_x001F_BJ2¬Pñ_x001B_BBÎQÙµ(_x001E_B¼_x001D_ÿ&amp;:ß_x001C_Bdc_x001F__x001F_»q_x001B_Bò_x001F_\JTÍ_x0018_Bu_x000D_O_x0016__x001B_BMûä$$_x001B_B_x0005_+_x001E_Bô!-Äu_x0007__x001B_BJ_T¼lI_x0019_BÕ_x000D_Æï_x0019_B_x001E_Íq2&lt;®_x001E_B¹_x0001_yMí²_x001A_BÐ_x0018_òo_x0019_B¬9K~ _x001D_B¡Tþ¹_x0019__x001D_Bô!z¡XÉ_x001C_B¬_x0010__x000B_3__x001E_B|Þ_x0014_Þ_x001E_BÃ_x0006_-»Z¤&gt;Bw®öU÷_x001B_B¬A|92B_x001A_BRxö­¶_x001A_B¯ý¯Ðu_x0019_BYxN+_x0018__x001E_B4_x0018_Û°_x0002_Î!B&gt;U\£_x001F_B0T½Â$!B_x0006__x0008_.æï8Ð*B¨/ 3Qç_x001F_B i_x0011__x0006_î×_x001E_B°ß}M_x001E_B*ÄÕ_x0002_&gt;=_x001A_B¾­7ú_x001D_B.YØ_x0006_hT_x001C_B{çÊíã`_x001C_B_x001D_Û_x0017_4Ì,_x001A_B_x001A__x0018_«]#}_x001A_BfÆ¾k_x0003__x001C_B2_x0014_£)Ð	_x001F_Bh_x0007__x0013_N+w_x001D_B_x0007_b_x000B_KÞ7_x001D_BÅ¶_x000D_jî _x001B_BiZ­Ä_x001A_B åvõ/_x001B_B¢wástf_x001D_B~¾T [o$B`;û_x0015__x0001_ÿ_x001B_BßØÐ:_x001D_BÒ_x0005__x001C_0_x0018_ÿ_x001A_B²_x0014_l-Ö_x0010__x001B_B_x0010_×ÓxG_x001D_BÌ_x000D_\[ _x001E_B_x0008_¼g­	%_x001D_Bâ_x0006_í¬_x001D_BBr°Eé B%pQ¢c£_x001C_B_x0010__x0008_A_x000D__x0010__x0004_&amp;B¨_x0014__x000C_2_x0006__x001E_B5P_x0003__x0005_îç_x001E_B~b&amp;'#B _x0013_Gÿ0M B&amp;:ØÚØã_x001B_B^_x0005_Qåá_x001B_BÜRª_x001E_y_x001D_BoJBCu_x0003__x001B_B64¤¹B_x001B_B³äHÒ_x0002_ý_x0019_B_x001A_H¢ùX^_x001B_Býk"g/_x001E__x001A_B@iój_x0011_m_x001E_B@¦¯_x001A_d_x001E_BkÃ_x0001_U©XBºø®ãBE_x0019_B´_x0004_¿_x001C_B?Úç_x001C_r¤_x001B_B²¡Ð}¤ë%BÜ_x0005_hÆù?_x001C_B×Æ½Ý(BÏÝ±Äá}_x001F_B¦#Ñ!O B§J_x0004__x001E_µÕ_x001D_B%8Þ_x0013_Ë_x001A_Bô_x0008_³·ø#_x001E_B·Kêñ_x001A_B[k÷ò!B Å¥Ñ_x0019_BÙ/ô+u_x0005__x001A_B±_x0013__x0005__x0013_x&amp;_x001E_B$jÇ`ü B"_x0010_6Î³ñ_x001C_B_x0002__x0004_âT_x0013_E*Ö_x001B_B¨&amp;Ö{§Y!Bõ|bEÕY_x001E_BÂé_x000F_ä_x0015_	_x001B_B"}_x0016_æFÍ_x001F_BCË_x0014_6"B½Û®Ù~ B]vÌ_x001E_e_x001C_BTúãJ{*_x001C_BãÏ÷g_x0011_%BúNÛÐÅÚ_x001A_B¶wP_x0014_»n_x0019_BbVC!B·«ÐÛ/_x001A_B2ÉCØQ#BNU|Ú^¿_x001C_Bò#"7&lt; B¾@lvv_x001F_B_x0003_$Þu0R_x001C_Bæ[©+VT_x001B_BÒ±Jg_x001C_BO=^_x000F_!BMûæ#_x001C_Bq _x000D__x0001_úz B/¬ó´_x0006__x001D_B_x000E_1¬z¦_x001A_B0_x0001_ïX m_x001C_B¸¯_x0017_?Èä_x001D_BÆHSùÕµ_x001A_Bt_x0006_ê\î_x001D_B§âç8#ù_x001B_B_x001D_þ²Ñ_x0001__x0003_Ó²_x001C_Bíù+._x001C_D_x001C_Bp;8Æ$B¶QPf*ò_x001A_B®~x&lt;Õ_x001C_B®îµþÚ_x001E_B,ÎÁôK_x0010__x001D_B_x001A_Û1@6ô_x0019_Bºé²Ø_x001D_B,Ã_x001E_oF$BìöIÛÙ_x001C_BRv±=_x001E_B__x0006_"åÓÑ"B¿ÈIî³_x001A_B|ÈÕçÀ&gt;_x001D_B_x0002_-_x0015_9$_x000E__x001C_BXQe0`_x0019_Bß÷ä¹]]_x001C_BfT_x001A_ÈJ!B^ã0¥M_x001D_B8²3WQ&amp;Bê¤3§X_x001F_B_x0003_­Ìqä"_x001D_BÛÜ_x000E__x001A_BuWíÏã¹"B¹&gt;³àg_x0019_BfAûQ_x0005_,B¸a_x001E_J_x001B_B¯_x001B__x001E_^Èº_x001D_B ºô«V BHâ¬17P_x001F_B*p½M_x001C_B_x0004__x0006_$ÒNô0_x001E_B y½_x0005_ñ\_x001B_B'bP_x0017__x001E_Bîþ_÷¸ Bb¯ýÎ#±%B	ß+Ô_x0016_ø_x001A_Bè²!#BtTB_x0014_=5_x001C_B]Ñ}_x0019_&gt;_x0018__x001E_B2:«i_x0019_Bú÷_x0019_BP¬ß3_x0004_a_x001E_BN-ÛÒÉ¸_x001F_BCaÔ_i_x001C_B_x000D__x0002_ýöÓ@_x001B_B{a¯oÓÇ_x001D_BÔüìÚ_x0017__x001C_B_x0013_¼#Ì BÄy_x0003__x0002_6_x001B_B_x0017_«|_x001C_°y_x001C_B?co¥FÀ_x001A_By¤k_x001A__x001E_M_x001B_B3_x000B_ï¬5+BVÊ&gt;°_x001F_Bÿ**%_x0017__x001D_B_x0017_AOÑ8_x001B_BK'°BÔ_x001C_Bo:_x0019__x001C_BK_x0001_Üìì_x0019_B_x000E_v~À_x001C_BÆ¯_x0006_\±ê_x001A_BfxP _x0002__x0003__x0012_m!Bå_x0005_¯¾Ï_x001B_B$¹'¢,"BJGk°¾!B_x000C_êy:ªE B®Ð5_x001E_._x001D_B&gt;xHgh@!Bj¨	Azå_x001C_Bf#h«ý$BYhIîH(BO«Pw_x001B_BÄk£B_x001E_BñÓ_x0014_GÐg_x001B_BýÏovI_x001C_B1_x0004__x001D__x0006_¥ò_x0019_BUï¾rã_x0015__x0019_B_x0001_ÁC£¹_x001A__x001B_BÛsIwp_x001C_BÞÇy«ö_x001E_B&gt;î_x0010_¸_x000D__x001F_BÙ¼_x000C_¾4_x001B_B°¶Çkõú_x001B_BT!"ÕIñ_x001B_B_x0016_ÇÃf_x0019_Ý_x001A_Bs1!A_x0004_ _x001A_BÒÄ_x000E_kø_x001F_B_x001B_d_x001C_BQòë×­ý_x0018_Bo_x0001_Ø^KÂ_x001C_B`_x0005_Qðÿ_x001C_B_x0002_2_x0003_ ° BøW_x0014__x0010_Ú;_x001E_B_x0001__x0003_+myd]_x001F_Bó~«_x0018_&lt;â_x0018_B{°ÇÄ0Ü_x001C_B:Ù¨ØOÏ_x001E_B4ìsÃè	_x001D_B(_x001E_³É#B&lt;}ð­h_x0012__x001C_Bëcñ¨_x001B_B9:	_x0015__x001E_B¡:ç®­2"B½íK¬(_x001A_Bs"$k_x0007_ Bé_x0008_ªF	_x001B__x001A_Bh_x000D_&lt;à._x001E_B\_x0003__x0017__x001F_¯Ñ_x001B_BÇ%0Ð_x000F__x001E_BÊL¬Ê _x001A_B_x0004_û«_x0007__x0002_q_x001A_BÎö&amp;¢_x001C_BWÐ®_x001A_q·_x001C_B2®	7¥!!B!Gsãi4_x001F_B._x000F_!BýKDßp-B_x0017_\]Á_x001D_Bó¥_x0015_ÿ(_x001A_BIgÊ_x000C_Ñ_x001C_Bî«ãýb_x001D_Bû&lt;M}_x001E_B~Q_x000E_ýÖô_x001F_BzI|ë_x001A_BT ú_x0005__x0006__x0004__x0003__x001E_Bewün_x001D_B#Ê ÐÖ_x001A_B¾L¤_8y_x001C_BC_Æ_x0018_!BW°Æéw_x001C__x001B_B¦W_x0018_¼Æ_x001F__x001B_B©_x0007_îh/_x0005_ B¤Àá*9 B$Ëä8_x001A_B8_x0004_äd BÎó´xÙ(BÌ ªQø®_x001C_BÊÞi_x0011_M_x001E__x001F_BN-è_x0018_¤`_x001C_BxÊ9n;_x001F_BªØ¾ÕO_x001A_B²a1Æ_x001A_BÌyìÏ_x001B_û"BbçLwÕ~_x001D_B\î´lÄ Bà|Tq	Z_x001C_Be_x001A_~º_x0005_\_x001A_BG£Æ£Âà_x001B_BÊEYÊß*_x0019_B»úu_x0012_ü_x001C_BµE_x0001__x001E__x001B_Bf4j±¸æ_x001C_BÜÉ_x0019_±ö=_x001C_B_x0003_Ýî_x0002_­â!Bò_x0013_L-³!BSÈ2í'_x001C_B_x0006_	ÇA{YXd_x001C_B©g{¦_x001D_Bíªëû1_x001B_BNkp;D­_x001B_B6pÓ+_x0010_Y_x001B_B`ºüi_x0006__x001D_B_x001E_Ê_x000C_ÂØ¥_x001A_B/_x0018_&lt;ª8©_x001C_B¡Ij¤T_x001C_Bc7"X_x0011__x001A_B_x000B_Þ«ê°_x001B_Bü[ÿü'_x001B_Bý_x0001__x0014_ø«_x001D_Bõ÷ôÔg_x001B_Bcõ*_x000C__x001A_B_x001C_E_x0018_±_x001E_B!TæðM_x001C_Bp·_x0003__x0004_Ú_x001F_B+¤_x001E_ËMÜ_x001B_B7§6_x001D_½_x001C_BÌf~"ã_x001D_Bt"|²_x0003_ BD_x0008_³À)_x001D_BñÄ$¡_x0005_µ.BJ _x0015_"B8²lGú""B3]pR&amp;BW)_x0007_ºÃ¸_x001D_BóþQ_x001F__x001F_Bô)#7;f!BETËÒ_x001A_B_x0002_pâ_x0004__x0005_Iö_x001C_BzãH$L_x001B_BÔ;sÓ$Bkp¢@_x001D_t_x001A_B	_x0007_±²Yê_x001D_B"ð¸xº9_x001B_BKlÉ,_x001E__x001B_BmÌZ_x0015_ö_x001D_BwT£^_x001A_Brµ*º_ª_x001A_BdeígÁ_x001F_B×q_x0001_eÆB_x001A_BÄã×JF&amp;B_x0002_¹cH_x001D__x001A_Bµ)©_x0019_?? BÛÉø6E_x0011__x001F_BRæù8¾_x000B_$B.Âo*î_x001D_BRZ_x0011_&amp;Bï_x001B_O, BPÏ(Ï@_x001D_B±úºü+¸!BïwÂ_x000E_©_x001C_Bt=D'_x001B_BÞ_x0004_Í_x001E_ª_x001F_B%YFÓè6Bà&gt;ï_x0003__x001E_Brð_x0017__x000B_æÖ_x001F_B4_x0007_(Ð8~_x001A_BÎ1ÿ_x001E_Ö_x001B_B_x000C_ÐTº_x0010_ú_x001A_B©þõ!wÙ_x0019_B_x0002__x0007_(jµ"»=#BÆCÏ%_x0018_1_x001C_B_x001D_¦RHå_x001A_B°_x000E_MÜ$I_x001A_BÉÐ¦J¾V_x001C_BìG`æ=_x0019_B-¹8~_x0019_BNüqë^R_x001B_BüÆlÈ_x001A_ã_x001E_B¶UX_x0013_øÈ_x001B_B'_x0001_wU_x000F_ B$_x0005_îL_x001D_B»Æ\â©_x001D_B@R÷~$S_x0019_B_x0006_Íì_x001A_B_x0006_M°]f_x001B_B©à!Cv_x000C__x001A_B÷¨h~_x0019_B&gt; ö_x0003_KP!BøÌ½%B!_x000C__x001A_)Lî_x001A_B=Ó_@_x001B_B*Â·_x001D_ _x0017__x001B_B+?º\2_x001B_BÇC@ì?¤_x001E_B'=k _x0011__x001C__x001C_B°D½À,_x001B_B,þ_x001D__x000C_ B_x0012_ú96_x0003__x001C_BpG_x0004_ëÊ_x0014__x001D_BØN_x001E_ê_x001C_B:_x0017_À_x0002__x0003_i_x001E_B_x0006_&amp;x×=_x0008__x001E_BvD_x001A_ÿr_x001E_B_x0011_&gt;90B¶ÚId©X$B,_x0001_¼óØ&amp;BoU)ã_x001A_B²¥}Q¶Ê_x001B_B¨åÆ2©y_x0019_BPÌÂu_x0004__x001D_Bù{_x0015_ð_x0018_BÂ!ãÄµà_x001A_BTÜÉ.òh BOØÎ¾b&gt;_x001B_B8cR-ý_x001C_BXêå¶ý¸_x001A_BÖÊºªD_x001F_BÌÒ_x0013_Lð_x001A_B çP5´3.B_x0002__x0017_ªÀ] Bàªß_=_x001D_BÚEQyß_x001A_Bü|=¶*]*B_x0002_i@_x0019_Ï_x001A_B¸Û_x0017_$BJ"Bã_x0017_ÕxH³_x001F_B¹_®(_x001A_B_x0008__Ì{á!B7­$_x001A_Ü_x0019_BsVi¡x_x001C_BØ£#n_x0013__x001A_Bì[z~â_x001A_B_x0002_	ÙXÍÍCØ_x0019_B_x001D_ç¾kj1B'_x0012_Èæ_x0019_Bàq_x001B_ Ö_x0001_"BrPL®|m_x001E_B_x0018_]¦S_x001F_ Bý&lt;_x001D_ö&lt;_x001B_B_x001D_&amp;_x0005__x0007_C_x0019_BPÑOÉD_x0019__x001F_B¤Ñ¸Ñß_x0019_B_x000C_ý_x0004_¢Ûv"BØ%í;Çt_x001D_B_x0006_¢I`_x0008_M_x001A_BÝÑz_x0019__x001B_BÆ9ê=JA"B£»P»Ã!Bú_x0014_é¨®_x001C_B$_x0007_G_x0019_Bw4»Ï1[_x0019_B(W.o]_x001E_Bö]w~£o"Bªïs^»Î%B&gt;¾w(êÖ_x001C_B"Q_x0012_'U!B³9ì$N_x0019_BÕ BºD_x001C_BVF_x000D_Üø_x0005__x001F_Bx_x000E__x0003__x0019_BmRÅE§¡_x001A_Bä¾ìÏ_x001D__x001C_B´ï0xÀì_x001A_BtûëÓ_x0001__x0002_ôÎ_x0019_By´_x0012_LÎ_x001C_BmY&lt;_x0012_  BLkÜ¦NG_x001B_BøT_x0019_s_x001F_B_OQøJ(_x001D_BìßÉõ_x000C_¶_x001B_B_x0003_(lÛ_x001B_BÎ;_x000F_ì_x0019_B_x0006_leaÒ"_x001B_BÈÆåL@¬_x001A_Bi¹ì·ãW_x001B_B*_x0010_¶P_x001E_B_x0014_.ÞQHU/BX¸Í_x0005_÷#B7æ_x0017__x001D__x001D_Bròvgv B*ÈéùgW_x001A_Bß'}¦4_x001A_B¦&amp;Tt_x0012_Ù_x001B_B¸_x000C_§pè_x001D_Bà£hé_x001A_BrF@NÃ&amp;B_x0014__x0019__x0017__x0013__x0004__x001A_BI¹Ü_x000B_Ë_x001A_B_x0007_âK³_x000D_-_x001B_BÄN:ü~)_x001B_Bt³­Áà_x001D_B_x001B_DLHrï&amp;B_x000C_®Ë#Û£_x0019_B¾ñ²wT_x001A_B²¥ZøÓ±_x001D_B_x0007__x0008_	u^çb_x0019_BxF+²8&amp;B¯_x000C_Ý_x000C_x"B¸&gt;¯!_x0017__x001A_BL_x001B_âf­ñ_x001E_B£©ÑÕ_x000F_, BÜ_x0002_k_x0015_ø®_x001B_BJ vé~_x001F_BU¤v0_x001D_B.:ýiØz_x001E_B+È_x0003_ÿ(_x001F_BKæ_x001C__x0001__x001A_BVï_x0004_Sxm_x001A_BZ9fÍ3Â_x001E_B_x001E_Ó¼ß0F_x001A_B|ê_x000F_-_x0002_ù_x001C_Bìzù¬&lt;¬_x0019_B_x001A_Ðï/A B_x000E_SÒMs·_x001E_B_x0015_m?_x0005_¹½_x001B_BD_x0007_4Òåç_x001B_BH=7ÓÌ_x000C_%BØþº_x0004_Â_x001A_B8¨[6ïo_x001B_B}ÞA³_x0019_Búî¨_x0017_	_x0019_Bh_x0015_A_x0019_BÐ_x0006_Ýd!B_x000C__x000F_à+Ê_x001A_BÜ_x0011_ÖÕ_x0012_/'B¶%÷m_x001D_Bô_x0007_Î_x0001__x0002_r¿_x0019_B#ZªÏ_x0014__x001E_BÐ9Ajå#BcäÉ`k%B.9¥­Y¦_x001C_BGÓiûu_x001A_B1c½¸_x0012_ý_x001A_B²VÃ_x001E_aÓ_x001D_B­¡j[R "Bû_x001E_´¹ù_x001E_B¢Pq"_x001D_B4Àäð_x001B_k_x001C_B´ç_x001E_Ááº_x001C_Bgß	_x0003__x001F_B%¸©&lt;Ý)Bdç|÷_x000D_(BöÆ:ï_x001B_B_x000B_ZÞøºy_x001F_B_x0014__x0019_¹äèË!B_x0002_£_x0016_t^ B¹_x0011_9u8±_x0019_BEE_x0011__x0005_£u_x001C_BZ®kn B_x0006_þ_x0008__x001A__x001D_B(¿ ê=_x000E__x001B_B)iÿðfÐ_x001A_B¶í_x000E_× BZ-*­_x0019_Br^d¡÷_x0015__x001B_BüøèP÷v_x001B_B_x001F_5uG_x000F_x_x001A_Bèù_x0007__x0016__x001C_B_x0003__x0006_H_x0008_æÕ-_x001F_B0_ÉàËO_x001D_BÊ´&lt;R-"BßE%ð _x001C_Bª¼ê*_x001A_B+û¢ÈªË_x001C_Bîï¦¬÷o&amp;BÂ,_x001C_îlÃ_x001C_Bº»_x0017_¹_x0006__x001B_BêSnFã_x0019_BJ8È_x0001__x001C_B¾_x000B_q_x000B_"B-IÎ®#1 B©,_x0010_ç@_x001B_Bár´Rï B7y_x001C_ØH}_x001C_BÃ¬ZÆ%_x001D_B5f_x0002_Ì_x001B_BøTÒ_x0013__x001C_B±_x0001_j+ è$BíBÒ_x0003_}û_x001D_Bjkfe!B¿´s¢_x0019_BÞ_x0007_è_x001C_ BX_x0004_3Tö_x001F_BziÂõÄÒ_x001B_B)Mäôé_x0019_B_x000E__x0005_'$_x0018_5_x001E_BËG[Q:H B` á&lt;à_x001C_BêÕìd37_x001A_Bm/_x0001__x0003__x0008_Å_x0019_BÊó¤Ú B_x0012_AÜj_x000D_Ç_x001C_B._x0007_è_x000F__x0001__x001B_B_x0007_M_x001A_tW'B^_x0019_»O:Å_x001C_BnHT¶à_x001B_BE)âîX_x001E_BbFFí_x001E_B&amp;üÅ_x0014_²C_x001D_B¾¢¦ññg_x001D_Bøz¥;`_x001A_BW©«à¤_x001D_ByíáëîU_x0019_Bo¦À Ò¨_x0019_BÖ·_x0001_9*B«(ÆKÙo_x001A_B^:8åq$B²Ð¢KIk_x001B_B1b&gt;v©"B¼¦KÂ^_x001D_BzÿîKÐ_x001D_BÚ÷ßN_x001F__x001E_Blæ^\õ_x001B_BÄs¼$í&amp;_x001A_B®¬_x000E_fJ_x001F_Bë!è@¦ BævR$ B"¬×_x001A_Bl&amp;©¸_x001E_Bïh»°´_x001B_BG_x0010__x0002_Ã4&amp;_x001F_B_x0004__x0006_nøtä³_x001E_B9î_x000C_Ü9_x001C_Býµ@z_x001A_BãÆÖ_x000B_äØ_x001A_B'´R:j_x001A_BÓR_x0005_lßþ_x0019_BÛ*_x0013_q_x001D_BÄÕ	é`ü!B/z[_Üa_x001F_BUÔNìë!BFNL2h_x001E_BdQ²Ç_x0019_B¶_x0001_&gt;_x0015_!BàããQs|$B1_x000E_Lk Bºè²ûËÞ"B_x0003_}p¸G_x001B_Bå_x0002_=ú#BÕfsï+B²G_x0016_ÞÂJ_x001C_Bâ/:R_x000F__x001F_B ®DTu_x001E_Br§WÍJ}#B?Nz§_x001A_B_x0019_&amp;_x0002_w_x001E_z_x001B_Bu(¡ÿÍ_x001D_BU äEd_x001A_B!*ÍÏÇ B?¢Ôe¨!BÜ´ &lt;Vj_x001D_B._&lt;_x001A_p#BöË¼_x0001__x0003_ï¢_x001D_B(þ9cý±_x001B_B*ýºû¸_x001B_BÒJlö_x0007_Ó_x001F_B_x0019__x0012_õÖ«!BÖ_x001C_ê41ñ'B_x0016_Ã°ïÐá BÞ×¬Î_x001B_Bn)B¤¢i_x001B_BïÇñXæ_x0007_"BöN«4Dï_x001F_B_x001A_ÝãêDü_x001F_Bj¯B÷_x0004__x001D_B_x000D_*ô*t BÔ¾~_x0013_j;_x001A_Bµl 5_x001B_B×m§ZY#B,j5''BØ*ËÊÜ#BgÛ4_x0010_:Ó_x0019_BK_x0015__x001C_B_x0012_xy_i»_x001B_B_x001C_=2¬#Bp_x001A_¹_x0006_ÞÉ"BÖ/èÄ_x0006__x001A_Bcû4-_x0010_ó_x001A_BZ\Åhq_x001C_Bÿ_x0008_ãÁ´h_x001A_B­E6_x000F_`__x001D_BÜSåÌ_x0002_Ö_x001C_B¯4W7_x001D_Ó_x001E_BÔ_x0014_T&lt;)B_x0004__x0005_yÏè¯_x001D_Bÿ¸&lt;x_x0005_U"By_x0001_1_x0003__x001A__x0013__x001B_B_x001F_çðw\ BJP}_x000F__x0014_½ Bó_x0019__x001A__x0008_!Bº!mMâË_x001F_Bc?wÊ9#BF¡Öø|. BJ½³èp_x0017_ B_x0004_©0Ë_x001F_Bç@Û,_x001D_Bá_x001C_S¸é_x001B_B¾ë)×_x001E_B}à|ÅtX_x001D_BZ§s&amp;ô!B_x001A_ò±Í_x0001_r B&gt;[à_x001B__x001A_O_x001F_BÓ_x0011_få2 B_x000B_	¾+ã_x001C_B/BTé¥e_x001A_B_x0012_Xþ·îk%BÇÈ_x0018_	J_x001F_BÎ\&amp;_x0019_^ý_x001B_B·Ú$P_x0013_#BÒzÃxÎ_x0005_ B|m&gt;«_x0014_E_x001B_BK_x000D_'É§2_x001A_BÖÄ`Å_x001B_BTÂ_x001B__x0007_**B­&lt;í±_x0007_m_x001B_BW$ì_x0002__x0001__x0002__x0007_}!B»â-_x000F_ê"B	}ÛÃ»_x0019_BýÚåÆ&amp;&amp;$Bn_x0018_`_x001D__x001E_Bg5â0_x001B_Bå!Èk/!BhÛ_x0005__x001D_BþD´pÜ¸_x001C_BÚ8îS4_x001D_B9æbñl0_x001A_BÒÅÃ´Ó_x0004_ BÕsz^!Bð1sª/_x001C_B 	ÛpdP_x001B_B±¨E!_x0019_BÙhVU_x0006_.!Br_x0017_øÉº_x0007__x001C_B©KÊQwz_x001A_BÞ.½_+À BæùpSº± B´ÑZp_x0005_Ë_x001E_Bû\=¬Ë©_x001A_BPÇ}fÔ6_x0019_Bj_x0006_R&amp;E_x0013_ BËö×&amp;G_x001E_B_x000B_ ¡Y÷ BHÝÌDL_x001E_B_x000C__x000E_=_x0019_ B`7'GÍ[+B!_x001D_¹_é_x001B_BqºOX_x001A_B_x0002__x0003_ì0½QçB BB_x0001_¬_x0007_Ð_x001C_B ;g§'_x001D_!BJÎ_x0003_;¤_x001A_B_x0006_M1¦ïø_x001C_B_x0014_ÊúKè_x001A_B_x0002_?Y_x0014_°b_x001B_BÜF9¢l B_x000F_Ê9_x0006_×æ B¾À¸â3B_x001A_«U¬Õ B8¯n«ëG_x001C_BìdèÍ7Ø_x001D_BD¿ÙcÄ_x0015__x001A_B|½Ìý®_x001A_Bv'Ö_x0001__x0015_ BÚ§Ñ._x0010__x000F__x001E_Bù:·_x0010_t^"BJ_x000D_¼þEÞ B²_x0005__x0001_ ;!Br_x0008_4ÑIs_x001B_B_x0004_[DîÂ)_x001C_B¬Ïm[:%Bµ`ûÑÆ_x001A_BFÒ~Õ¦_x0018__x001E_Bt¥_x0001_y_x0018__x001B_B _x0012_Íÿ¦N_x001B_BU±H/_x001D_B¶Sxuõ_x0010__x001D_Bö_x0002_qð Bòøq6½_x0018_B0Ñ_x001D_â_x0002__x0005_ Bá71T_x001A_Bês¿7%_x001A_Bºÿz_x0005_¡ B}CèFÆ~_x001B_B%H^_x001B_Á_x001B_BDBaµ_x001D_B8ÛéWyë_x001B_B:Ý&amp;#eS_x001D_BÛ©Ã^_x0001_!BY=É¶zç_x001A_B¼Õá|&amp;0$Blä_x0011_ä[_x001B_B£Ý_x0003_`Ä»_x001A_B_x0012__x0001_obÅ_x001C_B;43_x0019_BYï #¸M1B§|_x0001_3ær(BÚ1$Ai&amp; B_x0007_­»,#BÑô~þÝ_x001B_B@µÜñe¦_x001B_B¢Ãê)Bj_x0011_îðñ_x001D_B6°È|K%Bd_x001E_àÕM!BèPHx±t_x001B_Bºût«ô2_x001C_B¾û_x000C__x0007_$à'BCü)"BJ9±_x0017_ù_x001A_BÏ_x0004_É_x0005__x001D_B_x0001__x0003_õ:iÆÈ BßXð!V_x001F_B$_x0007_t?_x001B_B_x001C_^ B_x0014_ï,_x001D_Ln_x001D_BðÇ_x001B_kª_x001B_Bó[z=±_x001A_B¢âH_x0010_Ý_x001D_Bs¸´Ût!B&lt;&gt;Þ»AE_x001E_Bü?áî_x001F__x001C_BõÙ_x001C_}&amp;¾_x001F_BÚ]Þ`á"_x001A_BZty±©,_x001B_BÍÅ³"B)ÀRêb_x001A_BK!_x0014__x0002_j_x001F_BGá`bû_x0019_B_x000D_üÙØg_x001A_BÑ_x0015_i_x001A_H_x001A_BFÆs³|µ"B0MFÞäZ B_x000B_R0XÃÐ BÞÎ_x000B__x001C_Bäc¨r2#Bqî¡_x0016_Z_x001A_BïîÏ	XT B_x0006_B_x0012_öTg#BTî_x0011_/â_x001E_BZ3_x0013___x0019_"B_x000B_ÏÔSË_x0019_B7 Æ:_x0004__x0007_Í½_x001D_B÷ùþX0â:BvIC|Ä_x000B__x001B_Bxoë¹Tl_x001A_BÒrÁã.Ì_x0019_B_x0003_Þº_x001B_e_x0006__x001C_B_x000F_É®ÿ_x0005__x001B_BÉÚì÷ãz_x001B_B2e£±L­ BFÓ_x0002_õ_x0013__x001F_B°h tw_x0003_!B$¦f_x001C__x0005__x001C_B±j×m&gt;$B{[q´lÆ_x001B_Bì_x0017_è?¢£_x001B_B;?AU"L!Bî¹¤þJ¾_x001A_BJwbô_x001B_Bb_x0008_¼Ñ|_x001B_BÈ´ì²§·_x001B_BÝIþõ½d_x001B_B4÷[_x0006_ BJàÇ_x0019_@_x001C_BðÎ_x0013_¬Â B	_x0014_!5ÎU_x001E_ByÄ:¥Þ_x000C_#BRHÀ$_x001C_BfË¿_x0001_f"B&lt;Ñ1ê,Á_x0019_B_x001B_Hõì_x001B_B¾_x0011_­Å_x001A_B?R_x001A_P·$B_x0004__x0007_®µ£q*W%Bêàæl5BÂ7õ.s'B.IC0W_x001B_B_x001E_4Lp_x0013_'B»É6_x001D_"%B_x001E_ÆF%p#BÓî°]_x001A_B&amp;ö¿ti	_x001A_Báìë×¿®!B%®ÀÐO"BJD/_x000E_ýe$B_x001C_¾_Á~	_x001C_Bp7_x0003__x0007__x0006_ì_x001F_BàK}¡s_x001C_B	î_ä_x0011_0BvU_x001D__x0012_µ¥_x001C_BZÇ_x0003_à©6 Bq_x0007_ïmÎÊ_x001D_B_x0019_p_x0005__x000D_Ò£"BNÑ_x001D_-åÎ#B_x0002_ª"M&lt;_x001B_B4_x000D_K B_x000F_kÛ_x0001__x001B_B"&lt;S¯5%B®_x0005_ïì_x001C_B_x0017_ÉK·A£!B_x0011__x001C_¼_x0003_&gt;ô!BZÔm!BíÎ|wT`_x001B_B6*Ñú7_x001A_B*4_x0013_ß_x0003__x0007_©0B§ëëÙ_x0001_5"B_x0006__x0019_zpD_x0004_#BzRQÊ)Bó:¿#E"B_x0012__x001E__x0013_ab BÆtv¿_x001B_BJóÏÙ_x000B_!BïÝÒÙ) B_x0008_UÝwÈ'&amp;BmÙbÆ$B9_x0013_xÁ_x0014__x001A_BÊ^®¾_x001D_Bf¡#Ãõ_x0019_B(g»/§_x001E_B_x0002_TûrÒ!Bf!ûÏt_x0007__x001E_Blw_x0005_ð_x001F_B_x0016_Êôðj_x0010__x001C_B&lt;§_x0015_ªÁ"Bb	ÌPÆ_x001E_B4kµß_x0019_BÊÜk_x0012_êÜ!Bekt¸è2-BÊåéR§¯ Bu¦Ê!_x001B_B¾ÏËÜ_x001A_Â_x001B_B}J_x0017_¬¶Å!Bà.µp/«_x001C_B|\hkO_x001C_BPÉ¼Uò_x001C_BÉGÒ_x001D_õ_x001A_B_x0001__x0002_ ^_x0003_;&gt;þ_x001E_Büg}¯_x0008__x001D_Bo=¯) J_x001A_Bà[ò$)9_x001E_BºÓ%3Ú{ B_x001C_`_x0007_r/ü_x0019_BÖ_x001B_B8_x001F_B_x001B_DÜ'n_x001F_B[á»¥~Ø"B·&gt;Ø_x001D_¨l BÈ3¼_x0003_¼_x001A_B_x0012_P&amp;ù.î_x001B_BIã+Óm"B¼1§Û©å_x001B_BnÑ~42¾_x001E_B_x001A_2põ&lt;;_x001C_B'³_x0006_I_x001B_BÄ:_x0003_· B:_x000E_CÆ_x0011_#Bè¸î\5_x001F_B4_x000B__x000F_ó_x001E_B_x001F_x_x001C_Ng9!BhP·2_x0017_2_x001F_BtøY}_x001D_B`¯_x001A_Al73B_x0001_èDz3J_x001D_Bº»ß_x000F__x001B_B´_x001F__x001D__x0002_)B³@_x0008_å,_x001C_BÚ¡×Ñ¹e_x001F_Bù&lt;~_x0012_ó_x001E_BUÌ^_x0001__x0002_¡ª_x001E_B_x0014_ÐbI:!B®ô_x000F_*P BÑ_x0011_¾/)Ì_x001A_BÚ®]õ#ï"BD!:wL#BÈí(8îÄ_x001F_BJÕÚ;n_x001A__x0019_B½;ÃmS+2BUÖ("õ B¸ù£j·N_x001E_BûìJ_x000B_è_x0019_BôÊ©Ï)!Bè;üò_x001B_BÞWÏ_x0002_ê_x001C_B´Ö_x0016_çµ_x0019_B8VÔÅSÔ_x001B_BN­züß¨$BªxoÌL¤_x001F_B9tj_x001C_BÇUIéP_x001A_BÎ´ÐjÜ_x000C__x001D_B×_x0001_³W­M_x001D_Bîï_x0018_&amp;å¤,B¹ÔG8º_x0019_B_x0012_i¡£y_x001E_BÖ,_x001F_A_x001F_B´¼ØTæ3!BõmdÝ³_x001C_BèÈÚÊÅ_x001E_B;mÈÕ,BÞðB_x0005__x0002_!_x001C_B_x0001__x0002_ò=C_x001A_	s!B ¢ÃÂV7B`½_x001A_7_x001C_BüèPZ_x0019_V_x001D_B7X­W_x0012_$BFPÝrp_x001C_B_x0014_®,_\_x001C_BXDÑÆÕ?_x001A_Bp	Ì_x0005__x0019_6_x001D_B¾ÍMí&gt;ñ_x001D_B_x0001_§îé_x001A_B_x0003_«ë2\_x001D_B:Çá÷¦ø_x0019_BtÖIÔ_x001A_BTç­þ°¨ BHèv_x001A_BZqbbº'BúfYyÆ_x001D_Bþ©#B`ÕG_x000B_Ñí_x001C_B6ô¢è_x0008_Ï(B¤_x0019_#j¼#B_x0017_×$Mº_x0003__x001B_B¿0¦]'ß_x001D_B¨ál­pà_x0019_B.é×&amp;±_x001A_BhXYUà_x001F_BJ2¬Pñ_x001B_BBÎQÙµ(_x001E_B¼_x001D_ÿ&amp;:ß_x001C_Bdc_x001F__x001F_»q_x001B_Bò_x001F_\J_x0003__x0004_TÍ_x0018_Bu_x000D_O_x0016__x001B_BMûä$$_x001B_B_x0005_+_x001E_Bô!-Äu_x0007__x001B_BJ_T¼lI_x0019_BÕ_x000D_Æï_x0019_B_x001E_Íq2&lt;®_x001E_B¹_x0001_yMí²_x001A_BÐ_x0018_òo_x0019_B¬9K~ _x001D_B¡Tþ¹_x0019__x001D_Bô!z¡XÉ_x001C_B¬_x0010__x000B_3__x001E_B|Þ_x0014_Þ_x001E_BÃ_x0006_-»Z¤&gt;Bw®öU÷_x001B_B¬A|92B_x001A_BRxö­¶_x001A_B¯ý¯Ðu_x0019_BYxN+_x0018__x001E_B4_x0018_Û°_x0002_Î!B&gt;U\£_x001F_B0T½Â$!B.æï8Ð*B¨/ 3Qç_x001F_B i_x0011__x0003_î×_x001E_B°ß}M_x001E_B*ÄÕ_x0002_&gt;=_x001A_B¾­7ú_x001D_B.YØ_x0003_hT_x001C_B{çÊíã`_x001C_B_x0002__x0006__x001D_Û_x0017_4Ì,_x001A_B_x001A__x0018_«]#}_x001A_BfÆ¾k_x0003__x001C_B2_x0014_£)Ð	_x001F_Bh_x0007__x0013_N+w_x001D_B_x0007_b_x000B_KÞ7_x001D_BÅ¶_x000D_jî _x001B_BiZ­Ä_x001A_B åvõ/_x001B_B¢wástf_x001D_B~¾T [o$B`;û_x0015__x0001_ÿ_x001B_BßØÐ:_x001D_BÒ_x0005__x001C_0_x0018_ÿ_x001A_B²_x0014_l-Ö_x0010__x001B_B_x0010_×ÓxG_x001D_BÌ_x000D_\[ _x001E_B_x0006_¼g­	%_x001D_Bâ_x0002_í¬_x001D_BBr°Eé B%pQ¢c£_x001C_B_x0010__x0006_A_x000D__x0010__x0004_&amp;B¨_x0014__x000C_2_x0002__x001E_B5Pîç_x001E_B~b&amp;'#B _x0013_Gÿ0M B&amp;:ØÚØã_x001B_B^_x0006_Qåá_x001B_BÜRª_x001E_y_x001D_BoJBCu_x0002__x001B_B64¤¹B_x001B_B³äHÒ_x0003__x0005__x0002_ý_x0019_B_x001A_H¢ùX^_x001B_Býk"g/_x001E__x001A_B@iój_x0011_m_x001E_B@¦¯_x001A_d_x001E_BkÃ_x0001_U©XBºø®ãBE_x0019_B´_x0004_¿_x001C_B?Úç_x001C_r¤_x001B_B²¡Ð}¤ë%BÜ_x0005_hÆù?_x001C_B×Æ½Ý(BÏÝ±Äá}_x001F_B¦#Ñ!O B§J_x0004__x001E_µÕ_x001D_B%8Þ_x0013_Ë_x001A_Bô_x0008_³·ø#_x001E_B·Kêñ_x001A_B[k÷ò!B Å¥Ñ_x0019_BÙ/ô+u_x0005__x001A_B±_x0013__x0005__x0013_x&amp;_x001E_B$jÇ`ü B"_x0010_6Î³ñ_x001C_BâT_x0013_E*Ö_x001B_B¨&amp;Ö{§Y!Bõ|bEÕY_x001E_BÂé_x000F_ä_x0015_	_x001B_B"}_x0016_æFÍ_x001F_BCË_x0014_6"B½Û®Ù~ B]vÌ_x001E_e_x001C_B_x0002__x0004_TúãJ{*_x001C_BãÏ÷g_x0011_%BúNÛÐÅÚ_x001A_B¶wP_x0014_»n_x0019_BbVC!B·«ÐÛ/_x001A_B2ÉCØQ#BNU|Ú^¿_x001C_Bò#"7&lt; B¾@lvv_x001F_B_x0003_$Þu0R_x001C_Bæ[©+VT_x001B_BÒ±Jg_x001C_BO=^_x000F_!BMûæ#_x001C_Bq _x000D__x0001_úz B/¬ó´_x0006__x001D_B_x000E_1¬z¦_x001A_B0_x0001_ïX m_x001C_B¸¯_x0017_?Èä_x001D_BÆHSùÕµ_x001A_Bt_x0006_ê\î_x001D_B§âç8#ù_x001B_B_x001D_þ²ÑÓ²_x001C_Bíù+._x001C_D_x001C_Bp;8Æ$B¶QPf*ò_x001A_B®~x&lt;Õ_x001C_B®îµþÚ_x001E_B,ÎÁôK_x0010__x001D_B_x001A_Û1@6ô_x0019_Bºé²_x0001__x0003_Ø_x001D_B,Ã_x001E_oF$BìöIÛÙ_x001C_BRv±=_x001E_B__x0006_"åÓÑ"B¿ÈIî³_x001A_B|ÈÕçÀ&gt;_x001D_B_x0002_-_x0015_9$_x000E__x001C_BXQe0`_x0019_Bß÷ä¹]]_x001C_BfT_x001A_ÈJ!B^ã0¥M_x001D_B8²3WQ&amp;Bê¤3§X_x001F_B_x0003_­Ìqä"_x001D_BÛÜ_x000E__x001A_BuWíÏã¹"B¹&gt;³àg_x0019_BfAûQ_x0005_,B¸a_x001E_J_x001B_B¯_x001B__x001E_^Èº_x001D_B ºô«V BHâ¬17P_x001F_B*p½M_x001C_B$ÒNô0_x001E_B y½_x0005_ñ\_x001B_B'bP_x0017__x001E_Bîþ_÷¸ Bb¯ýÎ#±%B	ß+Ô_x0016_ø_x001A_Bè²!#BtTB_x0014_=5_x001C_B_x0004__x0006_]Ñ}_x0019_&gt;_x0018__x001E_B2:«i_x0019_Bú÷_x0019_BP¬ß3_x0004_a_x001E_BN-ÛÒÉ¸_x001F_BCaÔ_i_x001C_B_x000D__x0002_ýöÓ@_x001B_B{a¯oÓÇ_x001D_BÔüìÚ_x0017__x001C_B_x0013_¼#Ì BÄy_x0003__x0002_6_x001B_B_x0017_«|_x001C_°y_x001C_B?co¥FÀ_x001A_By¤k_x001A__x001E_M_x001B_B3_x000B_ï¬5+BVÊ&gt;°_x001F_Bÿ**%_x0017__x001D_B_x0017_AOÑ8_x001B_BK'°BÔ_x001C_Bo:_x0019__x001C_BK_x0001_Üìì_x0019_B_x000E_v~À_x001C_BÆ¯_x0006_\±ê_x001A_BfxP _x0012_m!Bå_x0005_¯¾Ï_x001B_B$¹'¢,"BJGk°¾!B_x000C_êy:ªE B®Ð5_x001E_._x001D_B&gt;xHgh@!Bj¨	Azå_x001C_Bf#h_x0002__x0003_«ý$BYhIîH(BO«Pw_x001B_BÄk£B_x001E_BñÓ_x0014_GÐg_x001B_BýÏovI_x001C_B1_x0004__x001D__x0006_¥ò_x0019_BUï¾rã_x0015__x0019_B_x0001_ÁC£¹_x001A__x001B_BÛsIwp_x001C_BÞÇy«ö_x001E_B&gt;î_x0010_¸_x000D__x001F_BÙ¼_x000C_¾4_x001B_B°¶Çkõú_x001B_BT!"ÕIñ_x001B_B_x0016_ÇÃf_x0019_Ý_x001A_Bs1!A_x0004_ _x001A_BÒÄ_x000E_kø_x001F_B_x001B_d_x001C_BQòë×­ý_x0018_Bo_x0001_Ø^KÂ_x001C_B`_x0005_Qðÿ_x001C_B_x0002_2_x0003_ ° BøW_x0014__x0010_Ú;_x001E_B+myd]_x001F_Bó~«_x0018_&lt;â_x0018_B{°ÇÄ0Ü_x001C_B:Ù¨ØOÏ_x001E_B4ìsÃè	_x001D_B(_x001E_³É#B&lt;}ð­h_x0012__x001C_Bëcñ¨_x001B_B_x0001__x0005_9:	_x0015__x001E_B¡:ç®­2"B½íK¬(_x001A_Bs"$k_x0007_ Bé_x0008_ªF	_x001B__x001A_Bh_x000D_&lt;à._x001E_B\_x0005__x0017__x001F_¯Ñ_x001B_BÇ%0Ð_x000F__x001E_BÊL¬Ê _x001A_B_x0004_û«_x0007__x0002_q_x001A_BÎö&amp;¢_x001C_BWÐ®_x001A_q·_x001C_B2®	7¥!!B!Gsãi4_x001F_B._x000F_!BýKDßp-B_x0017_\]Á_x001D_Bó¥_x0015_ÿ(_x001A_BIgÊ_x000C_Ñ_x001C_Bî«ãýb_x001D_Bû&lt;M}_x001E_B~Q_x000E_ýÖô_x001F_BzI|ë_x001A_BT ú_x0004__x0003__x001E_Bewün_x001D_B#Ê ÐÖ_x001A_B¾L¤_8y_x001C_BC_Æ_x0018_!BW°Æéw_x001C__x001B_B¦W_x0018_¼Æ_x001F__x001B_B©_x0007_îh/_x0001_ B¤Àá_x0005__x0006_*9 B$Ëä8_x001A_B8_x0004_äd BÎó´xÙ(BÌ ªQø®_x001C_BÊÞi_x0011_M_x001E__x001F_BN-è_x0018_¤`_x001C_BxÊ9n;_x001F_BªØ¾ÕO_x001A_B²a1Æ_x001A_BÌyìÏ_x001B_û"BbçLwÕ~_x001D_B\î´lÄ Bà|Tq	Z_x001C_Be_x001A_~º_x0005_\_x001A_BG£Æ£Âà_x001B_BÊEYÊß*_x0019_B»úu_x0012_ü_x001C_BµE_x0001__x001E__x001B_Bf4j±¸æ_x001C_BÜÉ_x0019_±ö=_x001C_B_x0003_Ýî_x0002_­â!Bò_x0013_L-³!BSÈ2í'_x001C_BÇA{YXd_x001C_B©g{¦_x001D_Bíªëû1_x001B_BNkp;D­_x001B_B6pÓ+_x0010_Y_x001B_B`ºüi_x0005__x001D_B_x001E_Ê_x000C_ÂØ¥_x001A_B/_x0018_&lt;ª8©_x001C_B_x0006__x000D_¡Ij¤T_x001C_Bc7"X_x0011__x001A_B_x000B_Þ«ê°_x001B_Bü[ÿü'_x001B_Bý_x0001__x0014_ø«_x001D_Bõ÷ôÔg_x001B_Bcõ*_x000C__x001A_B_x001C_E_x0018_±_x001E_B!TæðM_x001C_Bp·_x0003__x0004_Ú_x001F_B+¤_x001E_ËMÜ_x001B_B7§6_x001D_½_x001C_BÌf~"ã_x001D_Bt"|²_x0003_ BD_x0008_³À)_x001D_BñÄ$¡_x0005_µ.BJ _x0015_"B8²lGú""B3]pR&amp;BW)_x0007_ºÃ¸_x001D_BóþQ_x001F__x001F_Bô)#7;f!BETËÒ_x001A_B_x0002_pâIö_x001C_BzãH$L_x001B_BÔ;sÓ$Bkp¢@_x001D_t_x001A_B	_x0007_±²Yê_x001D_B"ð¸xº9_x001B_BKlÉ,_x001E__x001B_BmÌZ_x0015_ö_x001D_BwT_x0004__x0005_£^_x001A_Brµ*º_ª_x001A_BdeígÁ_x001F_B×q_x0001_eÆB_x001A_BÄã×JF&amp;B_x0002_¹cH_x001D__x001A_Bµ)©_x0019_?? BÛÉø6E_x0011__x001F_BRæù8¾_x000B_$B.Âo*î_x001D_BRZ_x0011_&amp;Bï_x001B_O, BPÏ(Ï@_x001D_B±úºü+¸!BïwÂ_x000E_©_x001C_Bt=D'_x001B_BÞ_x0004_Í_x001E_ª_x001F_B%YFÓè6Bà&gt;ï_x0003__x001E_Brð_x0017__x000B_æÖ_x001F_B4_x0007_(Ð8~_x001A_BÎ1ÿ_x001E_Ö_x001B_B_x000C_ÐTº_x0010_ú_x001A_B©þõ!wÙ_x0019_B(jµ"»=#BÆCÏ%_x0018_1_x001C_B_x001D_¦RHå_x001A_B°_x000E_MÜ$I_x001A_BÉÐ¦J¾V_x001C_BìG`æ=_x0019_B-¹8~_x0019_BNüqë^R_x001B_B_x0002__x0007_üÆlÈ_x001A_ã_x001E_B¶UX_x0013_øÈ_x001B_B'_x0001_wU_x000F_ B$_x0005_îL_x001D_B»Æ\â©_x001D_B@R÷~$S_x0019_B_x0006_Íì_x001A_B_x0006_M°]f_x001B_B©à!Cv_x000C__x001A_B÷¨h~_x0019_B&gt; ö_x0003_KP!BøÌ½%B!_x000C__x001A_)Lî_x001A_B=Ó_@_x001B_B*Â·_x001D_ _x0017__x001B_B+?º\2_x001B_BÇC@ì?¤_x001E_B'=k _x0011__x001C__x001C_B°D½À,_x001B_B,þ_x001D__x000C_ B_x0012_ú96_x0003__x001C_BpG_x0004_ëÊ_x0014__x001D_BØN_x001E_ê_x001C_B:_x0017_Ài_x001E_B_x0006_&amp;x×=_x0008__x001E_BvD_x001A_ÿr_x001E_B_x0011_&gt;90B¶ÚId©X$B,_x0001_¼óØ&amp;BoU)ã_x001A_B²¥}Q¶Ê_x001B_B¨åÆ2_x0002__x0003_©y_x0019_BPÌÂu_x0004__x001D_Bù{_x0015_ð_x0018_BÂ!ãÄµà_x001A_BTÜÉ.òh BOØÎ¾b&gt;_x001B_B8cR-ý_x001C_BXêå¶ý¸_x001A_BÖÊºªD_x001F_BÌÒ_x0013_Lð_x001A_B çP5´3.B_x0002__x0017_ªÀ] Bàªß_=_x001D_BÚEQyß_x001A_Bü|=¶*]*B_x0002_i@_x0019_Ï_x001A_B¸Û_x0017_$BJ"Bã_x0017_ÕxH³_x001F_B¹_®(_x001A_B_x0008__Ì{á!B7­$_x001A_Ü_x0019_BsVi¡x_x001C_BØ£#n_x0013__x001A_Bì[z~â_x001A_BÙXÍÍCØ_x0019_B_x001D_ç¾kj1B'_x0012_Èæ_x0019_Bàq_x001B_ Ö_x0001_"BrPL®|m_x001E_B_x0018_]¦S_x001F_ Bý&lt;_x001D_ö&lt;_x001B_B_x001D_&amp;_x0005__x0007_C_x0019_B_x0001__x0002_PÑOÉD_x0019__x001F_B¤Ñ¸Ñß_x0019_B_x000C_ý_x0004_¢Ûv"BØ%í;Çt_x001D_B_x0006_¢I`_x0008_M_x001A_BÝÑz_x0019__x001B_BÆ9ê=JA"B£»P»Ã!Bú_x0014_é¨®_x001C_B$_x0007_G_x0019_Bw4»Ï1[_x0019_B(W.o]_x001E_Bö]w~£o"Bªïs^»Î%B&gt;¾w(êÖ_x001C_B"Q_x0012_'U!B³9ì$N_x0019_BÕ BºD_x001C_BVF_x000D_Üø_x0005__x001F_Bx_x000E__x0003__x0019_BmRÅE§¡_x001A_Bä¾ìÏ_x001D__x001C_B´ï0xÀì_x001A_BtûëÓôÎ_x0019_By´_x0012_LÎ_x001C_BmY&lt;_x0012_  BLkÜ¦NG_x001B_BøT_x0019_s_x001F_B_OQøJ(_x001D_BìßÉõ_x000C_¶_x001B_B_x0003_(lÛ_x001B_BÎ;_x000F__x0001__x0003_ì_x0019_B_x0006_leaÒ"_x001B_BÈÆåL@¬_x001A_Bi¹ì·ãW_x001B_B*_x0010_¶P_x001E_B_x0014_.ÞQHU/BX¸Í_x0005_÷#B7æ_x0017__x001D__x001D_Bròvgv B*ÈéùgW_x001A_Bß'}¦4_x001A_B¦&amp;Tt_x0012_Ù_x001B_B¸_x000C_§pè_x001D_Bà£hé_x001A_BrF@NÃ&amp;B_x0014__x0019__x0017__x0013__x0004__x001A_BI¹Ü_x000B_Ë_x001A_B_x0007_âK³_x000D_-_x001B_BÄN:ü~)_x001B_Bt³­Áà_x001D_B_x001B_DLHrï&amp;B_x000C_®Ë#Û£_x0019_B¾ñ²wT_x001A_B²¥ZøÓ±_x001D_B	u^çb_x0019_BxF+²8&amp;B¯_x000C_Ý_x000C_x"B¸&gt;¯!_x0017__x001A_BL_x001B_âf­ñ_x001E_B£©ÑÕ_x000F_, BÜ_x0002_k_x0015_ø®_x001B_BJ vé~_x001F_B_x0007__x0008_U¤v0_x001D_B.:ýiØz_x001E_B+È_x0003_ÿ(_x001F_BKæ_x001C__x0001__x001A_BVï_x0004_Sxm_x001A_BZ9fÍ3Â_x001E_B_x001E_Ó¼ß0F_x001A_B|ê_x000F_-_x0002_ù_x001C_Bìzù¬&lt;¬_x0019_B_x001A_Ðï/A B_x000E_SÒMs·_x001E_B_x0015_m?_x0005_¹½_x001B_BD_x0007_4Òåç_x001B_BH=7ÓÌ_x000C_%BØþº_x0004_Â_x001A_B8¨[6ïo_x001B_B}ÞA³_x0019_Búî¨_x0017_	_x0019_Bh_x0015_A_x0019_BÐ_x0006_Ýd!B_x000C__x000F_à+Ê_x001A_BÜ_x0011_ÖÕ_x0012_/'B¶%÷m_x001D_Bô_x0007_Îr¿_x0019_B#ZªÏ_x0014__x001E_BÐ9Ajå#BcäÉ`k%B.9¥­Y¦_x001C_BGÓiûu_x001A_B1c½¸_x0012_ý_x001A_B²VÃ_x001E_aÓ_x001D_B­¡j[_x0001__x0002_R "Bû_x001E_´¹ù_x001E_B¢Pq"_x001D_B4Àäð_x001B_k_x001C_B´ç_x001E_Ááº_x001C_Bgß	_x0003__x001F_B%¸©&lt;Ý)Bdç|÷_x000D_(BöÆ:ï_x001B_B_x000B_ZÞøºy_x001F_B_x0014__x0019_¹äèË!B_x0002_£_x0016_t^ B¹_x0011_9u8±_x0019_BEE_x0011__x0005_£u_x001C_BZ®kn B_x0006_þ_x0008__x001A__x001D_B(¿ ê=_x000E__x001B_B)iÿðfÐ_x001A_B¶í_x000E_× BZ-*­_x0019_Br^d¡÷_x0015__x001B_BüøèP÷v_x001B_B_x001F_5uG_x000F_x_x001A_Bèù_x0007__x0016__x001C_BH_x0008_æÕ-_x001F_B0_ÉàËO_x001D_BÊ´&lt;R-"BßE%ð _x001C_Bª¼ê*_x001A_B+û¢ÈªË_x001C_Bîï¦¬÷o&amp;BÂ,_x001C_îlÃ_x001C_B_x0003__x0006_º»_x0017_¹_x0006__x001B_BêSnFã_x0019_BJ8È_x0001__x001C_B¾_x000B_q_x000B_"B-IÎ®#1 B©,_x0010_ç@_x001B_Bár´Rï B7y_x001C_ØH}_x001C_BÃ¬ZÆ%_x001D_B5f_x0002_Ì_x001B_BøTÒ_x0013__x001C_B±_x0001_j+ è$BíBÒ_x0003_}û_x001D_Bjkfe!B¿´s¢_x0019_BÞ_x0007_è_x001C_ BX_x0004_3Tö_x001F_BziÂõÄÒ_x001B_B)Mäôé_x0019_B_x000E__x0005_'$_x0018_5_x001E_BËG[Q:H B` á&lt;à_x001C_BêÕìd37_x001A_Bm/_x0008_Å_x0019_BÊó¤Ú B_x0012_AÜj_x000D_Ç_x001C_B._x0007_è_x000F__x0003__x001B_B_x0007_M_x001A_tW'B^_x0019_»O:Å_x001C_BnHT¶à_x001B_BE)âîX_x001E_BbF_x0001__x0003_Fí_x001E_B&amp;üÅ_x0014_²C_x001D_B¾¢¦ññg_x001D_Bøz¥;`_x001A_BW©«à¤_x001D_ByíáëîU_x0019_Bo¦À Ò¨_x0019_BÖ·_x0001_9*B«(ÆKÙo_x001A_B^:8åq$B²Ð¢KIk_x001B_B1b&gt;v©"B¼¦KÂ^_x001D_BzÿîKÐ_x001D_BÚ÷ßN_x001F__x001E_Blæ^\õ_x001B_BÄs¼$í&amp;_x001A_B®¬_x000E_fJ_x001F_Bë!è@¦ BævR$ B"¬×_x001A_Bl&amp;©¸_x001E_Bïh»°´_x001B_BG_x0010__x0002_Ã4&amp;_x001F_Bnøtä³_x001E_B9î_x000C_Ü9_x001C_Býµ@z_x001A_BãÆÖ_x000B_äØ_x001A_B'´R:j_x001A_BÓR_x0005_lßþ_x0019_BÛ*_x0013_q_x001D_BÄÕ	é`ü!B_x0004__x0005_/z[_Üa_x001F_BUÔNìë!BFNL2h_x001E_BdQ²Ç_x0019_B¶_x0001_&gt;_x0015_!BàããQs|$B1_x000E_Lk Bºè²ûËÞ"B_x0003_}p¸G_x001B_Bå_x0002_=ú#BÕfsï+B²G_x0016_ÞÂJ_x001C_Bâ/:R_x000F__x001F_B ®DTu_x001E_Br§WÍJ}#B?Nz§_x001A_B_x0019_&amp;_x0002_w_x001E_z_x001B_Bu(¡ÿÍ_x001D_BU äEd_x001A_B!*ÍÏÇ B?¢Ôe¨!BÜ´ &lt;Vj_x001D_B._&lt;_x001A_p#BöË¼ï¢_x001D_B(þ9cý±_x001B_B*ýºû¸_x001B_BÒJlö_x0007_Ó_x001F_B_x0019__x0012_õÖ«!BÖ_x001C_ê41ñ'B_x0016_Ã°ïÐá BÞ×¬Î_x001B_Bn)B¤_x0005_	¢i_x001B_BïÇñXæ_x0007_"BöN«4Dï_x001F_B_x001A_ÝãêDü_x001F_Bj¯B÷_x0004__x001D_B_x000D_*ô*t BÔ¾~_x0013_j;_x001A_Bµl 5_x001B_B×m§ZY#B,j5''BØ*ËÊÜ#BgÛ4_x0010_:Ó_x0019_BK_x0015__x001C_B_x0012_xy_i»_x001B_B_x001C_=2¬#Bp_x001A_¹_x0006_ÞÉ"BÖ/èÄ_x0006__x001A_Bcû4-_x0010_ó_x001A_BZ\Åhq_x001C_Bÿ_x0008_ãÁ´h_x001A_B­E6_x000F_`__x001D_BÜSåÌ_x0002_Ö_x001C_B¯4W7_x001D_Ó_x001E_BÔ_x0014_T&lt;)ByÏè¯_x001D_Bÿ¸&lt;x	U"By_x0001_1_x0003__x001A__x0013__x001B_B_x001F_çðw\ BJP}_x000F__x0014_½ Bó_x0019__x001A__x0008_!Bº!mMâË_x001F_Bc?wÊ9#B_x0003__x0004_F¡Öø|. BJ½³èp_x0017_ B_x0003_©0Ë_x001F_Bç@Û,_x001D_Bá_x001C_S¸é_x001B_B¾ë)×_x001E_B}à|ÅtX_x001D_BZ§s&amp;ô!B_x001A_ò±Í_x0001_r B&gt;[à_x001B__x001A_O_x001F_BÓ_x0011_få2 B_x000B_	¾+ã_x001C_B/BTé¥e_x001A_B_x0012_Xþ·îk%BÇÈ_x0018_	J_x001F_BÎ\&amp;_x0019_^ý_x001B_B·Ú$P_x0013_#BÒzÃxÎ_x0004_ B|m&gt;«_x0014_E_x001B_BK_x000D_'É§2_x001A_BÖÄ`Å_x001B_BTÂ_x001B__x0007_**B­&lt;í±_x0007_m_x001B_BW$ì_x0002__x0007_}!B»â-_x000F_ê"B	}ÛÃ»_x0019_BýÚåÆ&amp;&amp;$Bn_x0018_`_x001D__x001E_Bg5â0_x001B_Bå!Èk/!BhÛ_x0005__x001D_BþD´p_x0002__x0003_Ü¸_x001C_BÚ8îS4_x001D_B9æbñl0_x001A_BÒÅÃ´Ó_x0004_ BÕsz^!Bð1sª/_x001C_B 	ÛpdP_x001B_B±¨E!_x0019_BÙhVU_x0006_.!Br_x0017_øÉº_x0007__x001C_B©KÊQwz_x001A_BÞ.½_+À BæùpSº± B´ÑZp_x0005_Ë_x001E_Bû\=¬Ë©_x001A_BPÇ}fÔ6_x0019_Bj_x0006_R&amp;E_x0013_ BËö×&amp;G_x001E_B_x000B_ ¡Y÷ BHÝÌDL_x001E_B_x000C__x000E_=_x0019_ B`7'GÍ[+B!_x001D_¹_é_x001B_BqºOX_x001A_Bì0½QçB BB_x0001_¬_x0007_Ð_x001C_B ;g§'_x001D_!BJÎ_x0003_;¤_x001A_B_x0006_M1¦ïø_x001C_B_x0014_ÊúKè_x001A_B_x0002_?Y_x0014_°b_x001B_BÜF9¢l B_x0002__x0003__x000F_Ê9_x0006_×æ B¾À¸â3B_x001A_«U¬Õ B8¯n«ëG_x001C_BìdèÍ7Ø_x001D_BD¿ÙcÄ_x0015__x001A_B|½Ìý®_x001A_Bv'Ö_x0001__x0015_ BÚ§Ñ._x0010__x000F__x001E_Bù:·_x0010_t^"BJ_x000D_¼þEÞ B²_x0005__x0001_ ;!Br_x0008_4ÑIs_x001B_B_x0004_[DîÂ)_x001C_B¬Ïm[:%Bµ`ûÑÆ_x001A_BFÒ~Õ¦_x0018__x001E_Bt¥_x0001_y_x0018__x001B_B _x0012_Íÿ¦N_x001B_BU±H/_x001D_B¶Sxuõ_x0010__x001D_Bö_x0002_qð Bòøq6½_x0018_B0Ñ_x001D_â Bá71T_x001A_Bês¿7%_x001A_Bºÿz_x0003_¡ B}CèFÆ~_x001B_B%H^_x001B_Á_x001B_BDBaµ_x001D_B8ÛéWyë_x001B_B:Ý&amp;#_x0002__x0005_eS_x001D_BÛ©Ã^_x0001_!BY=É¶zç_x001A_B¼Õá|&amp;0$Blä_x0011_ä[_x001B_B£Ý_x0003_`Ä»_x001A_B_x0012__x0001_obÅ_x001C_B;43_x0019_BYï #¸M1B§|_x0001_3ær(BÚ1$Ai&amp; B_x0007_­»,#BÑô~þÝ_x001B_B@µÜñe¦_x001B_B¢Ãê)Bj_x0011_îðñ_x001D_B6°È|K%Bd_x001E_àÕM!BèPHx±t_x001B_Bºût«ô2_x001C_B¾û_x000C__x0007_$à'BCü)"BJ9±_x0017_ù_x001A_BÏ_x0004_É_x0005__x001D_Bõ:iÆÈ BßXð!V_x001F_B$_x0007_t?_x001B_B_x001C_^ B_x0014_ï,_x001D_Ln_x001D_BðÇ_x001B_kª_x001B_Bó[z=±_x001A_B¢âH_x0010_Ý_x001D_B_x0001__x0004_s¸´Ût!B&lt;&gt;Þ»AE_x001E_Bü?áî_x001F__x001C_BõÙ_x001C_}&amp;¾_x001F_BÚ]Þ`á"_x001A_BZty±©,_x001B_BÍÅ³"B)ÀRêb_x001A_BK!_x0014__x0002_j_x001F_BGá`bû_x0019_B_x000D_üÙØg_x001A_BÑ_x0015_i_x001A_H_x001A_BFÆs³|µ"B0MFÞäZ B_x000B_R0XÃÐ BÞÎ_x000B__x001C_Bäc¨r2#Bqî¡_x0016_Z_x001A_BïîÏ	XT B_x0006_B_x0012_öTg#BTî_x0011_/â_x001E_BZ3_x0013___x0019_"B_x000B_ÏÔSË_x0019_B7 Æ:Í½_x001D_B÷ùþX0â:BvIC|Ä_x000B__x001B_Bxoë¹Tl_x001A_BÒrÁã.Ì_x0019_B_x0003_Þº_x001B_e_x0006__x001C_B_x000F_É®ÿ_x0005__x001B_BÉÚì÷ãz_x001B_B2e£±_x0004__x0007_L­ BFÓ_x0002_õ_x0013__x001F_B°h tw_x0003_!B$¦f_x001C__x0005__x001C_B±j×m&gt;$B{[q´lÆ_x001B_Bì_x0017_è?¢£_x001B_B;?AU"L!Bî¹¤þJ¾_x001A_BJwbô_x001B_Bb_x0008_¼Ñ|_x001B_BÈ´ì²§·_x001B_BÝIþõ½d_x001B_B4÷[_x0006_ BJàÇ_x0019_@_x001C_BðÎ_x0013_¬Â B	_x0014_!5ÎU_x001E_ByÄ:¥Þ_x000C_#BRHÀ$_x001C_BfË¿_x0001_f"B&lt;Ñ1ê,Á_x0019_B_x001B_Hõì_x001B_B¾_x0011_­Å_x001A_B?R_x001A_P·$B®µ£q*W%Bêàæl5BÂ7õ.s'B.IC0W_x001B_B_x001E_4Lp_x0013_'B»É6_x001D_"%B_x001E_ÆF%p#BÓî°]_x001A_B_x0007__x0008_&amp;ö¿ti	_x001A_Báìë×¿®!B%®ÀÐO"BJD/_x000E_ýe$B_x001C_¾_Á~	_x001C_Bp7_x0003__x0008__x0006_ì_x001F_BàK}¡s_x001C_B	î_ä_x0011_0BvU_x001D__x0012_µ¥_x001C_BZÇ_x0003_à©6 Bq_x0008_ïmÎÊ_x001D_B_x0019_p_x0005__x000D_Ò£"BNÑ_x001D_-åÎ#B_x0002_ª"M&lt;_x001B_B4_x000D_K B_x000F_kÛ_x0001__x001B_B"&lt;S¯5%B®_x0005_ïì_x001C_B_x0017_ÉK·A£!B_x0011__x001C_¼_x0003_&gt;ô!BZÔm!BíÎ|wT`_x001B_B6*Ñú7_x001A_B*4_x0013_ß©0B§ëëÙ_x0001_5"B_x0006__x0019_zpD_x0004_#BzRQÊ)Bó:¿#E"Bù_x0017__x0007_$&amp;áA&gt;t:_x0006_[b_x0013_Bm&lt;`®Æ_x001D_àAUÛa»_x0006__x000B_®hùA_x0006_Ì¥ÁnjåA4cÔÜúV_x0002_BõÁ7ªÌ¤_x0001_BÊIE¾Ñ_x0014_BæÕ­"ãAYq@×=3òAwúÞâþAÕ?K;öìALåù_x000D_x	B¼e4oóäA¯¨¹B¨ùûAK÷ÎsåAúm_x001F_hv_x0004_öAË&amp;`¾ËôA_x0008_Ë¦3_x0011_åAþ¡v_x001A__x0018_B7¹am_x0015_èûAIì&amp;PPû_x0013_B_x0007_î¹L_x0001_îAu×¾ÃeôAÉ_x0007_#f¦õAÌGî_x001A_^ùÜA_x0010_@Akï_x0005_BÑ_x0011_hÄ_x000F_äA_x0004_¶qËéA[ä÷r*B©ÖJ«ôÆùAyH+Áê_x001D_Br_x001A_TIÉñA_x0013_Fòç_x000F_BÚvÂ=_x0003_B_x0002__x0005_áñçÁJÇØAK_x0007_m_x0019_[c_x0011_BîF0Ì B4h&gt;wwmûAò«ã¬¢í(BcBTñ\_x001F_õA&amp;_x000E__x0013_L_x0002_B±_x000D_iJ-	5B=_x0011_$¨%þAØ²ÈdÈ_x0004_BT\rCG&lt;_x0008_BDYÞ_x000C_v×úAq_x0016_/÷áù_x0016_Bÿ¡gláAu_x0003_ÿë9uÿA|z_x001E_ß(ÎâAôàù°&lt;ÊÞA_x0011_¶'û__x0014_BÈ.«ÙFÓèA_x000D_Åõ_x0016_¹®ìAÌ^¼L¾ùA »iCkëApûÏÑÄ_x000B_BoWFÃ6êA¢HÉâ)MôAXÙW_x0005__x0007_úA¶ÖÍÂE_x0001_B%\ØÝyxãA_x001D__x0005__x0008_hüA_x001A_÷rÚ³'ìAöêîÌú_x0014__x0003_B_öû§_x0006__x0008_&lt;_x0014_ùAÁÊcjðA÷I¾ÄjïA	×É6_x0014_ðA3aYþ_x0005_,ûAozÃº¥æúA _x000D__x0008_@{_x0007_éA8#Þw~æ_x0016_Bð_x0019_`àñAºW_x001C_@ÚJ_x0003_B¬§+_x0019_ü_x0004__x0006_B&lt;¿+öðíAxñ¿øAÈ_x0005__x001C_m¹ã_x0001_BÇo_x0013_«	¬þAççoYÕsâAò]_x001F_TøúAáÛèôþA(.;8_x0002_B_x0008_&lt;õs `çA_x0018__x000F_j@n_x0006_BKS_x0018_jãA¥åß:§éöAvBÃþ_x001C_þæA&lt;àñ-g_x0008_ÿAô¾Ë_x001B_°àAcaã_x0007_à_x000F_çA	NÎâÜýA#®óÜªûA_x0015_¯þíqòòA-_x0002_üMdaýAJÉ@_x0008_&gt;å_x0003_B_x0002__x0004_UÎ÷¿_x0005_æANÎ&amp;ö0³äA#ØdªéëA8_x0002_ÌgâA[é_x001B_*_x0016__x0003_BkÛPôáA®â!&gt;æ_x0006_B;» ÂãAÜ»sèùAãuù¤_x000C_ÛìAâ_x0018_)Y_x0017_péA_x001C_ë$zêÁòAB,o»_x0001_ÈïA_x0008_¸|Ô_x0017_ÈöA{_x000D_0m_Ù_x0015_B·?Éo=çAjëe_x0012_'&amp;_x0008_B×§Zr¦¶÷AQ_x0017__x001D_#5yïA_x0004_ÌÇY¹·úAÅë_x0001_8ôIõA_x0014_Ô]\÷_x0018__x0001_B_x0011_RlÿA_x0012_áî&gt;õAcNýA_x0007_ç_x000C_S æA=!ú_x0001_rùAD_x000D_V°_x000F_yþAGÃ_x0005_óAYµg_x0008_ÜßõA·ÐwÍ`_x0008_BC_x0006_`¡_x0005__x0007__x0007_JáA£¼&lt;&amp;¦ÍîA_Øôü]­ÛA;Ç­z_x0017__x0012__x000E_B¾_x0013_ïa"|üA§_x000E_oYGüAÖw¥7í_x0005_BÄéÐEìþAU¡?ÕßAËÓa_x0007_÷AD,³_x0015_¥ð_x0008_BÍÌíUCìAîã*_äóA[õìäíÀüAÐ_x000C_âú_x000D_ìÛAèBÅbb_x0010_Bq0ãæ_x0011_ÐüAiÓT_x0003__x001C_BÛC_x000D_¨÷AÖî_x0002_xF]=B3À_x000F_­ýA£iOÄÙA4mnþÝAdì¯0_x0016_óA`	B²ÿAÑD\Ë¹2BN«±_x0004_'þ_x0006_B¥±qmgýñAÁ¹(_x001C_éòA á±"Be÷Æñ¿_x0003__x0001_BÔ·n%*ØA_x0002__x0005__x0006__x0016_¼TµiìAßÐ_x000B_£óAâ_x0004_D°0{_x000C_B_x000D_v_x0002_¾Ãó÷AK0b»zñAB("_«òðAPaQ7ëA8kB_x000D_ß_x0003_BøeB1Õ¬öA_x0004_óa_x0007_BoçA5²4öÀÂ_x0002_B´Ð¦e¿óA@å_í@ýAÔK67_x000C_óAD&gt;Þ/:f_x0008_Bmc¥æ¸ýåA¡tê÷êèA§QE_x000C_xÆåA_x001F_k¸`_x0010__x0007_B_x0018_¹Rb{B_x0010_B²Íwz_x001C__x0007_ìA5_x0005__x0019__x0005_g_x0002_B@_x0001_JnýöA¼i¥÷AwÝFÌÙ|_x0007_Bw¶EY±«õAàV±;b_x0012_B~Z(@|óA_x001D_7ü°=Y÷A+ÚÉ[&amp;B-_x000B_èÒ´_x0002__x0005_B±nù_x0001__x0004__x000E_ñAqÓb_x000D__êAÑJü`aîAáw/ñ×]óA¯^	«ZüA§òÑhðáúAIXëì^P"B¦äS_x0011_u¾öA¿_x0011_´¤'÷éA_x0007_¢¼2ô_x0006_øAÔo´AªðAÛeÒC_x0003_ÎàA_x0003___x0016_á_x0017_°òA¿â@ÑØÊòA%¼$6Ðv÷A"_x0007_S_x0006_S_x0011_õA«Á;ðAï_x0018_ï¼Á_x0005_BÐuu÷îîôA_x0002_|søA_x0017_÷ÝH°`ûA_x0019_øäÙÚ÷A_x0010_i_x001E_à¬SìAØ¤°´æ_x0002_BÅ¼Ö_x0002_ÜìAâ_x0016_8&amp;`_x001F__x0001_BT»ë/Ã_x0008_õAÒª_x0007_MçA_x0005_*M^,1_x0016_B¦BTq"ôAºssekñA_x0005_Ùú÷_x0013_B_x0005__x0008__x000B_Ý!_x0003_!_x0001_B_x0015_®_x001C_a_x000C_BèB_x0012_fóAzeiðüA:®¤Jë_x0007_áAÕÎ:¹î®øAþå.èA/'lí_x001E_ñAòþ6¤kFÜA-F_x000D_Á*úA_x0018_¨Ïã9_x0017_B_x001E_Z®_x0013_o_x0001_Bb¼b_hêAWh÷º¶9éA*_x0002_kòA_x0008_bâAl-Bù5±l_x0016_B×SKè_x0013__x0012_BýwsëæAt.ÛÜ_x0001_B$¶_x001E_}_x0002_BÄ¸E;¡ùA²­»¥_x0017_ó_x0003_B'Ë_x0006_óöAy_x0014_T¥_x0004_B"7ÖÌÆ_x0003_ôAÄH1Hð³îAÃ1 Æ_x0010_ïAVâüG_x0018_uöA°Cy_x0006__x000D_÷A_x0008_ÿA'_x0006_°_x0003_B_x0007___x000E_¤_x0002__x0003_ÛNöA1Bè_x0006_¯ñAóÐê´MmíA_ÕLp_x000B_G÷AX&lt;c#ÿêAMôE¤ÍJêAÌ=»ÕJ0þAM¶¡«C×ðA'¢Ô{ùA*°YóAP×ü6_x0012_BI%°®æA4_x001D_Z-_x000B_róAÖ¶ß _x0006_BTmy_x0001_Bn_x0006_½¤F_x001B_íAh_x0002_Å_x001F_¸_x0017_B_x0001_¨s¶@_x001C_âA_x0002_Ãz¹«©	B*_x000D_´djÌëA«æG¿_x0011_ôA©$ëªõïAÅ¡!oÖ	äA!ºï÷´©îAã_x0002_1d¤ãA ³µÉ_x001C_êA_x001A_í-9Í_x0005_B_x0015_»_x0001_g_x0001_BÓu_x000E_ú©0_x000C_B£?ááÿAyT_x0010_fùDúA®cÉÂKøA_x0006_	ø¹_x0007_jÅR_x0015_Bä¦«ùÁÇáA]|_x000D_ÈnWãAÜ_x0008_õ_x001D_¢7ÿAt_x0004_F¯ïAZ¸Âº"õA²Ç§]L0ÿA¾ÆCM¡ _x0007_Bã­Ç#ÿ_x0017_ýAoF4IrÌ_x0010_B_x0004_éU_x0010_«_x000D_B_x0011_![óÉÿîA_x0008_á_x001F_òóA_x0004_;,@öA&lt;´Õ1ë¸ðAþ[ÞKóA"Ò¥_x0006_ààAäÏµÿ_x0002_Ù_x0011_Bô5/êAõjÊC­ðAYÛk_x0001_µñAÂ$[_x0006_BÇö$ì)#ùAOäÅ0·õA\[_x001F_@6çA¾XÏ_x0004_4_x0006_B~G_x0005_|6ÝÿAy_x0005_4¥tx_x0008_B\öÔ^¼ìAmLõ_x0012_Ð[æA_x0003_Â8 _x0018_B@¢ ³_x0006__x0007_Õ_x000E_BËÔìZ_x0004_BFé:Ê_x0012_D_x0011_B*´¡w¯óAÃ©z=ñÞAr_x0011_j}QåA_x001B_ _x0006__x0015_u9åAã§Ø_x000B_ÿ_x000B_ýA×¿ú/ð _x000E_B_x000E_!ìâ_x001B_gäA_x000E_Ù¹í1ßüAGbµ·_x001C_äôA3úÆ_x0002_Ñ&lt;æA/_x0016_Ç¦*)ßA¡_x0012__x0012_·]õA_x0019_ú]­ÀUíA­í´_x001C_öíA+øpqþAüVC_x0005__x0017_êAxû¾Rì_x0004_âAÈ~_x0003_½ñA·ß_x000D_ÙèñA°YöhkwòAyÜ0×éüA%OK_x001E_e_x0002_BÚ¢ß_x000D_R3_x0001_BEV._x0005_±cùAÈ_8_x0015_ÚøAú_x0002_?_x000F_æ,õA]¼_x0008_»·ÚôAvß_x0002_u_x001A_èAß6ÛÅ¹|òA_x0001__x0002_gÖ)_x000B_!ôA_x0018_¨¶l_x0014_ÿA{(_x0011_öü_x0007_B_x0008_:øDÒæAÊÐª*_x001A__x0004_Bô_x0019_§ÍN(_x000B_BªLeû_x0001_Be_x0001_¨°òAj¼^i)_x0013_B^CË;_x0003_èAÊ;âõAQÊ_x0014_ ÒûAó;_x0007_ög_x0016__x0011_B¤_x0012_³×ý_x0001__x0003_BQ"ÄkÚ_x0010_éAÀc*ÒóAÝ+°JÖð_x000D_BÚg_x000C_d}9íA!_x001A_u1ÙïA_x0011_LðèAåéý_x001B_Ö9÷A_È#_x0010_°!BÂ%_x0001_ga³ûAõKér_x0010_íA_x0010__x0018_Q4¸çA!U©_x0010_t_x0007_B×]_x001F_SföAô9æb²èûAècÐmoÞAn7S_x0005_P_x000B_BY?Ü¡_x000E_üAÒÁ4_x0003__x0005_tQòAü_x0005_Ô3èz_x0003_BÌÜ%ª~C_x0006_Bè¡UÂöxñAFU;_x0018_ÒèAe'(ëFòAÝél( _x0002_B%pÌ=_x001D_õçA8_x0004_U_x0006_ó_x0018__x0005_B"Ûâ_x0008_BQ}_x0017_×_x001A_Å_x000D_BÞÏ_x001B_1âÜAk5Ú:9¾âANCêÛÚôA_x000C_10,þ#_x0004_Bi%¡_x0008_ñ@ûAÈm«_x0006__x0002_B®³Qú©NÕAÉÝ?þöA"Àîs1@äA¿¬Ró|ðA¸N=c_x000D__x0013_BÞ_x0017_¾Bi¤_x0008_BÌ_x0004_ÓºÁçAg5¼þòA¿n-_c_x000E_BUÀ£_x0001__x001C__x0002_B²)_x0002_9@ùA!7Hr«ÕùA'&gt;_x000B_ºkÔ_x000E_BâÖcÛVÓêA¶_x000B_=ËáõA_x0002__x0003_[õ_x001A_Ì¡óA_x0003_´sV±_ðAú_x0017_}ÜÌáA¢-Æ;÷×æAèÛOÔ²éA_x0004_ÀªS°0ùA_x0004_®à	"dÝA"!_x0008__x000E_Ã_x0006_B¿;D­Ö±ðA|øÄ_x001F_Sz_x0002_BKZO¡ñAøÒT·p¶ÚARþÓd_x001C_îøA_x0003__x001D_Ò_x0015_ñ_x0002_B×§/eÄx_x0016_B¥$pÔ;²áA³IóçÓ_x0013_îA¬~îWÏ÷A9z5Þ÷wýA+âôäa8èA_x0016_¹àd_x001C_]_x0018_B¯G_x0012_³òAÛ¤_x0001_ìk©$B½NY©íÔåA¥iõ_x0017_ëAÔè½HVÿA,ygø3_x0014_B}þ_x000B_@}êA¥êÉ¾*_x0012_B3:_x001C__x0016_Î8_x0017_BH_x000B_iÑrUëAúz×6_x0003__x0004__x000F__òAÄ §òAZÜ*_x0005__x0006_B¼È_x0014_t_x000D__x0002_B'_x0019_"æÃ_x0002_B©X°ååîAÝ_x0017_Êà°.÷AßáÚ3©_x0006_B%¯¹O_x0005_a_x0002_BÂc-ÃêãéA9HKÅþA'ê~Ã´_x0010_Bo_x0015_ÁSï^âA&lt;cuÀª:ûAÅÉ6	(µóA_x001C_®9A© çAÙ»§_x0007__x000B_	BY`)ï°£÷A½§x_x0008_ÃýßAê®·_x0016_z·_x0003_B(°n£Ãq_x0001_B_x0007__x0005__x0007_î_x0006_öA²_x0001_s¢,_x000E_BÏ½_x0019_üç	îAòLÃÌ~çAêXÒ]*äòAoÅQù_x0011_BÑé_x0012_ëôõA_x0019_÷_x0013_åÄ	Bú_x0018_Ý_x001D_ýô_x0002_B)îpv±,ïAø_x001A_bìc_x0013_B_x0002__x0003_ÕIDÓüB_x000D_BÏßx#j#BÞÖ.YjèA_x0012_ÝÛÂ_x0008_ÀþA½õ_x0005_ÌXèAe®Aã_x000F_B=¿_x0010_0Î_x0004_Bûë_x0017_íÅ4áAìÜ_x0012__x0019_j_x0010_BÂk[T(íAÊy¢PyûAe¸_x0008_Ú-_x0003_B«¹×ÔÞ	Bk.^Y5	Bïüt¹8`üAÖNÇÕ·öAá¶{¢iÜAENÄÓ¸ãAh_x000E_xjüèâAØü®é{¼ÝA¦_x0011_;_x001D_L}ìAÄl "ÅW_x000B_B$'Ç8b÷A@¨«BXòA¤Ù)MüA_x0015_×rÉäAÒ&gt;D%Æ_x0001_BLø&lt;_x001E_à_x001F_ÞA_x0012_Ò,¯_x0012_íAáÅ_x0001_«?ïAS³î8pöAòRç_x0001__x0005_YóäAÕ_x0010__x000B_ _x0001_0óA½ç«	«bõAq'_x000B_l)ÑôA§_x001B_	D§_x0007_BåÞëî_x0007_ûAdéÚ_x001E_"÷AH_x001D_zYÅýAW»zãÉÎ_x0001_B¸äá_x0019__x000D_B-_x0012_:L­áæAr_x0019_ªS5_x0004_ñAK]|ÆúA³÷q|_x001A_B²m»¹l3_x0004_BÆò_x0012_P,üA_x0006_»_x0014_Kå_x000B_B`µ^_x0002_ÇÄúA¸f_x0007_ãéAño¹_x0015_º _x0001_B,§-'¡ÈõAÅùÂù_x000C_PñAXm±Â_x0003_B"÷;ÂôëAð2ä4ÇëA1ÅVôàAØýñ´n_x0003_B£lx¶/BáWøg%åA¥mçÞ¤_x0002_B¥Ãâé=óAq¨_x0012_Ê äA_x0002__x0005_7Þ)ÔáøA_x001B_)±É£ýA tJ£ëAí}ÜÀôA_x001F_p_x0018_lVäAÏ¬\ì_x000C_BHãÈYNOÛAMÃWIÀ_x0001_BHÊ_6còA)þÆ{¿÷AË+jòÓ_x0007_B&gt;K£3êõAù8	})R_x0005_BçÝkäE	B7ë_x0007_ÀÃ`_x000D_BâxµFWñAûó°UFñAJç-Í¤ðA³ $]áoæAÐ¤&lt;Qó1ôAr_x0003_võ*E,BØ³GyÃvõA_x0017_öAKöS_x0007_Båðïç¥_x0011_Bé"Ç_x0005_B4Ø_x0004_g_x0006_BÍK8Ý/îAðá_x0002_w¢ûAhÊØ¢§uðAÌéæQÉÃ÷A¡_x0019__x0001_7Ì8úAßøY/_x0002__x0003_ëÞïAÊîI3?N÷A³_x001C__x0003_ß+òAëÜ*©Ü§òAÎN?MÛ¥ÿA_x0003_oëÒê÷A_x001F_û?99_x0015_Bå^_x000D_[_x001F_Ø_x0004_Bå_x0017_©¶ëAôÖDè_x0017__x000B_æAÈ61Ú_x0011__x0010_BeÊÁ£XîA="ÐÚÚ²øA*_x0006_i·-éA#.l&lt;WÙAÒ_x0003__x001E_7úA4!&gt;Ó­êA&amp;\JªêKæA&amp;½_x0008_D½_x0008_B¬i$¤ôALThÅ_x001C_yèAéçîN ÚíA&amp;¼mC_x000D_Ð_x0001_B²pû7:"ûAªæ¡ñAìæ¹35_x0003_BýSÔh;_x0004_Bé_x001A_F*Ä¨óAo_x0004_oë_x0019_¨ÔA;ZZ¦æt$BDAÕ&amp;.ëA_x001C_dZKnôA_x0003__x0008_l_x0006_GÊ_x0007_B_x000E_  ËðA_x0005_I`vo_x0004_Bý§_x0003_kû_x000E_B®¤E_x0014_«ëA´úðTÐìAß|î«z·ñA,Ö×_x000E__x0006_ÁõA0ÄìR_x0002_ðAÄYú¨RõA_x001B__x0006_¹±ÌäA~wÎ¼_x0013_HðAËyäm O_x0004_B*8w1}ôAdà9îúb	B~téA½âÄ¹åAåCæáåAè}©ÎÖêA9½n'¼NðA¶_x001F_`Ï]PÿAÇPV_x000E_¬9ñAA_x0008_Ú_x001F_ÃæAq~_x000D_Øöq_x0002_B_x0004_,®_x000C_î·_x0001_Bê_x000C_}*²_x0011_ñAÓ_x0010__x0008_ÙU\ïAáen_x0003_õAÖim~³A_x0005_Bs«Û½ÓcöAYí_x001D_('õA_x0002__x0015_^~_x0002__x0005__x0012_VÚA_x001C_*_x0017_?Hè_x0002_B»wùhýAbKóº³ý_x0004_BEÒ¢3g_x0003_B_x0004_s34,ßâAÆaÛH¨e_x0006_B.¼z_x0003_f_x0002_B`Ëñ¬Ø7ïAT+åã1óA2j_x000C__x0003_Û_x0002_BEJG±R B7ï_x000C_+_x0002_gñA¿ª\þAÙsÖDÄëáAÚ_x000B_HãÍ_x000F_Bø­û"d½àAÉ9#g`4ñAþ0_x0016_ý&lt;öAÖ_ï3îA­ñÉá£_x0017_÷AÏÔ³}$ñAo/]ìwóAÏÒkÖ_x0010_Bä·S¼ù_x0001_B&lt;É¢_x0007_SûAdTM_x001E_HûA="RóA_x0017_Êu'åòîA&gt;º=ÜñAJu_x0007_u_x0005_[öA­ûÇyì	B_x0003__x000C_ÈÙU@]uìAü1sE_x000B__x0008_Bó èj_x0014__x0002_ðA_x0010_àK_x001A_c_x0008_þA¿Ü*_x001F_úAPâ¾Ô_x000B__x001C_òA­Õ+í×&gt;ðA§÷&gt;ªt æA·_x0003_@_x0003_­NäAØU?Z!_x0001_B¶]QI_x0005_;îA»AÄ_x0007__x0003_õAM³kOh±_x0004_B¬_x000B_ù Õ¸_x0013_Biá2Ä_x0011_BJ0¹õÉ4çAnû×ÁU_x0006_íA§¿mòA_x000F_¢¥Ú+_x0005_Bó'°'3_x0012__x001A_Bü&amp;h§íA_x0012_à_x0004_ÇÓõýAºtPâ_x0001_ûAi³ËÇzHåAÓÕL!DôAË_x0006_i^æ Bô	½£L_x001C_ðA_x0005_·),¡î_x0001_BÐ»h_x0001_S_x0001_Bü aºÄðAì®1z°èAÊH á_x0008_	¡_x0019_üAäªóHEîAHâè©._x0008_Bò§ÍÅÕçA3_x0001_üÃÃ_x0015_öAcMÌ&lt;*ÆÿA4åÕÇÎ_x0002_B2NáÖÀôAui&amp;«X©_x0002_B_x0010_9r_x0016_Bx'B¨_x001D_Ø3ÚÑãAtÚ _x0014_B)r2´ó/äA"ú?¤_x0003_BÈS\P¶ôAUî_x0014__x001E_g¸%B®uK´ùA_x001C_ØiÀ_x0001_&amp;ëA_x0019__©^#ýAz·Wz\Ô_x000C_Bõø¨ÿÁâäA_x0015_¤?_x0002_'ðAÛ¨ß{úAR+mæuêAí`oã&lt;'_x0008_BûËk´_x000E_úA#yÂøêùA¢!%+AñA_x0004_R;¯Ï)_x0006_B_x0007_´S»6ãAÆvnúÛ«_x0005_B1B_x001E_f×_x0010__x0005_B_x0006__x000B_²4¶É&gt;_x0001_B¬@9Æñ_x000F_B7_x0006_CÐNáçA¯é_x0003_äúðAHôSB74õA±ü3»íóA­_x001E_xÛ_x0002_B_x0013__x0011_¹#_x001D_	B\¸¿~(_x0002_B_x001C_b_x000E_j#£éAG×%Ã['òAø²Ë®3_x001E_ãA¨_x0005__x0010_?búAt_x000D_ökðA¶_x0012_ÞÐSïAÅ_x0007_í%óAÇ'_x0005_H/¾éAÇzG¿_x0011_	êA[IÜa¥[ôA_x0014_BHêA_x0003_#,Ï(ðAáB_x0007_Êª_x0004_BÃt8óé_x0004_Br_x0002_ò¿_x0001_ãA{P_x0001_¤Þ(ñA¶[_x0017_hNâAíJ´_x0008_ìëAWùªj	òAq_x0019_Çü_x000C_ðA\_x001A_µøóA®_x001C_sü_x001D_àãAY´ _x0001__x0003_Ãð_x0010_Bjó_x0015_þyîA@B_x0001__x0014_ìA&amp;EùfoõAñ.úÎ`_x001C_Bnàæ9èA`v_x0013_­&amp;,_x0010_BJ3½_x000E_âA_x0016_J®_x001C_8_x001D_BÎ±"kúA¶SÛ§Ù_x000B_B¸ñ_x0005_òêAcò2û_x001F_?òA_x001D_Ã_x000F_¡Ã_x0003_B	ºã JÝ_x0002_B?_x0015_Q2+âA_x0012_Ç/_x0005__x0006_B§iÓáðAÿ=dp_x0016_|öA]Sñ°ílýAF@+~_x000D_B_x001E_Íc|k_x001E_BÞæÖ_x0002_Bc_x000F_BPÓù,ÇÖAÑêa¤E×A_x0013__x001F_©9êA¬&gt;È_x0013__x0018__x0003_ðA£Af_x0004_ùSúA¹'k¸íAPI"Î_x0010_øAÃî¸c`æA&gt;Iã-Ê_x001E_B_x0001__x0002_Ü8×÷ú¿èA+G9_x000D_ûAT&gt;-p|°_x0019_B:®j_x0017_ÁíAGAlL_x0012_éðA_x0013_¯|ô¡úA@_x000B_¦¤_x0008_ôøA_x0005_ªÿ¹&gt;è_x0002_B±îFA0s_x0002_BT¤[}_x001C_ÑA³Àà¨&lt;àìAðü)sØA_x0018_¿*úO_x0017__x0001_B_x0008_µñÕHßóAbÆ/ÂÇ²ùAJ_x0015_IÝôôAÓ_x000E_+mt¸_x000C_B×_ÙCÞöA?âr)îñA_x0005_Gd}hÓéA#åöÕ_x0012_B2Öò¨Ø_x0003_B_x0001_ã_x001F__x0014_9oßAÌsä_x0006_òèA³D_x001E_}ß!éA}­VÌ&amp;8ðA_x001D_`6I3O_x0007_B2ln_x000C_ãA+L_x0015_?´ôA&lt;-RÁ3àA_x0004__x0019_@¶TùAÛØ_x0005__x000D__x000E_ýEíA×	_x0012_mÕ_x0005_Bÿ®_x0001__x0019_JÁûA:ÝÍ¯_x001A_ïA&lt;U=Ù_x0012_BJý_x0003_×0áA$ìu¶?_x000D_B/ËM¸__x0008_BÒ´_x000F_»­üA¹°Ù¥_x000C_B4ü_x001B_#fÖóA&amp;Ê;½_x000F_ñA_x000B_2¼òACÞ:nÿýABâ&lt;_x001A_IéA±'2|UXïAÊñÜË_x0013_q_x0005_BHó)6Ñ_x0003_Bµy¯È¿øAý ²Û8:ôA+þÂ_x000F_¾_x0006__x0004_B;+ñøAJF]1O\_x0005_BöÂþÃ_x0018_óAê·u_x0010__x0001_ÓöA_x0007_ú¸îÖ÷A çñm!TðA_x000D_nQe"FôAÚéÓ¦ÇoîA_x0015_¾_x0010_lN_x000B_B!rbý_x000B_ùA|_x0002_uûùA_x0005__x000E_ð(?}	_x0017__x000B_B1Þ£8&amp;æA¨&gt;_x0004_·®iàA.Ë_x0019_¯^6þAµÛ=0(EùAvDs*±ñöAÍ*_Y­_x0001_BZ_x001D_¬_x000F_áñA_x0017__x000B_JÅNªèAØF¸õ_x001A__x0014_Bcâá_x0006_dàAðI_òßMüAÔ¯þ_x001C_³_x0012_BÜI_x0003_¾_x000B__x0005_ùAe´²1úA·}xõÖ§åA1_x000D_þ8ÿ_x0010_èA_x001A_»ñ¬åA_x0016_KK1UÂñA}¤ûjX6øA£PÍRy×ßA/jÐÙïA°zô_x0007_Bú¥Ic:N_x0005_B_x0008_­&lt;#_x0003_Bñöÿï¡_x0010_B¾é´í_x000B__x000C_Bã©_x0018_;3öA_x0001__x0001__x0002_GóAó~1î_x001B__x001B_øA_x000C_ª-]ÀeðAU@(	_x000B_ÑÒýAP DÀn_x000D_òAàa_x001C_¥§çAh_x0008_?¿áùA&gt;£WCy¦_x0015_B¦_x0007_cÙy3_x000F_B¤	¢CK_x001F_B¸Y²1LÎ	B_x001F__x001F_q9_x0007_êêA	_x001B__x0013_³øAÚ\So_x0011_BrÙ_x0002_ZÇ_x0005_B©;é{Sþ_x001A_B­ AË_x000D_ò_x0014_B¸«¿§(2_x0015_B[¾j¢"ýA3ï6_x0011_:_x001A_B,ê\T*øAÛ¹_x0008__x0001_Bà]ã[hG_x0005_B_x0015_Ò_x001E_GH_x0003_BNk}_x000F_|_x0010_ôAäx´5Y_x0004_B}Ü6çOîãAh«_x0013_ÈFßíAQ.î.ùRøAy_x0014_)éW	BÒÃÿÁ_x000E_ BøD»_x0019_&amp;_x0003_B_x0001_u¶æÓòA\VÆxÖõAô00è_x0014__x0006_åA_x0003__x0004_:]AçAR¿&amp;H¯úA¸IÆÜNèAoÐÝ¨úÔëAæD_x001F_üA_x0005_!_x000D_Ç_x0008_1_x0002_B¯°{]løA	Ù_x0016_´¶J_x0002_BY1Hã÷Ao®_x000D_Cxi÷Aj_x0002_'L5F_x001B_BPç_x001E_H7öA­åY 8øAt_x001F_ÕMHaøA_x001C_DZµqôAºµ­ú_x0003__x000C_Bfé_x001C_¤_x000B__x0003_B¸¥Ä_x0014_.ðA_x001E_ëÕîdíA¼ð#5"ÐðA¼_x0017_ÞøÎÿA¤Üÿm~_x0005_B2ÚíË_x001C_Bìf¼l&gt;uëAÄ´Ü_x000E_|[_x0001_B=ö&gt;dÆóAsÞ_x0002_LÎìANec,r¿îAÞ«FT4_x0007_Bd_x000B_}ÛðA__x0014__x001A_öAIJÎ_x0007__x0008_4ÇøAnæøë_x000C_íAüE"_x0006_9ìAe_x0003_­¨_x0014_+_x0019_B)cÅË3âAI|_x0001_ä_x000E_Ï_x0006_B?åg¬GÏñA¿ï_x000C_ªê9_x0006_B$7_x000C_ý9_x0003_B_x001F_ád,v_x0004_BÖP%_x000F_Ó_x000B__x0019_B}f_x0007_åAi´t4¼üþA½_x0005_Ë(*öA~_x000C_ÑF_x001D_õñA8¢_x0008__x0011_j°ïAs¹üýO_x0006_BîW`ÿQýÿA×;DõbCB]æyO¶ßòA©_x0016_U³ôA½¨C]øMëA¦=M_x0015_LþAt´¢ZÎ_x001C_ìAú5ï§á_x0012_BDÄòïÀ_x0002_BAhzéA_x001B_:Ë_x001C_soüAGõ3õãVõA_x001F_iX_x0011_ZÕ_x0008_B,¦_x0007_¨H_x0018__x0005_Biðô^$îA_x0008_	!NF_x0016__x0019_òA³¥9nòA7HÃ­uÒþA`W_x0002_èÅ_x0007_Bâ¢_x001B_.ýA_x0004__x000D_7üFUéAÛÔåæí`ñA¤xWV_x0017__x0006_B`ÛÓð¿êA _x0008_Ó%+._x0001_B%~û­_x0008_B²äHfÖ_x0005_B`¡$_x000D_þðAÄáâ%søAUµ0^\`äA1Ù ü}_x0002_øA8©È¥;aôA_x000D_¬·aGW_x0003_BS,[îÍ!BÁ_x0008_,îù_x0010_Bù_x0017__x0008_$&amp;áA&gt;t:_x0006_[b_x0013_Bm&lt;`®Æ_x001D_àAUÛa»®hùA_x0008_Ì¥ÁnjåA4cÔÜúV_x0002_BõÁ7ªÌ¤_x0001_BÊIE¾Ñ_x0014_BæÕ­"ãAYq@×=3òAwúÞâþAÕ?K_x0002__x0006_;öìALåù_x000D_x	B¼e4oóäA¯¨¹B¨ùûAK÷ÎsåAúm_x001F_hv_x0004_öAË&amp;`¾ËôA_x0008_Ë¦3_x0011_åAþ¡v_x001A__x0018_B7¹am_x0015_èûAIì&amp;PPû_x0013_B_x0007_î¹L_x0001_îAu×¾ÃeôAÉ_x0007_#f¦õAÌGî_x001A_^ùÜA_x0010_@Akï_x0005_BÑ_x0011_hÄ_x000F_äA_x0004_¶qËéA[ä÷r*B©ÖJ«ôÆùAyH+Áê_x001D_Br_x001A_TIÉñA_x0013_Fòç_x000F_BÚvÂ=_x0003_BáñçÁJÇØAK_x0007_m_x0019_[c_x0011_BîF0Ì B4h&gt;wwmûAò«ã¬¢í(BcBTñ\_x001F_õA&amp;_x000E__x0013_L_x0002_B±_x000D_iJ-	5B_x0002__x0006_=_x0011_$¨%þAØ²ÈdÈ_x0004_BT\rCG&lt;_x0008_BDYÞ_x000C_v×úAq_x0016_/÷áù_x0016_Bÿ¡gláAu_x0003_ÿë9uÿA|z_x001E_ß(ÎâAôàù°&lt;ÊÞA_x0011_¶'û__x0014_BÈ.«ÙFÓèA_x000D_Åõ_x0016_¹®ìAÌ^¼L¾ùA »iCkëApûÏÑÄ_x000B_BoWFÃ6êA¢HÉâ)MôAXÙW_x0006__x0007_úA¶ÖÍÂE_x0001_B%\ØÝyxãA_x001D__x0006__x0008_hüA_x001A_÷rÚ³'ìAöêîÌú_x0014__x0003_B_öû§&lt;_x0014_ùAÁÊcjðA÷I¾ÄjïA	×É6_x0014_ðA3aYþ_x0005_,ûAozÃº¥æúA _x000D__x0006_@{_x0007_éA8#Þw~æ_x0016_Bð_x0019_`_x0008__x000B_àñAºW_x001C_@ÚJ_x0003_B¬§+_x0019_ü_x0004__x0008_B&lt;¿+öðíAxñ¿øAÈ_x0005__x001C_m¹ã_x0001_BÇo_x0013_«	¬þAççoYÕsâAò]_x001F_TøúAáÛèôþA(.;8_x0002_B_x000B_&lt;õs `çA_x0018__x000F_j@n_x0008_BKS_x0018_jãA¥åß:§éöAvBÃþ_x001C_þæA&lt;àñ-g_x000B_ÿAô¾Ë_x001B_°àAcaã_x0007_à_x000F_çA	NÎâÜýA#®óÜªûA_x0015_¯þíqòòA-_x0002_üMdaýAJÉ@_x000B_&gt;å_x0003_BUÎ÷¿_x0005_æANÎ&amp;ö0³äA#ØdªéëA8_x0008_ÌgâA[é_x001B_*_x0016__x0003_BkÛPôáA®â!&gt;æ_x0006_B;» ÂãA_x0002__x0003_Ü»sèùAãuù¤_x000C_ÛìAâ_x0018_)Y_x0017_péA_x001C_ë$zêÁòAB,o»_x0001_ÈïA_x0008_¸|Ô_x0017_ÈöA{_x000D_0m_Ù_x0015_B·?Éo=çAjëe_x0012_'&amp;_x0008_B×§Zr¦¶÷AQ_x0017__x001D_#5yïA_x0003_ÌÇY¹·úAÅë_x0001_8ôIõA_x0014_Ô]\÷_x0018__x0001_B_x0011_RlÿA_x0012_áî&gt;õAcNýA_x0007_ç_x000C_S æA=!ú_x0001_rùAD_x000D_V°_x000F_yþAGÃ_x0005_óAYµg_x0008_ÜßõA·ÐwÍ`_x0008_BC_x0006_`¡_x0003_JáA£¼&lt;&amp;¦ÍîA_Øôü]­ÛA;Ç­z_x0017__x0012__x000E_B¾_x0013_ïa"|üA§_x000E_oYGüAÖw¥7í_x0002_BÄéÐEìþAU¡?_x0005__x0007_ÕßAËÓa_x0007_÷AD,³_x0015_¥ð_x0008_BÍÌíUCìAîã*_äóA[õìäíÀüAÐ_x000C_âú_x000D_ìÛAèBÅbb_x0010_Bq0ãæ_x0011_ÐüAiÓT_x0003__x001C_BÛC_x000D_¨÷AÖî_x0002_xF]=B3À_x000F_­ýA£iOÄÙA4mnþÝAdì¯0_x0016_óA`	B²ÿAÑD\Ë¹2BN«±_x0004_'þ_x0006_B¥±qmgýñAÁ¹(_x001C_éòA á±"Be÷Æñ¿_x0003__x0001_BÔ·n%*ØA_x0006__x0016_¼TµiìAßÐ_x000B_£óAâ_x0004_D°0{_x000C_B_x000D_v_x0005_¾Ãó÷AK0b»zñAB("_«òðAPaQ7ëA8kB_x000D_ß_x0003_B_x0002__x0003_øeB1Õ¬öA_x0004_óa_x0007_BoçA5²4öÀÂ_x0002_B´Ð¦e¿óA@å_í@ýAÔK67_x000C_óAD&gt;Þ/:f_x0008_Bmc¥æ¸ýåA¡tê÷êèA§QE_x000C_xÆåA_x001F_k¸`_x0010__x0007_B_x0018_¹Rb{B_x0010_B²Íwz_x001C__x0007_ìA5_x0003__x0019__x0003_g_x0002_B@_x0001_JnýöA¼i¥÷AwÝFÌÙ|_x0007_Bw¶EY±«õAàV±;b_x0012_B~Z(@|óA_x001D_7ü°=Y÷A+ÚÉ[&amp;B-_x000B_èÒ´_x0002__x0003_B±nù_x000E_ñAqÓb_x000D__êAÑJü`aîAáw/ñ×]óA¯^	«ZüA§òÑhðáúAIXëì^P"B¦äS_x0011_u¾öA¿_x0011_´¤_x0004_	'÷éA_x0007_¢¼2ô_x0006_øAÔo´AªðAÛeÒC_x0003_ÎàA_x0003___x0016_á_x0017_°òA¿â@ÑØÊòA%¼$6Ðv÷A"_x0007_S_x0006_S_x0011_õA«Á;ðAï_x0018_ï¼Á_x0005_BÐuu÷îîôA_x0002_|søA_x0017_÷ÝH°`ûA_x0019_øäÙÚ÷A_x0010_i_x001E_à¬SìAØ¤°´æ_x0002_BÅ¼Ö_x0002_ÜìAâ_x0016_8&amp;`_x001F__x0004_BT»ë/Ã_x0008_õAÒª_x0007_MçA_x0005_*M^,1_x0016_B¦BTq"ôAºssekñA_x0005_Ùú÷_x0013_B_x000B_Ý!_x0003_!_x0001_B_x0015_®_x001C_a_x000C_BèB_x0012_fóAzeiðüA:®¤Jë_x0007_áAÕÎ:¹î®øAþå.èA/'lí_x001E_ñA_x0005__x0008_òþ6¤kFÜA-F_x000D_Á*úA_x0018_¨Ïã9_x0017_B_x001E_Z®_x0013_o_x0001_Bb¼b_hêAWh÷º¶9éA*_x0002_kòA_x0008_bâAl-Bù5±l_x0016_B×SKè_x0013__x0012_BýwsëæAt.ÛÜ_x0001_B$¶_x001E_}_x0002_BÄ¸E;¡ùA²­»¥_x0017_ó_x0003_B'Ë_x0006_óöAy_x0014_T¥_x0004_B"7ÖÌÆ_x0003_ôAÄH1Hð³îAÃ1 Æ_x0010_ïAVâüG_x0018_uöA°Cy_x0006__x000D_÷A_x0008_ÿA'_x0006_°_x0003_B_x0007___x000E_¤ÛNöA1Bè_x0006_¯ñAóÐê´MmíA_ÕLp_x000B_G÷AX&lt;c#ÿêAMôE¤ÍJêAÌ=»ÕJ0þAM¶¡«C×ðA'¢Ô_x0002__x0003_{ùA*°YóAP×ü6_x0012_BI%°®æA4_x001D_Z-_x000B_róAÖ¶ß _x0006_BTmy_x0001_Bn_x0006_½¤F_x001B_íAh_x0002_Å_x001F_¸_x0017_B_x0001_¨s¶@_x001C_âA_x0002_Ãz¹«©	B*_x000D_´djÌëA«æG¿_x0011_ôA©$ëªõïAÅ¡!oÖ	äA!ºï÷´©îAã_x0002_1d¤ãA ³µÉ_x001C_êA_x001A_í-9Í_x0005_B_x0015_»_x0001_g_x0001_BÓu_x000E_ú©0_x000C_B£?ááÿAyT_x0010_fùDúA®cÉÂKøAø¹_x0007_jÅR_x0015_Bä¦«ùÁÇáA]|_x000D_ÈnWãAÜ_x0008_õ_x001D_¢7ÿAt_x0004_F¯ïAZ¸Âº"õA²Ç§]L0ÿA¾ÆCM¡ _x0007_B_x0006__x0007_ã­Ç#ÿ_x0017_ýAoF4IrÌ_x0010_B_x0004_éU_x0010_«_x000D_B_x0011_![óÉÿîA_x0008_á_x001F_òóA_x0004_;,@öA&lt;´Õ1ë¸ðAþ[ÞKóA"Ò¥_x0006_ààAäÏµÿ_x0002_Ù_x0011_Bô5/êAõjÊC­ðAYÛk_x0001_µñAÂ$[_x0006_BÇö$ì)#ùAOäÅ0·õA\[_x001F_@6çA¾XÏ_x0004_4_x0006_B~G_x0005_|6ÝÿAy_x0005_4¥tx_x0008_B\öÔ^¼ìAmLõ_x0012_Ð[æA_x0003_Â8 _x0018_B@¢ ³Õ_x000E_BËÔìZ_x0004_BFé:Ê_x0012_D_x0011_B*´¡w¯óAÃ©z=ñÞAr_x0011_j}QåA_x001B_ _x0006__x0015_u9åAã§Ø_x000B_ÿ_x000B_ýA×¿ú/_x0006_	ð _x000E_B_x000E_!ìâ_x001B_gäA_x000E_Ù¹í1ßüAGbµ·_x001C_äôA3úÆ_x0002_Ñ&lt;æA/_x0016_Ç¦*)ßA¡_x0012__x0012_·]õA_x0019_ú]­ÀUíA­í´_x001C_öíA+øpqþAüVC_x0005__x0017_êAxû¾Rì_x0004_âAÈ~_x0003_½ñA·ß_x000D_ÙèñA°YöhkwòAyÜ0×éüA%OK_x001E_e_x0002_BÚ¢ß_x000D_R3_x0001_BEV._x0005_±cùAÈ_8_x0015_ÚøAú_x0002_?_x000F_æ,õA]¼_x0008_»·ÚôAvß_x0002_u_x001A_èAß6ÛÅ¹|òAgÖ)_x000B_!ôA_x0018_¨¶l_x0014_ÿA{(_x0011_öü_x0007_B_x0008_:øDÒæAÊÐª*_x001A__x0004_Bô_x0019_§ÍN(_x000B_BªLeû_x0006_Be_x0006_¨°òA_x0001__x0008_j¼^i)_x0013_B^CË;_x0003_èAÊ;âõAQÊ_x0014_ ÒûAó;_x0007_ög_x0016__x0011_B¤_x0012_³×ý_x0001__x0003_BQ"ÄkÚ_x0010_éAÀc*ÒóAÝ+°JÖð_x000D_BÚg_x000C_d}9íA!_x001A_u1ÙïA_x0011_LðèAåéý_x001B_Ö9÷A_È#_x0010_°!BÂ%_x0001_ga³ûAõKér_x0010_íA_x0010__x0018_Q4¸çA!U©_x0010_t_x0007_B×]_x001F_SföAô9æb²èûAècÐmoÞAn7S_x0005_P_x000B_BY?Ü¡_x000E_üAÒÁ4tQòAü_x0008_Ô3èz_x0001_BÌÜ%ª~C_x0006_Bè¡UÂöxñAFU;_x0018_ÒèAe'(ëFòAÝél( _x0002_B%pÌ=_x001D_õçA8_x0004_U_x0006__x0003__x0005_ó_x0018__x0005_B"Ûâ_x0008_BQ}_x0017_×_x001A_Å_x000D_BÞÏ_x001B_1âÜAk5Ú:9¾âANCêÛÚôA_x000C_10,þ#_x0004_Bi%¡_x0008_ñ@ûAÈm«_x0006__x0002_B®³Qú©NÕAÉÝ?þöA"Àîs1@äA¿¬Ró|ðA¸N=c_x000D__x0013_BÞ_x0017_¾Bi¤_x0008_BÌ_x0004_ÓºÁçAg5¼þòA¿n-_c_x000E_BUÀ£_x0001__x001C__x0002_B²)_x0002_9@ùA!7Hr«ÕùA'&gt;_x000B_ºkÔ_x000E_BâÖcÛVÓêA¶_x000B_=ËáõA[õ_x001A_Ì¡óA_x0005_´sV±_ðAú_x0017_}ÜÌáA¢-Æ;÷×æAèÛOÔ²éA_x0004_ÀªS°0ùA_x0004_®à	"dÝA"!_x0008__x000E_Ã_x0006_B_x0003__x0004_¿;D­Ö±ðA|øÄ_x001F_Sz_x0003_BKZO¡ñAøÒT·p¶ÚARþÓd_x001C_îøA_x0004__x001D_Ò_x0015_ñ_x0003_B×§/eÄx_x0016_B¥$pÔ;²áA³IóçÓ_x0013_îA¬~îWÏ÷A9z5Þ÷wýA+âôäa8èA_x0016_¹àd_x001C_]_x0018_B¯G_x0012_³òAÛ¤_x0001_ìk©$B½NY©íÔåA¥iõ_x0017_ëAÔè½HVÿA,ygø3_x0014_B}þ_x000B_@}êA¥êÉ¾*_x0012_B3:_x001C__x0016_Î8_x0017_BH_x000B_iÑrUëAúz×6_x000F__òAÄ §òAZÜ*_x0005__x0006_B¼È_x0014_t_x000D__x0002_B'_x0019_"æÃ_x0002_B©X°ååîAÝ_x0017_Êà°.÷AßáÚ3©_x0006_B%¯¹O_x0003__x000C__x0005_a_x0002_BÂc-ÃêãéA9HKÅþA'ê~Ã´_x0010_Bo_x0015_ÁSï^âA&lt;cuÀª:ûAÅÉ6	(µóA_x001C_®9A© çAÙ»§_x0007__x000B_	BY`)ï°£÷A½§x_x0008_ÃýßAê®·_x0016_z·_x0003_B(°n£Ãq_x0001_B_x0007__x0005__x0007_î_x0006_öA²_x0001_s¢,_x000E_BÏ½_x0019_üç	îAòLÃÌ~çAêXÒ]*äòAoÅQù_x0011_BÑé_x0012_ëôõA_x0019_÷_x0013_åÄ	Bú_x0018_Ý_x001D_ýô_x0002_B)îpv±,ïAø_x001A_bìc_x0013_BÕIDÓüB_x000D_BÏßx#j#BÞÖ.YjèA_x0012_ÝÛÂ_x0008_ÀþA½õ_x0005_ÌXèAe®Aã_x000F_B=¿_x0010_0Î_x0004_Bûë_x0017_íÅ4áA_x0002__x0003_ìÜ_x0012__x0019_j_x0010_BÂk[T(íAÊy¢PyûAe¸_x0008_Ú-_x0003_B«¹×ÔÞ	Bk.^Y5	Bïüt¹8`üAÖNÇÕ·öAá¶{¢iÜAENÄÓ¸ãAh_x000E_xjüèâAØü®é{¼ÝA¦_x0011_;_x001D_L}ìAÄl "ÅW_x000B_B$'Ç8b÷A@¨«BXòA¤Ù)MüA_x0015_×rÉäAÒ&gt;D%Æ_x0001_BLø&lt;_x001E_à_x001F_ÞA_x0012_Ò,¯_x0012_íAáÅ_x0001_«?ïAS³î8pöAòRçYóäAÕ_x0010__x000B_ _x0002_0óA½ç«	«bõAq'_x000B_l)ÑôA§_x001B_	D§_x0007_BåÞëî_x0007_ûAdéÚ_x001E_"÷AH_x001D_zYÅýAW»zã_x0005__x0008_ÉÎ_x0005_B¸äá_x0019__x000D_B-_x0012_:L­áæAr_x0019_ªS5_x0004_ñAK]|ÆúA³÷q|_x001A_B²m»¹l3_x0004_BÆò_x0012_P,üA_x0006_»_x0014_Kå_x000B_B`µ^_x0002_ÇÄúA¸f_x0007_ãéAño¹_x0015_º _x0005_B,§-'¡ÈõAÅùÂù_x000C_PñAXm±Â_x0003_B"÷;ÂôëAð2ä4ÇëA1ÅVôàAØýñ´n_x0003_B£lx¶/BáWøg%åA¥mçÞ¤_x0002_B¥Ãâé=óAq¨_x0012_Ê äA7Þ)ÔáøA_x001B_)±É£ýA tJ£ëAí}ÜÀôA_x001F_p_x0018_lVäAÏ¬\ì_x000C_BHãÈYNOÛAMÃWIÀ_x0001_B_x0002__x0005_HÊ_6còA)þÆ{¿÷AË+jòÓ_x0007_B&gt;K£3êõAù8	})R_x0005_BçÝkäE	B7ë_x0007_ÀÃ`_x000D_BâxµFWñAûó°UFñAJç-Í¤ðA³ $]áoæAÐ¤&lt;Qó1ôAr_x0003_võ*E,BØ³GyÃvõA_x0017_öAKöS_x0007_Båðïç¥_x0011_Bé"Ç_x0005_B4Ø_x0004_g_x0006_BÍK8Ý/îAðá_x0002_w¢ûAhÊØ¢§uðAÌéæQÉÃ÷A¡_x0019__x0001_7Ì8úAßøY/ëÞïAÊîI3?N÷A³_x001C__x0005_ß+òAëÜ*©Ü§òAÎN?MÛ¥ÿA_x0005_oëÒê÷A_x001F_û?99_x0015_Bå^_x000D_[_x001F_Ø_x0004_Bå_x0017__x0002__x0003_©¶ëAôÖDè_x0017__x000B_æAÈ61Ú_x0011__x0010_BeÊÁ£XîA="ÐÚÚ²øA*_x0006_i·-éA#.l&lt;WÙAÒ_x0003__x001E_7úA4!&gt;Ó­êA&amp;\JªêKæA&amp;½_x0008_D½_x0008_B¬i$¤ôALThÅ_x001C_yèAéçîN ÚíA&amp;¼mC_x000D_Ð_x0001_B²pû7:"ûAªæ¡ñAìæ¹35_x0003_BýSÔh;_x0004_Bé_x001A_F*Ä¨óAo_x0004_oë_x0019_¨ÔA;ZZ¦æt$BDAÕ&amp;.ëA_x001C_dZKnôAl_x0006_GÊ_x0007_B_x000E_  ËðA_x0005_I`vo_x0004_Bý§_x0002_kû_x000E_B®¤E_x0014_«ëA´úðTÐìAß|î«z·ñA,Ö×_x000E__x0006_ÁõA_x0007__x0008_0ÄìR_x0002_ðAÄYú¨RõA_x001B__x0006_¹±ÌäA~wÎ¼_x0013_HðAËyäm O_x0004_B*8w1}ôAdà9îúb	B~téA½âÄ¹åAåCæáåAè}©ÎÖêA9½n'¼NðA¶_x001F_`Ï]PÿAÇPV_x000E_¬9ñAA_x0008_Ú_x001F_ÃæAq~_x000D_Øöq_x0002_B_x0004_,®_x000C_î·_x0001_Bê_x000C_}*²_x0011_ñAÓ_x0010__x0008_ÙU\ïAáen_x0007_õAÖim~³A_x0005_Bs«Û½ÓcöAYí_x001D_('õA_x0002__x0015_^~_x0012_VÚA_x001C_*_x0017_?Hè_x0007_B»wùhýAbKóº³ý_x0004_BEÒ¢3g_x0003_B_x0004_s34,ßâAÆaÛH¨e_x0006_B.¼z_x0003_f_x0007_B`Ëñ¬_x0004__x0005_Ø7ïAT+åã1óA2j_x000C__x0003_Û_x0004_BEJG±R B7ï_x000C_+_x0004_gñA¿ª\þAÙsÖDÄëáAÚ_x000B_HãÍ_x000F_Bø­û"d½àAÉ9#g`4ñAþ0_x0016_ý&lt;öAÖ_ï3îA­ñÉá£_x0017_÷AÏÔ³}$ñAo/]ìwóAÏÒkÖ_x0010_Bä·S¼ù_x0001_B&lt;É¢_x0007_SûAdTM_x001E_HûA="RóA_x0017_Êu'åòîA&gt;º=ÜñAJu_x0007_u_x0005_[öA­ûÇyì	BÈÙU@]uìAü1sE_x000B__x0008_Bó èj_x0014__x0002_ðA_x0010_àK_x001A_c_x0008_þA¿Ü*_x001F_úAPâ¾Ô_x000B__x001C_òA­Õ+í×&gt;ðA§÷&gt;ªt æA_x0003__x0008_·_x0003_@_x0003_­NäAØU?Z!_x0001_B¶]QI_x0005_;îA»AÄ_x0007__x0003_õAM³kOh±_x0004_B¬_x000B_ù Õ¸_x0013_Biá2Ä_x0011_BJ0¹õÉ4çAnû×ÁU_x0006_íA§¿mòA_x000F_¢¥Ú+_x0005_Bó'°'3_x0012__x001A_Bü&amp;h§íA_x0012_à_x0004_ÇÓõýAºtPâ_x0001_ûAi³ËÇzHåAÓÕL!DôAË_x0006_i^æ Bô	½£L_x001C_ðA_x0005_·),¡î_x0001_BÐ»h_x0001_S_x0001_Bü aºÄðAì®1z°èAÊH á¡_x0019_üAäªóHEîAHâè©._x0003_Bò§ÍÅÕçA3_x0001_üÃÃ_x0015_öAcMÌ&lt;*ÆÿA4åÕÇÎ_x0002_B2NáÖÀôAui&amp;«_x0008__x000B_X©_x0002_B_x0010_9r_x0016_Bx'B¨_x001D_Ø3ÚÑãAtÚ _x0014_B)r2´ó/äA"ú?¤_x0003_BÈS\P¶ôAUî_x0014__x001E_g¸%B®uK´ùA_x001C_ØiÀ_x0001_&amp;ëA_x0019__©^#ýAz·Wz\Ô_x000C_Bõø¨ÿÁâäA_x0015_¤?_x0002_'ðAÛ¨ß{úAR+mæuêAí`oã&lt;'_x0008_BûËk´_x000E_úA#yÂøêùA¢!%+AñA_x0004_R;¯Ï)_x0006_B_x0007_´S»6ãAÆvnúÛ«_x0005_B1B_x001E_f×_x0010__x0005_B²4¶É&gt;_x0001_B¬@9Æñ_x000F_B7_x0008_CÐNáçA¯é_x0003_äúðAHôSB74õA±ü3»íóA­_x001E_xÛ_x0002_B_x0013__x0011_¹#_x001D_	B_x0006__x000B_\¸¿~(_x0002_B_x001C_b_x000E_j#£éAG×%Ã['òAø²Ë®3_x001E_ãA¨_x0005__x0010_?búAt_x000D_ökðA¶_x0012_ÞÐSïAÅ_x0007_í%óAÇ'_x0005_H/¾éAÇzG¿_x0011_	êA[IÜa¥[ôA_x0014_BHêA_x0003_#,Ï(ðAáB_x0007_Êª_x0004_BÃt8óé_x0004_Br_x0002_ò¿_x0001_ãA{P_x0001_¤Þ(ñA¶[_x0017_hNâAíJ´_x0008_ìëAWùªj	òAq_x0019_Çü_x000C_ðA\_x001A_µøóA®_x001C_sü_x001D_àãAY´ Ãð_x0010_Bjó_x0015_þyîA@B_x0006__x0014_ìA&amp;EùfoõAñ.úÎ`_x001C_Bnàæ9èA`v_x0013_­&amp;,_x0010_BJ3½_x000E_âA_x0016_J®_x001C__x0001__x0003_8_x001D_BÎ±"kúA¶SÛ§Ù_x000B_B¸ñ_x0005_òêAcò2û_x001F_?òA_x001D_Ã_x000F_¡Ã_x0003_B	ºã JÝ_x0002_B?_x0015_Q2+âA_x0012_Ç/_x0005__x0006_B§iÓáðAÿ=dp_x0016_|öA]Sñ°ílýAF@+~_x000D_B_x001E_Íc|k_x001E_BÞæÖ_x0002_Bc_x000F_BPÓù,ÇÖAÑêa¤E×A_x0013__x001F_©9êA¬&gt;È_x0013__x0018__x0003_ðA£Af_x0004_ùSúA¹'k¸íAPI"Î_x0010_øAÃî¸c`æA&gt;Iã-Ê_x001E_BÜ8×÷ú¿èA+G9_x000D_ûAT&gt;-p|°_x0019_B:®j_x0017_ÁíAGAlL_x0012_éðA_x0013_¯|ô¡úA@_x000B_¦¤_x0008_ôøA_x0005_ªÿ¹&gt;è_x0003_B</t>
  </si>
  <si>
    <t>db83705ec52ed9de74f43b242f4b83e5_x0002__x000B_±îFA0s_x000B_BT¤[}_x001C_ÑA³Àà¨&lt;àìAðü)sØA_x0018_¿*úO_x0017__x0002_B_x0008_µñÕHßóAbÆ/ÂÇ²ùAJ_x0015_IÝôôAÓ_x000E_+mt¸_x000C_B×_ÙCÞöA?âr)îñA_x0005_Gd}hÓéA#åöÕ_x0012_B2Öò¨Ø_x0003_B_x0002_ã_x001F__x0014_9oßAÌsä_x0006_òèA³D_x001E_}ß!éA}­VÌ&amp;8ðA_x001D_`6I3O_x0007_B2ln_x000C_ãA+L_x0015_?´ôA&lt;-RÁ3àA_x0004__x0019_@¶TùAÛØ_x0005_ýEíA×	_x0012_mÕ_x0005_Bÿ®_x0001__x0019_JÁûA:ÝÍ¯_x001A_ïA&lt;U=Ù_x0012_BJý_x0003_×0áA$ìu¶?_x0002_B/ËM¸__x0008_BÒ´_x000F__x0008__x000D_»­üA¹°Ù¥_x000C_B4ü_x001B_#fÖóA&amp;Ê;½_x000F_ñA_x000B_2¼òACÞ:nÿýABâ&lt;_x001A_IéA±'2|UXïAÊñÜË_x0013_q_x0005_BHó)6Ñ_x0003_Bµy¯È¿øAý ²Û8:ôA+þÂ_x000F_¾_x0006__x0004_B;+ñøAJF]1O\_x0005_BöÂþÃ_x0018_óAê·u_x0010__x0001_ÓöA_x0007_ú¸îÖ÷A çñm!TðA_x0008_nQe"FôAÚéÓ¦ÇoîA_x0015_¾_x0010_lN_x000B_B!rbý_x000B_ùA|_x0002_uûùAð(?}	_x0017__x000B_B1Þ£8&amp;æA¨&gt;_x0004_·®iàA.Ë_x0019_¯^6þAµÛ=0(EùAvDs*±ñöAÍ*_Y­_x0001_BZ_x001D_¬_x000F_áñA_x0004__x0005__x0017__x000B_JÅNªèAØF¸õ_x001A__x0014_Bcâá_x0006_dàAðI_òßMüAÔ¯þ_x001C_³_x0012_BÜI_x0003_¾_x000B__x0004_ùAe´²1úA·}xõÖ§åA1_x000D_þ8ÿ_x0010_èA_x001A_»ñ¬åA_x0016_KK1UÂñA}¤ûjX6øA£PÍRy×ßA/jÐÙïA°zô_x0007_Bú¥Ic:N_x0004_B_x0008_­&lt;#_x0003_Bñöÿï¡_x0010_B¾é´í_x000B__x000C_Bã©_x0018_;3öA_x0001__x0001__x0002_GóAó~1î_x001B__x001B_øA_x000C_ª-]ÀeðAU@(ÑÒýAP DÀn_x000D_òAàa_x001C_¥§çAh_x0008_?¿áùA&gt;£WCy¦_x0015_B¦_x0007_cÙy3_x000F_B¤_x0004_¢CK_x001F_B¸Y²1LÎ_x0004_B_x001F__x001F_q9_x000B__x000C__x0007_êêA_x000B__x001B__x0013_³øAÚ\So_x0011_BrÙ_x0002_ZÇ_x0005_B©;é{Sþ_x001A_B­ AË_x000D_ò_x0014_B¸«¿§(2_x0015_B[¾j¢"ýA3ï6_x0011_:_x001A_B,ê\T*øAÛ¹_x0008__x0001_Bà]ã[hG_x0005_B_x0015_Ò_x001E_GH_x0003_BNk}_x000F_|_x0010_ôAäx´5Y_x0004_B}Ü6çOîãAh«_x0013_ÈFßíAQ.î.ùRøAy_x0014_)éW_x000B_BÒÃÿÁ_x000E_ BøD»_x0019_&amp;_x0003_B_x0001_u¶æÓòA\VÆxÖõAô00è_x0014__x0006_åA:]AçAR¿&amp;H¯úA¸IÆÜNèAoÐÝ¨úÔëAæD_x001F_üA_x0005_!_x000D_Ç_x0008_1_x0002_B¯°{]løA	Ù_x0016_´¶J_x0002_B_x0004__x0008_Y1Hã÷Ao®_x000D_Cxi÷Aj_x0002_'L5F_x001B_BPç_x001E_H7öA­åY 8øAt_x001F_ÕMHaøA_x001C_DZµqôAºµ­ú_x0004__x000C_Bfé_x001C_¤_x000B__x0004_B¸¥Ä_x0014_.ðA_x001E_ëÕîdíA¼ð#5"ÐðA¼_x0017_ÞøÎÿA¤Üÿm~_x0005_B2ÚíË_x001C_Bìf¼l&gt;uëAÄ´Ü_x000E_|[_x0001_B=ö&gt;dÆóAsÞ_x0002_LÎìANec,r¿îAÞ«FT4_x0007_Bd_x000B_}ÛðA__x0014__x001A_öAIJÎ4ÇøAnæøë_x000C_íAüE"_x0006_9ìAe_x0003_­¨_x0014_+_x0019_B)cÅË3âAI|_x0001_ä_x000E_Ï_x0006_B?åg¬GÏñA¿ï_x000C_ªê9_x0006_B$7_x000C__x0001__x0008_ý9_x0003_B_x001F_ád,v_x0004_BÖP%_x000F_Ó_x000B__x0019_B}f_x0001_åAi´t4¼üþA½_x0005_Ë(*öA~_x000C_ÑF_x001D_õñA8¢_x0008__x0011_j°ïAs¹üýO_x0006_BîW`ÿQýÿA×;DõbCB]æyO¶ßòA©_x0016_U³ôA½¨C]øMëA¦=M_x0015_LþAt´¢ZÎ_x001C_ìAú5ï§á_x0012_BDÄòïÀ_x0002_BAhzéA_x001B_:Ë_x001C_soüAGõ3õãVõA_x001F_iX_x0011_ZÕ_x0008_B,¦_x0001_¨H_x0018__x0005_Biðô^$îA!NF_x0016__x0019_òA³¥9nòA7HÃ­uÒþA`W_x0002_èÅ_x0007_Bâ¢_x001B_.ýA_x0004__x000D_7üFUéAÛÔåæí`ñA¤xWV_x0017__x0006_B_x0004__x0006_`ÛÓð¿êA _x0004_Ó%+._x0001_B%~û­_x0004_B²äHfÖ_x0005_B`¡$_x000D_þðAÄáâ%søAUµ0^\`äA1Ù ü}_x0002_øA8©È¥;aôA_x000D_¬·aGW_x0003_BS,[îÍ!BÁ_x0004_,îù_x0010_B¯¤¬	 @_x001E_Al%1%@_x001A_}¸á$@_x0006_q_x0002_×£%@Û¡Ù_x0003_è¡%@_x0007_YvO{¢%@ËÓ¡K_x000C_Q @BP!qÓ%@|FÈ_x0003__x0004_Ä_x0014_@í¶À_x000F_@h'KUÎ£%@U¥y³ÔÓ_x001E_@ðª­_x0013_ð#@6h¢_x000E_Æw_x001E_@_x0013_ ¹|"@_x0010_ízÒÇ_x0007_@dÔ°_x0019_X"#@_x0005_i7h%@_x001A_õx_x0006_þ%@ÁOé_x0003__x0006_,"@[Sñø_x001E_@_x0005__x0002_ Oj_x0018_@ï¼_x001F_ö$@Ê°_x0011_L%@:¯63D%@_x001A_¬*R."@v1ÇHð"@_x0017_ú_x0002_ë_x000F__x0008__x000F_@m0¿k_x0014_@_x0004_-&gt;_x0004_e%@AÅ_x001A_Oýþ!@8h²_x0010__x0014_ @ÁÂ_x0003_Ár_x0012__x0012_@-h_x0004_Ê_x0008_%@hmI_x0010_;3!@VrO%@_x001B_'1Ås_x0002__x001B_@$_x0006_Ï.Ô$@ÜW_x000D_ÇÝV%@Ôëm²'= @_x0012_ÝSÖ£%@!o~t _x001C_@_x0010_C_x0008_å[Ü_x0006_@7?&lt;äz«_x001D_@_x0013_1²¯Ôõ_x001F_@_x0011_?p:S$@_x001F_S&gt;Ð£%@Ä_x000B_)úL¢%@kcØv_x0001_£%@_x0018__x0018__x0001_Jy1_x0012_@§¸p¡_x001C_Ò"@_x0003__x0004_¦¹_x0004_f#é_x0002_@(äðÍ£%@RÐyo,_x001E__x001E_@tØëµ_x0015_@_x0001__x0003__x0003__x0001__x0003__x0003__x0001__x0003__x0003__x0001__x0003__x0003_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_x0001__x0003__x0003_ _x0001__x0003__x0003_¡_x0001__x0003__x0003_¢_x0001__x0003__x0003_£_x0001__x0003__x0003_¤_x0001__x0003__x0003_¥_x0001__x0003__x0003_¦_x0001__x0003__x0003_§_x0001__x0003__x0003_¨_x0001__x0003__x0003_©_x0001__x0003__x0003_ª_x0001__x0003__x0003_«_x0001__x0003__x0003_¬_x0001__x0003__x0003_­_x0001__x0003__x0003_®_x0001__x0003__x0003_¯_x0001__x0003__x0003_°_x0001__x0003__x0003_±_x0001__x0003__x0003_²_x0001__x0003__x0003_³_x0001__x0003__x0003_´_x0001__x0003__x0003_µ_x0001__x0003__x0003_¶_x0001__x0003__x0003_·_x0001__x0003__x0003__x0002__x0003_¸_x0001__x0002__x0002_¹_x0001__x0002__x0002_º_x0001__x0002__x0002_»_x0001__x0002__x0002_¼_x0001__x0002__x0002_½_x0001__x0002__x0002_¾_x0001__x0002__x0002_¿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0004__x0005_÷_x0001__x0004__x0004_ø_x0001__x0004__x0004_ù_x0001__x0004__x0004_ú_x0001__x0004__x0004_ü_x0001__x0004__x0004_ýÿÿÿý_x0001__x0004__x0004_þ_x0001__x0004__x0004_ÿ_x0001__x0004__x0004__x0004__x0002__x0004__x0004_ã_x001A__x001E_ÑzZ%@þïèQ_x0001__x001C_@_x0002_é]ô8_x0014__x0011_@ _x001E_ÕÚ%@Q©r¢k_x0001_%@#6_x0003_%@_x0006_D®y@º#@ÈåèqI5%@_x0015_·ÍÞ%@._x0018_¢#@ åÇ¯½_x0018_@²t_x0015__x0005__x0013_ @S:YÆ_x0004__x0014_@F_x0019_bÚ!$@Ïy¾Gç @_x0013_6Å%@òïp,¢%@º·¼_x001C_ý_x001C_@l#W~H#@²'_x0018_Þ%@÷¡L"Øò?ÇV_x001B_Ë£%@oÁ_x000F_@Óå_x000E_%@Ó¶æòðU"@_x0003_Ì'«sÌ_x0014_@%¼¬_x0001__x0003_æ%@lKÑÆ9%@H_x000E_ç_x0014_»_x0011_@_x001D_Ï_x0007_áð_x0003__x0002_@Í©/Ì£%@fwa,èê_x0011_@Í[J'_x0013_ _x001A_@fK;££%@_x001B_Ä_x0016_«°V_x001E_@_x000B_á'l_x000E_	_x001B_@\_x0006__x000D_J¨v%@´Ü°t9%@bö;_x0003_×£%@Ï6à[_x0018_ì? î0_x0015_¦¢%@p_x0015_]_x001D_3}%@vàX°­¡%@5wÅYF%@]çbÑÿ$@*Åb&gt;$@Î_x0004_Ìb,_x0014_@Iúm°ï$@_x001F_´_x000B__x001A_@:_x000E_ÑÃ£%@Ó©5²_x001D__x0002_@Çq_x0016_ @gÉB%@Õû¯ÖÍ_x001C_@o9Ë¦Oo%@_x0008_:Åã'%@_x0011_ 'ù¢%@wn_x0008_$%@_x0002__x0003_|gÖ¯%@)¡4ËL_x0017_%@_x0003_Ô©¤N%@AÍæ&amp;_x0003_@0_x0006_Få"_x0016_$@@GØY#@Âè_x0011_5_x0015_Õ_x000D_@Ñç_x001A_NûÌ"@÷ÁLñ_x0006_J @Ô_x0019_ÉO%@³TÜ_x0014__x0005_%@_x0011_ÍP8$@Õ¬·ü¹Û$@_x0019_?{lè?²_x0010_ýaÝ#@d	þÖ£%@Û§_x000F_&gt;A_x001A_@¢:ý_x001B__x000C__x0012_@GÔ_x0004_æ¢%@DoqÓ£%@xá6nX°$@Üëãvv_x0001_@z_x001B_kÏ\_#@¼È¦&amp;´D_x001F_@_x000F_LÛ ¡h$@DÓ¥IS¡%@@D°"d_x0017_@d_x001E_¶Y_x0011_À_x001A_@Ôînc'i_x000E_@ì\©×Éê$@1_x0004_áòÖ£%@tnÖ_x0001__x0004_§£%@_x0015__x0003_Åhà"@êùöWo_x0019__x001F_@¶óÀ7l%@_x0008_6_x0017__x0006_ôE$@$LzcD%@ß&gt;íÚl @¤pÙ÷J"@_x0001__x0008__x0007_,Ò£%@w¨%2 %@Õ,«V9&lt;%@¬í/Bl$@ëé_x0018_y$@½è³"w­ @ÚªhU&lt;"@¯Rq @£%@ô_x001B_÷I!%@÷Õc_x0002_È£%@_x000C_.KQ£%@"^a-£%@jðÌq"@|_x001E__x0001_k_x0018__x000E_@_x001E_D»kH=_x0002_@&gt;:»¨1b%@_x0005_Ô{tà#@N_x0008_1ÉV%@µ¥ÏOª£%@þ§_x0005__x0004_n$@²ó%"@[»HØ¤%@9_x0017_9l_x001B_@_x0013__x001F_ÓÆ¢%@_x0001__x0004_lñc-%@ªó¡r5_x001D_@Ý_x0010__x000B_GÑø_x001C_@ÔeA¢%@:j_x001A_Å£%@sFÐiáP_x0008_@kvª&gt;%@(&amp;_x0006_Û-x"@f©ñv%@îP_x0002_÷k£%@FÜað_x0016_À$@¤eó#Ù&gt;%@+\§p±¢_x001F_@_x0013_éµõv_x0016_@ßã$7ç_x001B_@G¬ó %@,7_x0014_.H2%@_x0015_c¶gS%@d_x0013_ÇâÙ!@øjæÖ£%@=.®w_x000B_²ñ?U{'_x0010_Å_x0013_!@#È?ß%@ñ'|j_x0001_@´;8³Ëz%@_x000D_&gt;_x0003_gè"@_x001C__x001D_ç_x0011_pS$@j_x0012_#Å_x0010_@éÂhÿÕ£%@Ù£ër£%@3ÒEV.þ?_x0006_pÓi_x0004__x0006_rX_x000F_@_x0006_Öi Ò¢%@Âf§ºd_x001D_@úÞH__x0012_$@û¦ª_x0019_ôµ$@Dõ*`t-_x0004_@ðCnÒ%@s_x0018_£=_x0005_$@_x0007_±&lt;mG#@_x0006_Õ]ïk_x0014_#@Î(ñ¬_x000E_Û"@fýÛÊ¹¡%@Ð_x0002_µÒ£%@?ô@#_x0012_@_x0001__x0002_&amp;Ëi»_x0019_@xj!hs§_x0011_@|@+_x0006_×£%@_x0001_i_x001B_ òB%@VzÓå×"@ÙGsê_x001A__x000E_@_x000F_[_x000B_4~%@_x0003_Ú_x0013_Z_x001C_Ø_x001D_@[)_x000B_í_x0003__x000C_@ÆûB_x0007_r%@óPYTÞ_x001F_@àáÝ+|%@AÅGb¼?%@_x0017_S{Æÿ_x0012_@_x000C_ØçÒ«3%@5gpC¥K%@Ü¬;!"@Aõ±-Mk_x0001_@_x0002__x0006_úç_x0013_×C£%@K¢7Û_x0004_@_x001E_k¦1#@_x001B_4ßdÍ_x001B_@áÁÎèh"@¯.&lt;92 @ô'xW1g @:_x001A_2GÄÏþ?_x001D__x0005__x0016_³_x000D__x001A_@º»_x001F_Q6_x0003_@_x000C_ÀÎTÅ&lt;_x0015_@¿ÏÏ¼î%@ÌdÜ{/O!@Õo3_x001A_æ_x001D_@aæ®%@?xØÉlh%@&gt;º"¦	@²5å_x000D_E"@M»ùË½;ý?½l%r_x0017__x0013_@"w_x001B_Nô %@Ë¯_x0007__x0001_z_x001F_@g_x0003_vî´¢$@¨|Vp_x001B_%#@T_x0005_Aºq%@±ñìBVÆ$@2±ø_x0018_ý%@ßÊ[ %@"_x0002_'!@Æ»RDv!@_x0015__x000B_5?'®Õ?ÍpKo_x0002__x0004_Áy#@?U+:EJ%@_x0011_ÌîpnDõ?Û_x0010__x000F_cn_x0013_@dë7{U#@Ê_x0003_ûSÈ_x000E_@×'Y_x000C_À¦!@VXä²£©$@s*Td=_x001E_@_x0001__x0018_ô°Ö£%@t:ÛSý?&amp;¿*O_x001A_$@ÃxW;%@w_x0013_´°|)_x001E_@©ô³EûM#@_x0019_zÅM*\%@è=èº£%@_x0012_ë{¾$v%@W]÷£%@_x0019__x001E__x0013_º¡Ò!@v]É¾Hd_x0012_@¯_x001A_Õ¬|Uñ?Æ5#ºY×#@ðR®ÌI_x0010_@»J«øy%@`©ëÑm%@äe·é¶	#@Øc_x000F__x0005_×£%@_x0018_M=ZD_x001C_@#¯Ær%@tSÔÊ!@1MXV%@_x0002__x0006_Í_x0003_ÔV£%@_x001C__x0012_×vTK$@_Ë&gt;¶Æ{ @Ý_x0002_¤Ö£%@ÈZ*7Êa$@^¿Mö_x0019_,%@ÑÂdf%@·¨_x0012_ÊV_x0012_@É=Ü¼Ö£%@_x0005_¼&amp;sKÃ @_x0003_³¶'%@üäþ¼ÿ @Â_x0016_ß#$@\½É¸O%@«ë_x001E_nC%@_x0003_Û½Û @_x0004_b0Xt_x001C_#@ëdiÏ£%@¥È_x001D_U"R#@û¼_x0010_y¿_x001D_@ÙH¤_x0001_e%@÷é_x000D__x000D_%@¬q_x0008_pe!@uüôÕQ%@'ªMP"!@êfi_x0005_%@Ã_x0011_û-4õ$@ë_x0019_lÀ£%@ê½_x000D_Ô¡£%@ö)*øÒ¡%@¡¸_x0013_IV#@_x0012_¬+O_x0002_	p#@Ö»vj_x001A_ñ!@ßE³ÞÐ£%@´¡V#_x000C_"@p0Èl.Ú$@³\vBÍ$@+_x0015_ÑÄA%@OdkÀª#@_x0001_U_x000F__x0002_&amp;$@®É_x0016_k®q$@Yú_x000E_Üz:$@2rDÚ_x000D__ @Ú5_x0015_&amp;&amp;¡%@$®ð_x0008_RC#@_x0001_2_x0011_¹%@kïÕ¿_x000D_%@]_x001C_£_x0004_§ï_x0005_@ãH_x001A_w¦_x001B_%@_x001A__x0006_s¦(_x0019_@ãz^±ú"@l¥½-f$@þü_x001B_U_x0016_%@·£_x0017__x0012__x0018_I_x001E_@Äl&gt;_x001D_M_x0017_@_x0004__x0015_V @Í¡àäíÄ"@{_x0007_-%@I_x0003_nÒô¯#@Nbìë_x0016_á_x0012_@¼G_x001F_RÄ#@üµ¶{¿%@é{±Ñ#H%@_x0001__x0002_^(HõX%@µ_x0002_eG_x0016_@3ÔèýB_x0019_@_x0005_6Úü_x000F_%@_x0011_}Ï%@&amp; Ñ¯_x001B_oô?ÅÎDZ_x000D_@¨SÄ°Ou%@_x000C_|^wªT_x001A_@¯_x0017_Þ]á%@_x000F_Ülx|_x0010_@_x0017_¬E_x001E_¢%@[;ï) Ç?_x001C_7¡%@(K&amp;­}$@IÅãÆ£%@Qw¥~ _x001B_@FRcÌÊ£%@¶êçþ_x000C_ %@Ãz_ë¨|%@_x001B_ædk%@Zü©å¹%@Õ&lt;Ë; @º#ô_x0004_*#@_&amp;¯Òó?¯o£%@Ëá_ÙÂü#@S])/®_x001B_@÷Ò ãÈ_x0019_@ä¸_x0011_Wl_x001C_@zdÀ_x0015_Á¥"@}_x0001__x000E_6_x0001__x0002_×Ú @TXu{Ù,$@X;£ c)%@F,t¶y%@Òk/_x0015_Ã_x000F_$@V_x0005_ßSö#@ùu£I£%@é_x001E_'_x0003_ñ#%@qe³ñ{%@ðBþÖVë_x000C_@HOÄ_x0007_õ?ÿ_x0015_Qð_x0010_@_x0010_v·åþ_x000D_!@}@ô]%@ù½_x0006_K¾£%@ýùð²£%@ÙG¾YÁØ#@c®¢_x0007_c%@³³ÍJv%@ü«þ£%@D¥R#Kø @¢¼l£%@Íø_x0002_}å`_x0010_@Ôa_x0014_²_x0002_ %@Ï@¡o­´$@_x0004_éô @·pB*_x0006__x0016_@®°	%@_x0011_Â)àÜ_x0018_@7~Zµ§d%@ýýÑ%@_x001D_V_x0002_Ý_x001B_¢_x0001_@_x0005__x0007__x000F_P/üYÕ$@ø	Îc`_x001F_@Ám§á"@_x0012_ôÉiVj#@U_x000B_ú¾½%@{éÅw£%@lZ_x001F_QË_x0012_@_x0001_ñÊ¡Ji%@§óÛ_x0005__x001D_"@õq cv_x001A_@_x000B_y]íy_x0003_ @s)/S_%@_x000C_ÚqÓ,_x0004_@8ÜÜ_x001E_@gløNt%@¶_x001A_ÍDX_x0019_%@ K°W!@_x0019_1_x0007_ãÊë_x001C_@_x001D_$¬÷¬_x0003_ë?ñ½s._x0006_i_x001F_@Q¢lz_x0004_%ü?'uåz¬_x001A_@û_x0002_XL!@uý;©×5$@ú3Kî/Ñ @»­z_x0005__x0010_@¤¼ÉTx:_x0011_@_x0006_ð­I_x000D_¿"@iPªÃ6_x001D__x0010_@+]y$@¥êâ_x001F_Ñ_x001F_@_x0010_×7?_x0004__x0005_û_x0017_å?ÌázC_x0002_%@i&lt;ýñX_x001C_@Í*eh£%@åãÇõz£%@Bo&gt;«,%@xq4Â2%@¼ZÐÛ%@-£Lé^__x000C_@ãp±_x001F_%@zIïi2$@mº_x0016_mÖ£%@[I·_x0003_/#@è_x0013_£PÖ%@îe|;/£%@¹_x001E_mrÑ£%@P_x0003_%FÁ_x000C_@W2Áþ"@«ß© ¡%@_x0008_Q4a%@_x001A_ø©g	_x0019_@à_x000B_úé_x0017_@3OR'á2_x0016_@#ÔÙ_x0016_%@_x001B_#¬Õ£%@_x001F_'Ò_x0014_ê?L_x001C_f¬¨_x001B_@=Àösµ_x001C_@+;yÏè}#@rN_x001D_ÔÎ%@£Ü_x0001__x000F_ö_x0013_@Õ_x0019_µ¤P%@_x000B__x000D_@_ai-%@ gk~ü¡%@&lt;_x0002_1À#@müÀ}Í_x0018_@dx.SÆ_x0001_#@öÁ_x0007_=ì²æ?ð_x0005_l´!F!@j^_x000C_Zq_x001D_@½Àûè7%@¹¸O+ %@&amp;r´Õß¯_x0012_@_x0007_@NÂ£%@û*}M_x0015_!@³_x0014_½	ùz%@sxG³Q÷?f®_vÅÄ$@	³7;¸£%@èU¤V_x001B_h%@ïj$¼"@ÃhU3Ø_x0003_@ð_x0006_½¦ @ý_x0007__x0004__x0008_w½#@OMÇàX_x0008_!@ÿÅ_x000C_­¬$@l_x000C_Mð°ç_x0013_@_x000F_2WÅr @|_x0017_»_x0003_U¹$@ú7Îg($@Ù_x0018_´_x0001_@ö?º_x001A__x000D__x000C_%@.ÀË_gx%@r"¸_x0014__x0005__x000C__x0002_8_x0014_@_x0001_N_x0006_0%@À×ö¥Æ_x0007_"@]ò_x001D_7¢!@Ê#ÿã_x0018_@ÿ²«@_x0004_%@_x0007_ë^z%@ý1De|%@`çvt½_x001E_@[_x001E_7Cäk%@áÁÞcÞ¢%@_x001F_Rqâ(-_x000B_@p û±ëG%@ÌD³Á%@Þ¶#oÕÿ?Ø¾tÑ_x0010_@_x0015_|_3mº_x001D_@§_x0008_è_x0003__x0013_@öúDÌ£%@uú	×£%@fªó«Ât%@{òÄ_x0011_r_x0013__x0015_@Tpdåö%@DXõ·³_x001F_@(*_x0019_àµV%@úÛô^%@®CÍ_x0019_×ë"@q,,@FÒ$@_x0018_dñØÍ¯!@CÃ_x0014_Ô¯ @ÀA!gp%@&gt;öúÿPð_x001E_@_x0002_	#¢ÊÞP_x0005__x001F_@_x001E_yÐø([_x0011_@\KPd!@ÄÝEÑøi%@_x001A_¾_x0007_¸Ø_x0017_@m/_x0019_#@½SfÈy%@¡?_x0008_Ê^£%@IT_x0015__x0006_%@øñßÃwf_x001E_@JÉÌÚÝ¡%@=_x000F_-ûfº @Æ,Ç.{¨#@ö¾É_x001C_"@#}þ5lt$@_x0005_QÎ)^_x001B_@ôjX%Ï#@VÖ_x0016_xc"@_x0010_DM|H_x001B_@S©sÈ(å$@yæ&lt;d0_x0013_@÷_x000D_læN$@§Ü^×@_%@ggÃÌU%@.)_x0004_È£%@ªA_x0001_®d¦$@Xº«)üî#@_x0003_Ê1u£Mû?4áTBØ$@»ù!Ð\#@¶7Ð&amp;¬%@_o_x0001__x0003_ª¿ @_x0011_·@øÊ%@e2Ú_x0007_ô"@cËnî!G$@-2ÿ%@ë¾mÂog%@:ÚÏ`|«_x0014_@®x_x001C_P0.%@W(_x0006_¡L*%@ïN_x0017_Ñ\"@×Õ²uÜ?Bg_x0006_×£%@¬VIÌ$@®ûI%@î÷0RS_x0015_@þÓ%{%@·{VÊ _x0003_%@_x0010_Þ_x001B_\3 $@â_x0004_Ô4~_x0008_@©_x001D_NA%@O±ÉlÂ=!@_x0002_7M°5/$@oüÑ@ÌH_x0018_@nJj=r¨â?x_x0006__x0006_ÃÞ&lt;%@|5üjPr%@A"ð»_x001C_%@£§$Æ&lt;ÿ"@[E{oA @jp¸,¢%@_x0001_^7aëp%@_ÿ8N%@_x0005__x0006_Ôò&amp;(º %@þÎ¢!EW$@¸_x000E_4Þ? ÿÈ%@dù¡e %@G_x0004_«_x0017___x0017_@ÇìÓÛ¤$@_x000C_¥8v_x0011_@L1þóø?ã²ñ_x0002_%@8û]LÐc%@C øå_x0008__x001E_@¾6ÿÙª"@5ú¨ú_x0007_@?tèØ§%@_x0015_½à	_x0001__x001D__x0019_@_x0007_V æË$@¦eÎ{_x001A_ÿ_x0003_@I'i)_x0010_*_x001F_@{Þ_x001D_ïD%@Nðô) @v!¬ñ_x0019_@_x0011_ÜÈG:f!@S§"a'%@¼r1ê%@_x0008_l´ì$@Ða¶Ë_x001E_B¢?Åd[w%@$E_x001C_¬Ü×_x001E_@x_x001B_æ_x000E_{$@Pío/@&gt;%@-9M_x0001__x0003_ý%@uh¨_x0004_%@ÞÕ_x0002_+Ö£%@Î_x001D_Â_x0012_m8%@|8aÁ1_x0016_@à¤+áb/_x0017_@ËÓá 3%@§voÀ=n%@¸ËÈ³_x0018_ê$@_x0014_C®K	@ås_x0002_/q&amp;%@Náî Ó!@CÕmw%@­îò_x0002__x0017_÷$@áñDÍºÄ_x001F_@_x0010_N|_x0002_I%@Ï"'-_x0013_²"@¾+Ì:Ô_x0013_@5°_x001F__x0008__x001E_ @!éâ(_x0018_)$@eMì4[%@î_x0007_Z?Ñ¢¿?;Ô@êË_x0005_@ìäH;¯_x0015_"@s?Ëï9£%@øpÄO_x0013_]%@³à_x0017_dé @¾4%þ%@¸_x0010__x0004_F¡%@?_x0011_[¥\$_x0007_@ÇòCM.×Ð?Â{ñ-®e%@_x0001__x0002_&lt;"0µ_x0007_@fº®´%@t­¦l_x001F_%@+_x0019__x0007_yÒX"@äÝC|j3_x001B_@_x000B_·V-®$@mn	_x0015_d#@R¦¢,b+"@v·'ð]e%@mÃ_x0012_'£%@¡«_x0011__x001D_è_x001A_@_x001E_Úq#@°_x0007_ó!ç¥#@_x0019_»¯5ð"@:¼µ_x001E_îÿ#@0ÅZ_x0005_	%@Ïö_x0008_Ä&amp;_x000E_$@xé;_x000C_­;#@ÔÛÇ_x000C_¢%@[ûB¥uü$@3ñ_x0019_Ì£_x001F__x001D_@_x0017_Ð_x0006_£%@_¡Ý]%@czTôñ_x001D_@~3åSS_x0014_$@o_x0010_^m_x0018_%@s (r2_x001D_@¿75Ù7#@ OdâÿÜ_x001A_@ê(ãJ«%@_x0018_Óp¨=M"@9µ´_x0008__x0001__x0003_×£%@9[¯¢Ú#@ô4$'$_x0011_@«EÖÌÒ£%@f&amp;¼ü^$@$î¨é¼£%@º¢_x001B_¥²¢%@CPTD¾¢%@¸ÎT_x001D_$@S ¨_x001E_`_x0006_%@T=467¢%@m&lt;¦êö%@¨Z=d¢%@vËð¾Õ_x0016_@ÿÙ§_x0019__x0018_@CcÉ%@/_x0014_h¾o% @È ]r¢Î$@$±k_x0010_%@~_x0016_Kßø_x0014_@_x0018_^'~+y%@õÊÓ0z¡%@_x001B_³µ&amp;R%@_x0002_pÃe$@uöÚð_x0004_$@vvbñBñá?÷Äïcb®"@ñ:Å}¡%@Â_x001D_¢w«_!@l Q_x000C_%@ûy_x000F_2_x0014_%@¹u'%@_x0007_	¬TP"P£%@ Z-`öe_x0006_@hø5i_x0015_@kÄÏ¡W)_x0001_@nètma_x0003_$@rÖ±7a¨ú?¹!$ä_x000C_¡%@Wláq*ç#@¯_x0010__x001A_Ñû8!@ ÞÅPG_x001D_@n@¹³	a_x0005_@d»rø(%@ºYÞe³w%@Þ79N%@q_x000E_q®_x001A_è$@´_x0017_7_x0003_Í%@_x0015_}ÿ{_x001E__x000C_@æZ¿º¹_x000B_@*_x0005_záý$@~_x000B_j_x0004__x001E_#@	_x0006__x0003_'"_x0014__x0016_@_x000F_#ßpy_x001C_@O&amp;¼_x001B_M!@_x001A__x001F_©jÑÂ_x0016_@ÙmK× %@ò§_x001C_³b÷?N_x0008_K_x0003__x0002__x001D_@\È«p´D%@Ió|aè%@|'_x0018__x0019_r#@ÂOä¾±$@**S_x0001__x0002_qÍ @&lt;ÌÏ¿j%@ÀÖ_x0016_ËÖ£%@M§­A"@1õ¢íÖ£%@_x001C_¡ó"/%@Y¦5T_x0013_@iñ½®~%@;NW_x001F_w!@¤Üç§l`%@Åû|tÖ#@_x0006__x000D_Q®i¡%@_x0016_0_x001C_pMm!@^Yê%@/ö_x0005_h¬£%@Î³Ë_x0002_¹_x001C_@b*338~Ö?ùZsD?ä	@Ù_x0013__x0013_H_x0005_@ýW_x0017_» %@~`%îÃÓ_x001F_@ É_x001D_VT%@á_x0008_Õy Z%@7¦iäÁ_x0017_@_x0011_®^{Ô£%@Ø¥ìÉÉ$@íD«GO%@öé-®º5_x001F_@·ZÙ¯«6%@&amp;\'Ö¢%@ëÁO_x0005_Ô£%@Ðý¬ _x0006_@_x0001__x0003_m_x0005_Î	×£%@_x000E_bâëjL%@xiúCÆ!@Û_x0006_1é#@&amp;_x0005_E[Ð$@Á	Êãô}%@_x000E_þDSú&gt;#@`_x0001_»Wþ&lt;$@¤M&gt;.(_x001F_@;¢_x0017_®µ!@¹¬'¦Ô£%@©MN_x000E_£%@_x0010_§_x0003__x0008_f¦_x0003_@_x0015_­Bß$%@~9ë'_x000E_%@_x0013_a§ë_x0011__x001C_@®iBµiP$@%_x0008_å_x000D_¡_x001B_@_x0011_åº_x001C_Ã_x001B_@¢á_x0017_¡_x0002_³_x0016_@Í r=Õ£%@Tñ_Ûl%@|ëü1^gù?	VäYûÿî?Ô#È$_x001E_£%@ÑörÙS¾!@-º¤¹¾ë!@Æ3_x0015_ÿz²$@az{OAµ"@o+°à @Ë n_x000F_$C_x0019_@ÅÏ¾_x001D__x0006__x0008_ Ç#@LGP_x0003_`;%@÷`¯_x0004_@àÓ{[®£%@Þé¥_x0001_²ð_x0015_@½à0_x000E_OÝ$@\;ÓÈá$@Ñ7R_x0015_¼_x0013_@_x0019__x0011_=_x001B_xã$@_x001C_1GeÄ_x001D_@)QHIC_x0019__x000D_@ c7%±#@;_x0017_5k_x0002_#@Q_x0005_1öù_x0018_@ÞÀ¨Ã´	$@éþûÕ$@èÙï¡³!@_x0016__x0011_a_x0015__x0008_%@O´l:L "@_x0019_²YÍ_x001B_%@_x0014_oíÚø#@&amp;sÇËn_x0016_@mÏ?{å%@ÙoËÿ~A_x0010_@_x0018_ÉÔ·6ñ$@\Á/¦m"@_x0007_Y¡ëb$@ÍÐ¿¶AÖ"@kªàY_x0017_£%@ón_x000E_#@_x0013_íä4æs%@*Kßo"@_x0001__x0002_­êÆ_x000E_J$@_x0015_Äep·£%@_x001F_å&gt;ZlÇ$@ÖÔÝÀÕ£%@µv\¬ê_x0019_@_x0008_Î^8_x0011_"@Ú"%uN_x0004__x0017_@­}Æ_x0014_F_x0019_@uïoèw,!@0Ñà£]_x0014_@\ø²óÔ£%@@iI²NÊ#@àºHWd_x0014_@%)ßW%@_x000C_|Cà$@tDæª_x001A_%@*¸¡_x001E_%@ø §Ï÷_x0006_@_x0015_6_x0012_L~._x001A_@OÄñ¶#@±xûùá#@ÀÕ_x0003__Î_x000B_@]À#jL_x0007__x001F_@	PÃ«%@bvõÊ±£%@yT©Z`®_x0017_@_x000E_ëö%@_x0005_ôpÏî_x0016_@i­_x0013_9a£%@~â_x0008_D&amp;%@a8ç®n¢%@Å¯´Ü_x0004__x0006_ÚZ$@_x0019_5B²Uî$@_x0002_SÄ_x0005_º¬ð?Hì¹$@ÆÛFÅÍ_x0014_%@¬BJæ2%@ÐÚRÒ¥_x0015_@nµ_x0018_%@éiå»gz$@_x0010_|½nq$@ÞÜ½wÿâ!@W*«Hû?Ø_x0003__x0008_ç_x000F_u_x0018_@Ä1_x001A_@¢\ëG_x0001_^%@ N)ë%@V°bvÅj$@_x000D_üÅ$Ø_x0008_@¤{Ý"7X$@ÕÛ_x001E_G`3_x001C_@z¿YA£%@íß_x000D_8Ef%@XÃTL$@û_x001C_ø %@_x0012_ÖÞÆÿ_x0008_@"æ+Ä9$@}¨Ë_x0019__x0007_#@Ó_x0008_*¢%@´[9?²½$@&gt;º@Ü© %@n_x000B_ ¤¹6"@_x0015_l D`þ!@_x0001__x0002_io1_x0019_!@°º_x0011_*A_x0002_@wwCª@ò$@=aüZ#@y_x0006_@I û$@_x0007_¯¡{]ì#@~q!Ôjò_x001B_@ö_x0015_L¡_x0012_#@ÃÌ~b3ß$@kÃøÁ°_x0017_@¥mÄ%@Ü	ú_x0011_ê%@ù7_x001E_Að¢%@^\zÙ_x001E_u$@ç_x0019_àP_x0004__x0010_%@W.Áøø$@Ù_x001C_ýª%@_x0017__x000E_zD­o%@.y;zZÒ#@r·í?(¸*}á@$@ìÇ7§ðË#@_x0016__x0011__ü_x0018_º_x0018_@_x0013_bDc_x000C__x0012_%@÷_x0014_ùÅQ%@_x0015_A)»%@¥!g¸_x0007_$@Á=,s6!@5Ut5ls%@_x0007_¯áHëª$@_t_x0014_ÃìL%@_x0007_ôà_x0002__x0006_à_x001D_@I_x000C_]q´5_x0018_@R_x001D_jÁó!@¡õÈyR %@_x0017_ððª_x0016__x0015_@-¾É_x0004_Ü_x0015_@å^úGg_x0019_@_x001F_°ã!@PìÆæõ_x0015_%@i¹Eÿ_x0019_@¬a¹pl#@»äv¡¼$@V§Õx,_x0017_@»Lð"S_x0003_@Ò÷®#@ü{yð%@T Â»-Ë_x000D_@-^Â_x001A_X%@ëOBÉ_x0002_ø?"Å__x0016_Õw#@Ò_x0011_	9¼±_x0015_@}úx_x001E_Ã$@£oð_x000F_$@[}á6ô#@é¸_x0003_´F%@jâÊ^%@à_x0004__x0001_YÄ¹!@¹+¼^ @6þé"@_x0005_Ûï_x001F__x0003_£ @)À_x000F_·¡¬_x001E_@iëp¤%@_x0001__x0004_&lt;¤In_x0016_%@âµ$@¶_x0016_ÛÏq!@¬ø*_x000C__x000B__x0018_@nQ÷ÄÇ"@¯¤¬	 @_x001E_Al%1%@_x001A_}¸á$@_x0004_q_x0002_×£%@Û¡Ù_x0003_è¡%@_x0007_YvO{¢%@ËÓ¡K_x000C_Q @BP!qÓ%@|FÈ_x0003__x0001_Ä_x0014_@í¶À_x000F_@h'KUÎ£%@U¥y³ÔÓ_x001E_@ðª­_x0013_ð#@6h¢_x000E_Æw_x001E_@_x0013_ ¹|"@_x0010_ízÒÇ_x0007_@dÔ°_x0019_X"#@_x0005_i7h%@_x001A_õx_x0004_þ%@ÁOé,"@[Sñø_x001E_@_x0005__x0002_ Oj_x0018_@ï¼_x001F_ö$@Ê°_x0011_L%@:¯63D%@_x001A_¬*R."@v1ÇH_x0003__x0005_ð"@_x0017_ú_x0002_ë_x000F__x0008__x000F_@m0¿k_x0014_@_x0004_-&gt;_x0004_e%@AÅ_x001A_Oýþ!@8h²_x0010__x0014_ @ÁÂ_x0003_Ár_x0012__x0012_@-h_x0004_Ê_x0008_%@hmI_x0010_;3!@VrO%@_x001B_'1Ås_x0002__x001B_@$_x0005_Ï.Ô$@ÜW_x000D_ÇÝV%@Ôëm²'= @_x0012_ÝSÖ£%@!o~t _x001C_@_x0010_C_x0008_å[Ü_x0005_@7?&lt;äz«_x001D_@_x0013_1²¯Ôõ_x001F_@_x0011_?p:S$@_x001F_S&gt;Ð£%@Ä_x000B_)úL¢%@kcØv_x0001_£%@_x0018__x0018__x0001_Jy1_x0012_@§¸p¡_x001C_Ò"@¦¹_x0005_f#é_x0002_@(äðÍ£%@RÐyo,_x001E__x001E_@tØëµ_x0015_@ã_x001A__x001E_ÑzZ%@þïèQ_x0001__x001C_@_x0002_é]ô8_x0014__x0011_@_x0004__x0005_ _x001E_ÕÚ%@Q©r¢k_x0001_%@#6_x0003_%@_x0006_D®y@º#@ÈåèqI5%@_x0015_·ÍÞ%@._x0018_¢#@ åÇ¯½_x0018_@²t_x0015__x0005__x0013_ @S:YÆ_x0004__x0014_@F_x0019_bÚ!$@Ïy¾Gç @_x0013_6Å%@òïp,¢%@º·¼_x001C_ý_x001C_@l#W~H#@²'_x0018_Þ%@÷¡L"Øò?ÇV_x001B_Ë£%@oÁ_x000F_@Óå_x000E_%@Ó¶æòðU"@_x0003_Ì'«sÌ_x0014_@%¼¬æ%@lKÑÆ9%@H_x000E_ç_x0014_»_x0011_@_x001D_Ï_x0007_áð_x0005__x0002_@Í©/Ì£%@fwa,èê_x0011_@Í[J'_x0013_ _x001A_@fK;££%@_x001B_Ä_x0016_«_x0001__x0003_°V_x001E_@_x000B_á'l_x000E_	_x001B_@\_x0006__x000D_J¨v%@´Ü°t9%@bö;_x0003_×£%@Ï6à[_x0018_ì? î0_x0015_¦¢%@p_x0015_]_x001D_3}%@vàX°­¡%@5wÅYF%@]çbÑÿ$@*Åb&gt;$@Î_x0004_Ìb,_x0014_@Iúm°ï$@_x001F_´_x000B__x001A_@:_x000E_ÑÃ£%@Ó©5²_x001D__x0002_@Çq_x0016_ @gÉB%@Õû¯ÖÍ_x001C_@o9Ë¦Oo%@_x0008_:Åã'%@_x0011_ 'ù¢%@wn_x0008_$%@|gÖ¯%@)¡4ËL_x0017_%@_x0003_Ô©¤N%@AÍæ&amp;_x0003_@0_x0006_Få"_x0016_$@@GØY#@Âè_x0011_5_x0015_Õ_x000D_@Ñç_x001A_NûÌ"@_x0002__x000B_÷ÁLñ_x0006_J @Ô_x0019_ÉO%@³TÜ_x0014__x0005_%@_x0011_ÍP8$@Õ¬·ü¹Û$@_x0019_?{lè?²_x0010_ýaÝ#@d	þÖ£%@Û§_x000F_&gt;A_x001A_@¢:ý_x001B__x000C__x0012_@GÔ_x0004_æ¢%@DoqÓ£%@xá6nX°$@Üëãvv_x0001_@z_x001B_kÏ\_#@¼È¦&amp;´D_x001F_@_x000F_LÛ ¡h$@DÓ¥IS¡%@@D°"d_x0017_@d_x001E_¶Y_x0011_À_x001A_@Ôînc'i_x000E_@ì\©×Éê$@1_x0004_áòÖ£%@tnÖ§£%@_x0015__x0003_Åhà"@êùöWo_x0019__x001F_@¶óÀ7l%@_x0008_6_x0017__x0006_ôE$@$LzcD%@ß&gt;íÚl @¤pÙ÷J"@_x0002__x0008__x0007_,_x0001__x0003_Ò£%@w¨%2 %@Õ,«V9&lt;%@¬í/Bl$@ëé_x0018_y$@½è³"w­ @ÚªhU&lt;"@¯Rq @£%@ô_x001B_÷I!%@÷Õc_x0002_È£%@_x000C_.KQ£%@"^a-£%@jðÌq"@|_x001E__x0001_k_x0018__x000E_@_x001E_D»kH=_x0002_@&gt;:»¨1b%@_x0005_Ô{tà#@N_x0008_1ÉV%@µ¥ÏOª£%@þ§_x0005__x0003_n$@²ó%"@[»HØ¤%@9_x0017_9l_x001B_@_x0013__x001F_ÓÆ¢%@lñc-%@ªó¡r5_x001D_@Ý_x0010__x000B_GÑø_x001C_@ÔeA¢%@:j_x001A_Å£%@sFÐiáP_x0008_@kvª&gt;%@(&amp;_x0006_Û-x"@_x0001__x0004_f©ñv%@îP_x0002_÷k£%@FÜað_x0016_À$@¤eó#Ù&gt;%@+\§p±¢_x001F_@_x0013_éµõv_x0016_@ßã$7ç_x001B_@G¬ó %@,7_x0014_.H2%@_x0015_c¶gS%@d_x0013_ÇâÙ!@øjæÖ£%@=.®w_x000B_²ñ?U{'_x0010_Å_x0013_!@#È?ß%@ñ'|j_x0001_@´;8³Ëz%@_x000D_&gt;_x0003_gè"@_x001C__x001D_ç_x0011_pS$@j_x0012_#Å_x0010_@éÂhÿÕ£%@Ù£ër£%@3ÒEV.þ?_x0006_pÓirX_x000F_@_x0004_Öi Ò¢%@Âf§ºd_x001D_@úÞH__x0012_$@û¦ª_x0019_ôµ$@Dõ*`t-_x0001_@ðCnÒ%@s_x0018_£=_x0005_$@_x0007_±&lt;m_x0005__x0006_G#@_x0006_Õ]ïk_x0014_#@Î(ñ¬_x000E_Û"@fýÛÊ¹¡%@Ð_x0002_µÒ£%@?ô@#_x0012_@_x0001__x0002_&amp;Ëi»_x0019_@xj!hs§_x0011_@|@+_x0006_×£%@_x0001_i_x001B_ òB%@VzÓå×"@ÙGsê_x001A__x000E_@_x000F_[_x000B_4~%@_x0003_Ú_x0013_Z_x001C_Ø_x001D_@[)_x000B_í_x0003__x000C_@ÆûB_x0007_r%@óPYTÞ_x001F_@àáÝ+|%@AÅGb¼?%@_x0017_S{Æÿ_x0012_@_x000C_ØçÒ«3%@5gpC¥K%@Ü¬;!"@Aõ±-Mk_x0001_@úç_x0013_×C£%@K¢7Û_x0004_@_x001E_k¦1#@_x001B_4ßdÍ_x001B_@áÁÎèh"@¯.&lt;92 @ô'xW1g @:_x001A_2GÄÏþ?_x0002__x0004__x001D__x0005__x0016_³_x000D__x001A_@º»_x001F_Q6_x0003_@_x000C_ÀÎTÅ&lt;_x0015_@¿ÏÏ¼î%@ÌdÜ{/O!@Õo3_x001A_æ_x001D_@aæ®%@?xØÉlh%@&gt;º"¦	@²5å_x000D_E"@M»ùË½;ý?½l%r_x0017__x0013_@"w_x001B_Nô %@Ë¯_x0007__x0001_z_x001F_@g_x0003_vî´¢$@¨|Vp_x001B_%#@T_x0005_Aºq%@±ñìBVÆ$@2±ø_x0018_ý%@ßÊ[ %@"_x0002_'!@Æ»RDv!@_x0015__x000B_5?'®Õ?ÍpKoÁy#@?U+:EJ%@_x0011_ÌîpnDõ?Û_x0010__x000F_cn_x0013_@dë7{U#@Ê_x0003_ûSÈ_x000E_@×'Y_x000C_À¦!@VXä²£©$@s*T_x0002__x0004_d=_x001E_@_x0001__x0018_ô°Ö£%@t:ÛSý?&amp;¿*O_x001A_$@ÃxW;%@w_x0013_´°|)_x001E_@©ô³EûM#@_x0019_zÅM*\%@è=èº£%@_x0012_ë{¾$v%@W]÷£%@_x0019__x001E__x0013_º¡Ò!@v]É¾Hd_x0012_@¯_x001A_Õ¬|Uñ?Æ5#ºY×#@ðR®ÌI_x0010_@»J«øy%@`©ëÑm%@äe·é¶	#@Øc_x000F__x0005_×£%@_x0018_M=ZD_x001C_@#¯Ær%@tSÔÊ!@1MXV%@Í_x0003_ÔV£%@_x001C__x0012_×vTK$@_Ë&gt;¶Æ{ @Ý_x0002_¤Ö£%@ÈZ*7Êa$@^¿Mö_x0019_,%@ÑÂdf%@·¨_x0012_ÊV_x0012_@_x0002__x0006_É=Ü¼Ö£%@_x0005_¼&amp;sKÃ @_x0003_³¶'%@üäþ¼ÿ @Â_x0016_ß#$@\½É¸O%@«ë_x001E_nC%@_x0003_Û½Û @_x0004_b0Xt_x001C_#@ëdiÏ£%@¥È_x001D_U"R#@û¼_x0010_y¿_x001D_@ÙH¤_x0001_e%@÷é_x000D__x000D_%@¬q_x0008_pe!@uüôÕQ%@'ªMP"!@êfi_x0005_%@Ã_x0011_û-4õ$@ë_x0019_lÀ£%@ê½_x000D_Ô¡£%@ö)*øÒ¡%@¡¸_x0013_IV#@_x0012_¬+Op#@Ö»vj_x001A_ñ!@ßE³ÞÐ£%@´¡V#_x000C_"@p0Èl.Ú$@³\vBÍ$@+_x0015_ÑÄA%@OdkÀª#@_x0001_U_x000F__x0002_	_x0002_&amp;$@®É_x0016_k®q$@Yú_x000E_Üz:$@2rDÚ_x000D__ @Ú5_x0015_&amp;&amp;¡%@$®ð_x0008_RC#@_x0001_2_x0011_¹%@kïÕ¿_x000D_%@]_x001C_£_x0004_§ï_x0005_@ãH_x001A_w¦_x001B_%@_x001A__x0006_s¦(_x0019_@ãz^±ú"@l¥½-f$@þü_x001B_U_x0016_%@·£_x0017__x0012__x0018_I_x001E_@Äl&gt;_x001D_M_x0017_@_x0004__x0015_V @Í¡àäíÄ"@{_x0007_-%@I_x0003_nÒô¯#@Nbìë_x0016_á_x0012_@¼G_x001F_RÄ#@üµ¶{¿%@é{±Ñ#H%@^(HõX%@µ	eG_x0016_@3ÔèýB_x0019_@_x0005_6Úü_x000F_%@_x0011_}Ï%@&amp; Ñ¯_x001B_oô?ÅÎDZ_x000D_@¨SÄ°Ou%@_x0001__x0002__x000C_|^wªT_x001A_@¯_x0017_Þ]á%@_x000F_Ülx|_x0010_@_x0017_¬E_x001E_¢%@[;ï) Ç?_x001C_7¡%@(K&amp;­}$@IÅãÆ£%@Qw¥~ _x001B_@FRcÌÊ£%@¶êçþ_x000C_ %@Ãz_ë¨|%@_x001B_ædk%@Zü©å¹%@Õ&lt;Ë; @º#ô_x0004_*#@_&amp;¯Òó?¯o£%@Ëá_ÙÂü#@S])/®_x001B_@÷Ò ãÈ_x0019_@ä¸_x0011_Wl_x001C_@zdÀ_x0015_Á¥"@}_x0001__x000E_6×Ú @TXu{Ù,$@X;£ c)%@F,t¶y%@Òk/_x0015_Ã_x000F_$@V_x0005_ßSö#@ùu£I£%@é_x001E_'_x0003_ñ#%@qe³ñ_x0002__x0003_{%@ðBþÖVë_x000C_@HOÄ_x0007_õ?ÿ_x0015_Qð_x0010_@_x0010_v·åþ_x000D_!@}@ô]%@ù½_x0006_K¾£%@ýùð²£%@ÙG¾YÁØ#@c®¢_x0007_c%@³³ÍJv%@ü«þ£%@D¥R#Kø @¢¼l£%@Íø_x0003_}å`_x0010_@Ôa_x0014_²_x0003_ %@Ï@¡o­´$@_x0004_éô @·pB*_x0006__x0016_@®°	%@_x0011_Â)àÜ_x0018_@7~Zµ§d%@ýýÑ%@_x001D_V_x0003_Ý_x001B_¢_x0002_@_x000F_P/üYÕ$@ø	Îc`_x001F_@Ám§á"@_x0012_ôÉiVj#@U_x000B_ú¾½%@{éÅw£%@lZ_x001F_QË_x0012_@_x0001_ñÊ¡Ji%@_x0001__x0005_§óÛ_x0001__x001D_"@õq cv_x001A_@_x000B_y]íy_x0003_ @s)/S_%@_x000C_ÚqÓ,_x0004_@8ÜÜ_x001E_@gløNt%@¶_x001A_ÍDX_x0019_%@ K°W!@_x0019_1_x0005_ãÊë_x001C_@_x001D_$¬÷¬_x0003_ë?ñ½s._x0006_i_x001F_@Q¢lz_x0004_%ü?'uåz¬_x001A_@û_x0002_XL!@uý;©×5$@ú3Kî/Ñ @»­z_x0001__x0010_@¤¼ÉTx:_x0011_@_x0006_ð­I_x000D_¿"@iPªÃ6_x001D__x0010_@+]y$@¥êâ_x001F_Ñ_x001F_@_x0010_×7?û_x0017_å?ÌázC_x0002_%@i&lt;ýñX_x001C_@Í*eh£%@åãÇõz£%@Bo&gt;«,%@xq4Â2%@¼ZÐÛ%@-£Lé_x0004__x0006_^__x000C_@ãp±_x001F_%@zIïi2$@mº_x0016_mÖ£%@[I·_x0003_/#@è_x0013_£PÖ%@îe|;/£%@¹_x001E_mrÑ£%@P_x0003_%FÁ_x000C_@W2Áþ"@«ß© ¡%@_x0008_Q4a%@_x001A_ø©g	_x0019_@à_x000B_úé_x0017_@3OR'á2_x0016_@#ÔÙ_x0016_%@_x001B_#¬Õ£%@_x001F_'Ò_x0014_ê?L_x001C_f¬¨_x001B_@=Àösµ_x001C_@+;yÏè}#@rN_x001D_ÔÎ%@£Ü_x0001__x000F_ö_x0013_@Õ_x0019_µ¤P%@@_ai-%@ gk~ü¡%@&lt;_x0002_1À#@müÀ}Í_x0018_@dx.SÆ_x0001_#@öÁ_x0007_=ì²æ?ð_x0005_l´!F!@j^_x000C_Zq_x001D_@_x0005__x000B_½Àûè7%@¹¸O+ %@&amp;r´Õß¯_x0012_@_x0007_@NÂ£%@û*}M_x0015_!@³_x0014_½	ùz%@sxG³Q÷?f®_vÅÄ$@	³7;¸£%@èU¤V_x001B_h%@ïj$¼"@ÃhU3Ø_x0003_@ð_x0006_½¦ @ý_x0007__x0004__x0008_w½#@OMÇàX_x0008_!@ÿÅ_x000C_­¬$@l_x000C_Mð°ç_x0013_@_x000F_2WÅr @|_x0017_»_x0003_U¹$@ú7Îg($@Ù_x0018_´_x0001_@ö?º_x001A__x000B__x000C_%@.ÀË_gx%@r"¸_x0014__x0002_8_x0014_@_x0001_N_x0006_0%@À×ö¥Æ_x0007_"@]ò_x001D_7¢!@Ê#ÿã_x0018_@ÿ²«@_x0004_%@_x0007_ë^z%@ý1De|%@`çv_x0001__x0002_t½_x001E_@[_x001E_7Cäk%@áÁÞcÞ¢%@_x001F_Rqâ(-_x000B_@p û±ëG%@ÌD³Á%@Þ¶#oÕÿ?Ø¾tÑ_x0010_@_x0015_|_3mº_x001D_@§_x0008_è_x0003__x0013_@öúDÌ£%@uú	×£%@fªó«Ât%@{òÄ_x0011_r_x0013__x0015_@Tpdåö%@DXõ·³_x001F_@(*_x0019_àµV%@úÛô^%@®CÍ_x0019_×ë"@q,,@FÒ$@_x0018_dñØÍ¯!@CÃ_x0014_Ô¯ @ÀA!gp%@&gt;öúÿPð_x001E_@#¢ÊÞP_x0005__x001F_@_x001E_yÐø([_x0011_@\KPd!@ÄÝEÑøi%@_x001A_¾_x0007_¸Ø_x0017_@m/_x0019_#@½SfÈy%@¡?_x0008_Ê^£%@_x0002__x0008_IT_x0015__x0006_%@øñßÃwf_x001E_@JÉÌÚÝ¡%@=_x000F_-ûfº @Æ,Ç.{¨#@ö¾É_x001C_"@#}þ5lt$@_x0005_QÎ)^_x001B_@ôjX%Ï#@VÖ_x0016_xc"@_x0010_DM|H_x001B_@S©sÈ(å$@yæ&lt;d0_x0013_@÷_x000D_læN$@§Ü^×@_%@ggÃÌU%@.)_x0004_È£%@ªA_x0001_®d¦$@Xº«)üî#@_x0003_Ê1u£Mû?4áTBØ$@»ù!Ð\#@¶7Ð&amp;¬%@_oª¿ @_x0011_·@øÊ%@e2Ú_x0007_ô"@cËnî!G$@-2ÿ%@ë¾mÂog%@:ÚÏ`|«_x0014_@®x_x001C_P0.%@W(_x0006_¡_x0001__x0003_L*%@ïN_x0017_Ñ\"@×Õ²uÜ?Bg_x0006_×£%@¬VIÌ$@®ûI%@î÷0RS_x0015_@þÓ%{%@·{VÊ _x0003_%@_x0010_Þ_x001B_\3 $@â_x0004_Ô4~_x0008_@©_x001D_NA%@O±ÉlÂ=!@_x0002_7M°5/$@oüÑ@ÌH_x0018_@nJj=r¨â?x_x0006__x0006_ÃÞ&lt;%@|5üjPr%@A"ð»_x001C_%@£§$Æ&lt;ÿ"@[E{oA @jp¸,¢%@_x0001_^7aëp%@_ÿ8N%@Ôò&amp;(º %@þÎ¢!EW$@¸_x000E_4Þ? ÿÈ%@dù¡e %@G_x0004_«_x0017___x0017_@ÇìÓÛ¤$@_x000C_¥8v_x0011_@_x0005__x0006_L1þóø?ã²ñ_x0002_%@8û]LÐc%@C øå_x0008__x001E_@¾6ÿÙª"@5ú¨ú_x0007_@?tèØ§%@_x0015_½à	_x0001__x001D__x0019_@_x0007_V æË$@¦eÎ{_x001A_ÿ_x0003_@I'i)_x0010_*_x001F_@{Þ_x001D_ïD%@Nðô) @v!¬ñ_x0019_@_x0011_ÜÈG:f!@S§"a'%@¼r1ê%@_x0008_l´ì$@Ða¶Ë_x001E_B¢?Åd[w%@$E_x001C_¬Ü×_x001E_@x_x001B_æ_x000E_{$@Pío/@&gt;%@-9Mý%@uh¨_x0004_%@ÞÕ_x0002_+Ö£%@Î_x001D_Â_x0012_m8%@|8aÁ1_x0016_@à¤+áb/_x0017_@ËÓá 3%@§voÀ=n%@¸ËÈ³_x0001__x0003__x0018_ê$@_x0014_C®K	@ås_x0002_/q&amp;%@Náî Ó!@CÕmw%@­îò_x0002__x0017_÷$@áñDÍºÄ_x001F_@_x0010_N|_x0002_I%@Ï"'-_x0013_²"@¾+Ì:Ô_x0013_@5°_x001F__x0008__x001E_ @!éâ(_x0018_)$@eMì4[%@î_x0007_Z?Ñ¢¿?;Ô@êË_x0005_@ìäH;¯_x0015_"@s?Ëï9£%@øpÄO_x0013_]%@³à_x0017_dé @¾4%þ%@¸_x0010__x0004_F¡%@?_x0011_[¥\$_x0007_@ÇòCM.×Ð?Â{ñ-®e%@&lt;"0µ_x0007_@fº®´%@t­¦l_x001F_%@+_x0019__x0007_yÒX"@äÝC|j3_x001B_@_x000B_·V-®$@mn	_x0015_d#@R¦¢,b+"@_x0001__x0002_v·'ð]e%@mÃ_x0012_'£%@¡«_x0011__x001D_è_x001A_@_x001E_Úq#@°_x0007_ó!ç¥#@_x0019_»¯5ð"@:¼µ_x001E_îÿ#@0ÅZ_x0005_	%@Ïö_x0008_Ä&amp;_x000E_$@xé;_x000C_­;#@ÔÛÇ_x000C_¢%@[ûB¥uü$@3ñ_x0019_Ì£_x001F__x001D_@_x0017_Ð_x0006_£%@_¡Ý]%@czTôñ_x001D_@~3åSS_x0014_$@o_x0010_^m_x0018_%@s (r2_x001D_@¿75Ù7#@ OdâÿÜ_x001A_@ê(ãJ«%@_x0018_Óp¨=M"@9µ´_x0008_×£%@9[¯¢Ú#@ô4$'$_x0011_@«EÖÌÒ£%@f&amp;¼ü^$@$î¨é¼£%@º¢_x001B_¥²¢%@CPTD¾¢%@¸Î_x0005__x0007_T_x001D_$@S ¨_x001E_`_x0006_%@T=467¢%@m&lt;¦êö%@¨Z=d¢%@vËð¾Õ_x0016_@ÿÙ§_x0019__x0018_@CcÉ%@/_x0014_h¾o% @È ]r¢Î$@$±k_x0010_%@~_x0016_Kßø_x0014_@_x0018_^'~+y%@õÊÓ0z¡%@_x001B_³µ&amp;R%@_x0002_pÃe$@uöÚð_x0004_$@vvbñBñá?÷Äïcb®"@ñ:Å}¡%@Â_x001D_¢w«_!@l Q_x000C_%@ûy_x000F_2_x0014_%@¹u'%@¬TP"P£%@ Z-`öe_x0006_@hø5i_x0015_@kÄÏ¡W)_x0001_@nètma_x0003_$@rÖ±7a¨ú?¹!$ä_x000C_¡%@Wláq*ç#@_x0001__x0007_¯_x0010__x001A_Ñû8!@ ÞÅPG_x001D_@n@¹³_x0007_a_x0005_@d»rø(%@ºYÞe³w%@Þ79N%@q_x000E_q®_x001A_è$@´_x0017_7_x0003_Í%@_x0015_}ÿ{_x001E__x000C_@æZ¿º¹_x000B_@*_x0005_záý$@~_x000B_j_x0004__x001E_#@_x0007__x0006__x0003_'"_x0014__x0016_@_x000F_#ßpy_x001C_@O&amp;¼_x001B_M!@_x001A__x001F_©jÑÂ_x0016_@ÙmK× %@ò§_x001C_³b÷?N_x0008_K_x0003__x0002__x001D_@\È«p´D%@Ió|aè%@|'_x0018__x0019_r#@ÂOä¾±$@**SqÍ @&lt;ÌÏ¿j%@ÀÖ_x0016_ËÖ£%@M§­A"@1õ¢íÖ£%@_x001C_¡ó"/%@Y¦5T_x0013_@iñ½®~%@;NW_x001F__x0001__x0002_w!@¤Üç§l`%@Åû|tÖ#@_x0006__x000D_Q®i¡%@_x0016_0_x001C_pMm!@^Yê%@/ö_x0005_h¬£%@Î³Ë_x0002_¹_x001C_@b*338~Ö?ùZsD?ä	@Ù_x0013__x0013_H_x0005_@ýW_x0017_» %@~`%îÃÓ_x001F_@ É_x001D_VT%@á_x0008_Õy Z%@7¦iäÁ_x0017_@_x0011_®^{Ô£%@Ø¥ìÉÉ$@íD«GO%@öé-®º5_x001F_@·ZÙ¯«6%@&amp;\'Ö¢%@ëÁO_x0005_Ô£%@Ðý¬ _x0006_@m_x0005_Î	×£%@_x000E_bâëjL%@xiúCÆ!@Û_x0006_1é#@&amp;_x0005_E[Ð$@Á	Êãô}%@_x000E_þDSú&gt;#@`_x0001_»Wþ&lt;$@_x0005__x0006_¤M&gt;.(_x001F_@;¢_x0017_®µ!@¹¬'¦Ô£%@©MN_x000E_£%@_x0010_§_x0006__x0008_f¦_x0006_@_x0015_­Bß$%@~9ë'_x000E_%@_x0013_a§ë_x0011__x001C_@®iBµiP$@%_x0008_å_x000D_¡_x001B_@_x0011_åº_x001C_Ã_x001B_@¢á_x0017_¡_x0002_³_x0016_@Í r=Õ£%@Tñ_Ûl%@|ëü1^gù?	VäYûÿî?Ô#È$_x001E_£%@ÑörÙS¾!@-º¤¹¾ë!@Æ3_x0015_ÿz²$@az{OAµ"@o+°à @Ë n_x000F_$C_x0019_@ÅÏ¾_x001D_ Ç#@LGP_x0003_`;%@÷`¯_x0004_@àÓ{[®£%@Þé¥_x0001_²ð_x0015_@½à0_x000E_OÝ$@\;ÓÈá$@Ñ7R_x0015_¼_x0013_@_x0019__x0011_=_x001B__x0001__x0003_xã$@_x001C_1GeÄ_x001D_@)QHIC_x0019__x000D_@ c7%±#@;_x0017_5k_x0002_#@Q_x0005_1öù_x0018_@ÞÀ¨Ã´	$@éþûÕ$@èÙï¡³!@_x0016__x0011_a_x0015__x0003_%@O´l:L "@_x0019_²YÍ_x001B_%@_x0014_oíÚø#@&amp;sÇËn_x0016_@mÏ?{å%@ÙoËÿ~A_x0010_@_x0018_ÉÔ·6ñ$@\Á/¦m"@_x0007_Y¡ëb$@ÍÐ¿¶AÖ"@kªàY_x0017_£%@ón_x000E_#@_x0013_íä4æs%@*Kßo"@­êÆ_x000E_J$@_x0015_Äep·£%@_x001F_å&gt;ZlÇ$@ÖÔÝÀÕ£%@µv\¬ê_x0019_@_x0008_Î^8_x0011_"@Ú"%uN_x0004__x0017_@­}Æ_x0014_F_x0019_@_x0001__x0004_uïoèw,!@0Ñà£]_x0014_@\ø²óÔ£%@@iI²NÊ#@àºHWd_x0014_@%)ßW%@_x000C_|Cà$@tDæª_x001A_%@*¸¡_x001E_%@ø §Ï÷_x0006_@_x0015_6_x0012_L~._x001A_@OÄñ¶#@±xûùá#@ÀÕ_x0003__Î_x000B_@]À#jL_x0007__x001F_@	PÃ«%@bvõÊ±£%@yT©Z`®_x0017_@_x000E_ëö%@_x0005_ôpÏî_x0016_@i­_x0013_9a£%@~â_x0008_D&amp;%@a8ç®n¢%@Å¯´ÜÚZ$@_x0019_5B²Uî$@_x0002_SÄ_x0005_º¬ð?Hì¹$@ÆÛFÅÍ_x0014_%@¬BJæ2%@ÐÚRÒ¥_x0015_@nµ_x0018_%@éiå»_x0002__x0004_gz$@_x0010_|½nq$@ÞÜ½wÿâ!@W*«Hû?Ø_x0003__x0008_ç_x000F_u_x0018_@Ä1_x001A_@¢\ëG_x0001_^%@ N)ë%@V°bvÅj$@_x000D_üÅ$Ø_x0008_@¤{Ý"7X$@ÕÛ_x001E_G`3_x001C_@z¿YA£%@íß_x000D_8Ef%@XÃTL$@û_x001C_ø %@_x0012_ÖÞÆÿ_x0008_@"æ+Ä9$@}¨Ë_x0019__x0007_#@Ó_x0008_*¢%@´[9?²½$@&gt;º@Ü© %@n_x000B_ ¤¹6"@_x0015_l D`þ!@io1_x0019_!@°º_x0011_*A_x0004_@wwCª@ò$@=aüZ#@y_x0006_@I û$@_x0007_¯¡{]ì#@~q!Ôjò_x001B_@ö_x0015_L¡_x0012_#@_x0001__x0002_ÃÌ~b3ß$@kÃøÁ°_x0017_@¥mÄ%@Ü	ú_x0011_ê%@ù7_x001E_Að¢%@^\zÙ_x001E_u$@ç_x0019_àP_x0004__x0010_%@W.Áøø$@Ù_x001C_ýª%@_x0017__x000E_zD­o%@.y;zZÒ#@r·í?(¸*}á@$@ìÇ7§ðË#@_x0016__x0011__ü_x0018_º_x0018_@_x0013_bDc_x000C__x0012_%@÷_x0014_ùÅQ%@_x0015_A)»%@¥!g¸_x0007_$@Á=,s6!@5Ut5ls%@_x0007_¯áHëª$@_t_x0014_ÃìL%@_x0007_ôàà_x001D_@I_x000C_]q´5_x0018_@R_x001D_jÁó!@¡õÈyR %@_x0017_ððª_x0016__x0015_@-¾É_x0004_Ü_x0015_@å^úGg_x0019_@_x001F_°ã!@PìÆæ_x0002__x0006_õ_x0015_%@i¹Eÿ_x0019_@¬a¹pl#@»äv¡¼$@V§Õx,_x0017_@»Lð"S_x0003_@Ò÷®#@ü{yð%@T Â»-Ë_x000D_@-^Â_x001A_X%@ëOBÉ_x0002_ø?"Å__x0016_Õw#@Ò_x0011_	9¼±_x0015_@}úx_x001E_Ã$@£oð_x000F_$@[}á6ô#@é¸_x0003_´F%@jâÊ^%@à_x0004__x0001_YÄ¹!@¹+¼^ @6þé"@_x0005_Ûï_x001F__x0003_£ @)À_x000F_·¡¬_x001E_@iëp¤%@&lt;¤In_x0016_%@âµ$@¶_x0016_ÛÏq!@¬ø*_x000C__x000B__x0018_@nQ÷ÄÇ"@é_x001F_ÒáJJ%@#eÄU«A%@»Í£_x0002_7B%@_x0001__x0004_"ßÐt+%@¤/*D2}%@_x0007_¦¿{¯$@_x000B_ûF	Q_x000D_@§Åc_x0014_%@K#ï¤Þ¨ @ú_x0012_Z_x0018_|£%@®_x000B_{;[_x001F_@Íâ»Ò£%@i_x0002__x0015_ö%@¶!_x001B_ö´_x001B_%@_x0008_Ìz]_x0017_$@ÉQ_x0011__x0017_$@Þí¢ê!@_x0016__x0004_¡º"@NK08à %@º²àD_x0006_"@2_x0001_¼£%@Pé9_x0013_ñ"@åj¢_x0003_Èò#@K©UÑø_x001D_@c}Ó£%@¸r }¡%@µpª_x0008_ÆI_x000D_@M"_x0001_.V$@yvaª7!ë?_x0006__x0010_úh£%@_Ü´&amp;ï¡%@Â¤w4_x0012_%@d_x001C_6Ay¤ñ?_x0007_®.éÊ|%@xÿ0_x0003__x0007_ó3%@Ê¶»ÞØ_x0017_$@ªn¦_x0003_ÇE @äá¹R#%@n _x0019_=%@b÷xvq\$@¾%J_x0002_¡%@ÍÌÂ7Û%@ H^¡%@¦QUóÄ @¿¦Ëu_x0007_$@'8[b_x0002_!@lû_x0012_s(qÿ?_x0006_³gÓ¢%@öøAÕ._x001E_@¿&lt;C_x0012__x001B_@äã_x000B_F%@F~fE!_x0012__x001D_@*Q_x001B_0¢%@)Þj#ý%@__x0019_¨s%@+íÏ_x0006_Ö\%@¸R7hc_x001A_@q_x0014_QÐ£%@_x0004_·_x0011_ÝLô?x#_x0014_¥B&lt; @_x0010_à]÷ê_x001D_@_x0005_ÏO$@àVÃo;y%@S_x0003_"ÐÖ£%@_x0001_:~_x0012_@N#§"_x0001_%@_x0007__x0008_}ÈG¶_x000D_T%@}_x0005_&amp;I%@tù"¦%@«éHßpô$@ä¤é_x0002_¿#@t_x000F__x001A__x001B_M_x0016_@_x000D_Å_x001E_H×*_x001C_@ _x0006_%@öúv_x0015_ü¡%@Ý{¿'ò$@ØÌF?*!@ÒÐW_x0016_Ð£%@Å_x0013_uoð_x001C_@Î­ü´x;_x0016_@òÇqi_x001A_£%@0¶æ¬ß%@l_x0017__x0004_ôÖ£%@Ýû_x000D_Ý_x0004_@µMüc8%@Yh!ò}®$@ªb¼½$@õ_x0012__x001B_n¸"@6^á.@%@Hö±x;"@÷|_x001A_¾#_x0008_@ü4?_x0018__Æ!@âV ó"t%@_x0005_åk%W#@_x0001_¥¯+Ð_x0013_@\Ì_x0003_8_x0019_@9_x000C_ÖQ_x000E_"@_x001B__x0003__x0006__x000D_l%@jÑµu¤_x000E_%@}_x000C_ÜS_x0001_%@ºÄäÖ£%@X¯þó±)%@=2»#@&amp;Í_x001B_éïô#@ÚJ(8!@Ý.;_x0011_8%@Ilè"³$@_x0004_DùO£%@_x0005__x001C__x0019_x%@r£_x001F_AÇ¢%@_x0002_§+Þ"%@_x0017_YÑW0_x0015_@ëàAAxþ?V	ç;u_x000C_#@xk`¼o%@ÖCùö:_x0011_$@_x001F_µO%@ËLëÐØ.ö?iHÿ"5%@Ù_x0014_cí¦ï_x001E_@é6_x0019_=_x0007_$@Ùbë_x0018_è%@_x0016_×"Ý&amp; @+~ir$@ýñ¿ÆT¢%@á¼o[J$@_x0003_]KÛRo$@hÐÙÊZ_x001F_@æ÷t-x»_x0014_@_x0001__x0003__x0015_uÆÃ!¡%@_x0003_ø=_x0013_ @âêRÔ£%@½_x0001_K÷&lt; @_x000D_áùt_x001A_ê$@KÕOÎÍC#@	[dV:%@¶5ë¢%@1x/¢Æ£%@p&lt;´HQ%@o££aÅy%@_x001B_«Qû©=%@Î«glÖ£%@_x0011_Ã_x001A_c4$@Ü_x0006_+n%@¯Ä£GtV_x001B_@è@³l_x0012_@B½_x0008_EK%@¾åvÁ9_x001B_@I_x000F__x0001_?m%@U TO#ê_x000C_@©²e4I_x0014_@iJ£e @_x0002__x0007__x001A_|i @s65Ô_x001C__x0013_@ð6=_x001E_3_x0003_%@Ç%i,×_x001A_"@$Q}.¡6%@ös(£_x0002_£%@½pß_x0006_R¯#@Ë«&gt;U_x0011_¼!@F2i`_x0001__x0002_ið @[_x0016__%@ÙÐÈä!@¶í_x0008_¨Uh"@vòRg_x0018_@xçì_x0015_à?Sm=_x0002_×£%@üPX-Û$@éÐÒÛÂ_x0018_@úk_x0019_|Ü#@ÈZ£%@_x0017__x001C_h%@Ê&lt;è¿øe%@ìuÀÊ%@/_x0008__x0010_£%@eòÑðý_x0011_@/?LÖ£%@\ÿÓ2!@_x0008_ä_x001D__x000C_%@½_x0003_¾ué%@&lt;!B§	@×_x0006_Ê¤`+ð?Ú_x0003_zÇ_x001F_@_x0007_t¥Bõ%@_x0017_×_x0018__x000D__x0019__x0011_@-AßÜg_x001D_@ÚG%õ!y_x001E_@Gú_x000B_mÈ_x000B_@¡N_x001B_{w%@O²{¯*#@¯ßÒO_x0004_Å_x001C_@_x0007_£¹_x0007_a!@_x0002__x0004__x000E_û2.Îa_x000C_@ ÷(IóÀ"@¹+¥£%@½,F @¢_x0002_ò¿%@ki~VsP_x001F_@CN£2c$@í_x0016_h_x0011_b´ô?¡,Ü¹%@W_x001B_uº£%@hN_x0004_æÁH_x0007_@dÚQ_x0017_¸$@a1ÇÏv%@j^5_x0017_%@S×Õ5¯j$@	:\Op%@\ú_x001E__x000D_d%@´óÊh'_x0018_@Lyù?c£%@8YjÍ¾_x0001_@Eù»/$@_x000E_KÄX#@DB¤ã_x000F_ %@Z¸Ç)%@ìà_x0011__x001D_$@×ÅúV!@_x000C__x0002_´ôÑ!@YüÄX%@HPK_Ç_x0015_@-Ñ³h_x001B_B_x001B_@ÃX*ýIÅ$@_x0003_s_x0002__x0004_U%@ô±è]Ó_x0012_@ç¤YÖ£%@Ú_x001B__x0019_.%@#'²&gt;»_x0013_@lö§_x0008_Ö£%@v_x0006_#_x0002_ %@åDÖÉþâ$@òdk©_x0003_"@Rråýÿ?ÓÄwP-%@W8w¦bò?ªx&lt;u0È#@¾ÛtöÔ_x0017_#@©_x001D_è÷_x0019_%@ÏÃb¢%@Ôêèx%@F	_x0013_Jlï$@_x0001_zî7ÿ_x001F_@ÍÉ|¾_x0015_¢%@+9@8ý?Áv¿Å£b @¢¤_x000E_Å5ª#@öö£¨Õ£%@ÆM,_x0005_»$@VJ$!&lt;¼_x0016_@Û_x0015_¬+øR%@!m_x0017__x001B_ Y_x0013_@6f_x0008_ËMþ_x001E_@Eå)&lt;¹F_x001D_@.ÐNYt[%@Ðò[ê_x0004_%@_x0001__x0003_8&lt;°É1_%@çÖÿÑ¶%@ø×+àäÑ$@ðý1¯_x0002_'_x001A_@À£üdKw%@Î¶_x001F_4ù#@¾-­ô7!@ÇeéD_x000E_$@$fÑ]_x0008_u_x001E_@Ssd_x0018_#@4_x0011_¼_x0018_@Ú$@&lt;r;úÎ£%@X4¬É(_x0010_@*Â!$g%@Ðn×à @Þ"6¼ä_x001C_@i^õ_x000E_ ù#@o{üb½$@ä_x0018_ç_x000F_%@Â]Õ=%@_x0001_;!%@R"ÂFá$@Òbhâ£t#@¯=Ìs_x0005_@y_x0004__x000B_5yW_x001C_@T_x0001_Ë$_x000D__x001D_@¸ß=_x001E_(_x001F_@UkòZá¢%@"È_x0005_¬¾ö?°ëMó_x0016_w @_x000D_yäì&lt;Ù @½ï`_x0002__x0004_k%@§W§t&amp;c%@_x0014_8á7Ó£%@_x001D_g_x000D_&gt;æÁ$@Û=¦À_x0019_@AÅBÍ.è_x000D_@Ú,¯§û$@Èý^Z_x0017_¦#@Òwg_x000C_\ @_x0004_ïÉ£%@ªú ¬æG_x001E_@K´Æ?_x001B__x0002_@/À&gt;%@áÑ_x001D_V%@_x0003_ß¢ê_x001D_q%@ÛQçâ¸%@¶«_x0012_DL%@"¿ÔØ_x0019_@¥L4=_x000F_@_x0003_¬Õ&amp;_x0008_#@_x000F__x0001_¶_x000B_@ñç6_x001D_í³ @ _x0001_Uë!G#@Ì5u%@Tð=-Î%@ªªô_x0019_#ã?H¼¥Hí#@V_x0007_Ìò»©$@Q¹Ò»_x0011_ç#@#_x001F_ÝÓ/DÝ?9÷ùÔ%@_x000B__x001F_ñ¢_x001A_@_x0001__x0003__x0001_âS?_x0014_£%@&lt;õ¯`_x0017_@dñjþö$@Ay0çÐ\_x0002_@Df_x0017_S_x000F_¢%@ë2×NN%@Õ4_x0014_Ë£%@=+ _x0010_å¡ @ÝsTî¸d%@7QíÖ£%@ú¹\íä_x001E_@­8´8_x0010__x0019_@Xacøé"@Péê_x0002_u%@_x0017_ÝÀ÷U£%@»_x0008_6ß_x0001_W%@_x001E_)È$#@j(k¢%@ýVÂ3 @': QÌ$@}¨Å÷ù^#@-jyÛ_x0014_@öÀ¾0÷"@N¶ù_x0008_×£%@_x001A_Xü¨14ó?M9¸_x0002_ _x000C_@%Äåïñ5"@G§~Ðk%@À_x0003_HÛkÞç?×4k_x0006_8Ó_x001D_@aæ?ÀP%@-p @_x0003__x0006_. %@bäcMD	_x0017_@ö_x001F_­£%@}#³Þ,#@@y&lt;Un£%@ª§H\¶F_x0018_@_x0001_òàº_x001E_%_x0012_@_x0003_@._x0006_×£%@«EæV#Ó#@ó]{äo%@_x001F_ìêØS$@#äæ 8Ø_x001C_@¾'á%@Ì¼^%R @\_x001E_ñ²_x0011_@æë	öÔ_x001C_@ª_x0018_	ië%@×}Ì£%@&amp;sUubå$@;_x0004__x0002_ZÔ_x0007_@ÿh_x0016__x0013_L_x001A_@_x0005_¡Sa_x0011_@ò_x0005_×Y&gt;£%@_x0006_O|6Aö$@êBä_x0013_e#@÷dY»_x000B_£%@_x0019_¹ÿ%î_x0008__x001E_@DjvF±%@ie¿J©È$@_x001B_sýg_x0015_"@ÖN:²Q_x0013_@cÃXÜû³_x0012_@_x0002__x0003_o_x001A__x0019_C¢%@C_x001E_jü?!@EîÝÑÕ£%@_x0012_Â_x001C_õ×&gt;_x001F_@k_x0011__x0002__x0016_¶_x001B_@('Qù%@_x0016_µ_x0016_Àúw_x0011_@oªS¤NÍ"@ÌÊ?&lt;_x000B_ %@âð[f_x0006_ @(_x000C__x001A_.Î£%@w,ê8Á£%@Q\æ=ÝÌ#@	ýnk_x0015_@_x0001_[Í[=$@»_x0016_÷ý2%@_x0017_ùöô{%@Âyõ_x001A__x000D_:_x0014_@YOwbÆ_x000D_@_x001E_QÏ_x001D_%@_x0008_Í8+~_x0016_@a&amp;M3_x001A_Ã_x0015_@H_x0018_°\,_x000B_@Jó_x0019_!%@ã¦Y#@_x0002_â·f2_x0019_@_x000F_sè_x0001_¼_x0002_@5£üðê_x0013_@*]_x001B_ª6ð#@=°ùÌ­!@	¡ÅÍÎ_x000E_%@õ4õ_x0001__x0003_ô%@_x0001_þnüÓ_"@sû*è$@¹6_x0010_%@«@è	$@Z_x001A__x0013_\A"@_x0003_{pîk_x0016_@*1¡&amp;ü#@_x0010_ÑCeû0$@_x0013_ÜâR¼£%@¦_x0013_ªæ%@_x0005_¯_x0014_U 1%@[\ÙZêë$@k÷Î_x0002_Õ£%@Ë©êáO$@T&gt;Ó$_x000D_%@_x0015_À_x000B__x0016_x£%@!¼Yñy%@¿!,_x0007_×£%@úöRUÃ !@ìçb_x0010__x0013_Ô$@¤ôù¾`²_x001F_@8ó³Ðm_x000F_@Ù¼¥»½£%@GFx§£%@¨«'¡%@_x001C_qÞ$N#@5#&amp;l@%@óÐo_x0014__x0003_¡%@H¥Ô?%@Ã¾_x0016_ÂWÉø?5_x000E_Få!@_x0001__x0007_0A¦hþ _x0016_@¤ôM¼½%@*Q©o!@JàF'À$@1îöV%@Â2_x0019_ËÔ£%@(0:¾Ó%@t¹½°ö%@¹?Ïø_x0010_%@k#_Ý_x0001_ê?q_x001C_K-à+_x001E_@õ_x0008_7øj%@ôrv&gt;a%@0_x0006_æÚ¥_x001D_@Nøårç_x0005_%@_x001E_XÏç%@a¨É£Ú!@&lt;#Â_x0004_×£%@ _x001F_Ì&lt;_x0004_ë_x0005_@_x0005_ÜjãÛÝ_x001A_@Ø_x0019_9¥a %@=8i&gt;¯#@r;)ÃÚÈ"@± kpG§_x001F_@2@µ %@_x001A_mFGrÓ$@{çm/w!@@$Q_x000D_%@m_x0003_¸z^å_x0011_@íëÞÂþ÷?CP_x001C__x0002_k!@F¥__x0003__x0005_Æ%@PUª_x0003_e­_x001C_@D^-TK£%@ÁG`æ&gt;¶!@ø­3`%@[Ó#¢%@M{$l1%@*K_x001E__x001F_©`_x001D_@ây&amp;ô"@É»?i¦¹_x001E_@ØüõmÂ&amp;#@_x0002_¦°Súf#@´ö_x0017_-®_x001A_@ÙT»:x©_x0011_@¢±³T_x001F__x001B_@ÎÚ-Ät_x001A_@4ïæäú¢%@_x000F_CoÌf_x0004_#@ºâÏwÃ!$@PµËÍ_x001C_}#@À®	q¿¿_x0018_@´Q¤&lt;_x0017__x0012_!@íï¸Ä=$@_À9_x0012_X+%@ù _x0001_i_x0002__x001C_@_x0010_&lt;ç_x0019_´£%@7BÞ%@¾PnÃ %@Õêdé_x0003_ý"@ N°x%@Îç¯á^%@*9q3¸£%@_x0001__x000B_¬ËßsÝ¤û?º£¯£_x0008_¿_x0012_@-_x001F_²£%@µV#%Å%@F_x0019_¦ü¶$@q;þ_x0012_8{$@_x0006_#ú&lt;_x0014_.$@\¹ºçq_x0007_@_x0004_"c_x0016_¯£%@NO_x001D_ûl#@:ýE%@LOJ(o_x0003_@¡3_x0001_Ç&gt;¡%@¼_x0016_UÉ;%@_x0003_Ù_x001E_'üB$@oe_x0019_jæ"@n	H¨²$@bÍ_x0017_°M%@¥v`Ã§§_x0015_@§ZÆ¢%@PxÅ v%_x0010_@ºS_x0011__x0019_:ð_x0003_@¸	¼R#@®"_x0005_:¡%@­¹Ý$_x001D_$@i_x0002_¤_x0005__x001B_@_x001C_f&gt;å%@°Ï_x000D_Ò%@­ªùªKb%@é²"_x0002__x001A_@]Ô_x0016_Cí"@Û±£+_x0007__x0008_Ç_x000F_@´ýFW_x0001_×"@$ê¤_x001B__x0005_!@sã_x0011_´y_x0015_@¶_x0016_ç_x000F_I#@ßÞÐ¡%@UtËTÅÄ$@×A©i_x001B_@&gt;¡uúÖ£%@Ç&amp;_x0002_&lt;%@÷-$È _x001D_!@à_x0008_â½¨_%@o_x0011__x001F_§Ö£%@eß~År_x0016_@AqÁÜã¤_x0006_@_x0015_¿®Ð_x0001_#@`o_x0015_ @vnå%½_x0004_ì?÷_x0001__x0006_Ò¤_x001A_@À¨ÝbaM%@9_x0017_´&amp;%@&amp;±_x0003_£þ¢#@Í93Â_x0015_£$@qa¼_x001B__x0019_@½xÆ"@ÕßÈä!"@¤ë"ùu#@Í¶£it$@Q_x0010__x000F_;Ðõ"@å2èÚ«¨"@Ô_x0012_¾²{Â_x0003_@Y·¸9ò$@_x0001__x0002_°ª_x000D_/y!@]w'Õâ#@_x0004_¬_x0008_@¸%@1p_x0018_¾1%@ä×¯Ñ_x0017_@_x000B_U_x0017_OL__x001C_@&gt;YºÂ%@	]Èã)#@Ñbu(l_x001F_@$1â%@y&gt;kõúÑ_x001F_@¨kù&amp;©$@4X°â} @~È_x000C_ð¡È_x001D_@7;6+_x0016_w_x0018_@Ýê1«$@o¯_x001A_¶#@z_x0001_«lÙ"@_x000D_E/1_x001E_#@ª_x0018_vH%@Èý:ók%@_x0013_ÿ"´«*_x0018_@4vM_x0015_%@¶_x0018__x000B__x0008_Ò%@G_x0017_ú:ÀZ_x001E_@;CPoí#%@z°"z%@é[V_x0017_Á @æ¥°_x0007_Ï_x0006_@/2¬3B"@Aõe£T!%@_x001C_í²_x0001__x0004_&lt;%@é_x0015_«É ô_x0019_@j1³¶Ù`#@Jw&gt;_x0019_'%@ð#ÔûS¸"@ó²¦:´[_x0019_@h_x0007_ý!@!Ôjå%"@Ìÿò_x000D_U%@k_x001C_¦Õ_x0013_g$@d_x000E__x0018_£ê_x0010_@X½µNw_x001C_@Jòöù_x0012_$@1×SÊ´¤"@%gX`Õ_x0016_@;@È¦á#@ ³_x0005__x0011_l°_x0016_@Í:­8D_x0004_@ù!×H"%@ZQ_x0016__x001C_@_x0019_T_x0005_Y»_x0019__x0003_@õ_x0019_Â_x0008_@,Ï	_x0010__x0011_ã_x001A_@ÃÚùF²Ð_x000F_@¯äóMQ_x0012_@É¦xQ&amp;%@A_x000C_9'Ñ£%@JùÌ]S¹_x0002_@MfY_x0016_B%@,ÂgYI%@/çüv®_x001E_@ð{±ÿ_x000F_ @_x000C__x0010__x0015_Ëryk_x0008_@_x000D__x0015_ÔÚ²c%@Æ) oÐ¼_x0017_@¬Ãó´¹¡%@éÛ_x000E_R_x0006_Í_x001F_@¡Ý_x0019_)r-$@[L%ïQ$@Ö±_x0001_2÷P"@_x0018_ {_x0010_%@º,±G£%@a_x0017_­µy_x001E__x001E_@£Rg¥ %@«_x0014_ÏtO%@r_x000D__x0012_+g´"@_x0013_Ç¶þµ¸#@ Þ_x001C_÷Ò?_x000F_ âeF$@¥ÅÄç	_x0002__x0005_@&amp;¼_x0007_Ñº"@_x0013_l|qÖ_x0017_!@q	½úÀL!@Ýû_x000E_b/å"@¬¹'8_x000D_I_x001C_@ß#_x000B_Å%@¹_x0003_àÜ)$@_x0004_I$ök$@¬Ji·0_x0017_@zûëûo_x0018_@ZiÌ%@ñ¯ÖÑ²m"@ñ_x0018_¸ÉÖ£%@§U¯_x0002__x0003_Øµ_x0017_@Ê_x0019_ð»$@_x0007_e_x0017_ @þ~Áz(_x0013_@_x001C_àÖ_x000D_âñ? þ;[_x000E_@wÊÿ\l%@¢ù_x001D_ä¯ú?kÁðð_x001F_/Ö?µ_x001F_®kñ__x0001_@-ª_x0014_H5#@_x0015_ïsC%@÷2÷÷×#_x0017_@ý3z($@îôdÛ\%@I¦ð{:_x0006_@jG_x001A_§6,%@r(¸_x0014_Äu$@`ð_x0004_&amp;.¥_x000E_@_Üª_x0011__x0015_x_x0013_@6AG¢_x0014_@'\_x0016__x0003_×£%@¯ÙØv7G!@ Þ©óTò!@­Ü9àFÛ#@_x0014_ÏMÒêD_x0012_@{­»U%@öÁ+· =#@³·uäë"@Wë2_x0008_P#@×¾l¢ü?2°å_x001A_#@_x0004__x0005_pü©_x0005_%@7_x0017_6$@_x0001_ø1_x0013_ÿ(_x0014_@\|§¡Â¢%@ªÃ&lt;´í$@W_x0018_hD%@H¡þåu£%@¼0£_x0014_]$@ÁKW®%@ú_x0015_&lt;_x0002_/ê#@_x0003__x001F__x001A_q %@áÇOu%@3äàÂ%@]F_x0001_Z%@_x0002_ÿRßpÍ$@I_x001A__x0007_@Ô"@´ÙdÝ"@V3UË¿{"@_x0004__x0007_¹Ñ¯$@1[¡a7 @ÔTÑ¡cã	@+_x0004__x000E_§$@nbä_x0015__£%@î¶Ú8s=%@_x0004_¦+Ü¶_x001A_@_x0003_9l©]ö!@&lt;Ðë×¢%@sö8·U%@H·iÓ%@û4ù¡VQ"@ÛðÎ_x0011_§L_x0017_@íÐýq_x0006__x0008_£Ã#@!,(Ð#@_x000D_é*,³¢%@_x001B_&lt;5ÚÂ?6VÙ°$@_x0018_Û\Àëg%@¬½_x001E__x0017__x0007_$$@én-|Ë#@_x0002_¹ÓÅ_x000B_!@)å_x0001_°¦Ó!@zfù2àÑ?L_x001A_õù$@¹ÍÍ_x001D_è/_x0005_@¸R_x0008_6!_x0015_@¼PV£%@$é_x0008_»»_x0005_@hÆ8YÕ£%@à_x0012_Ê_x0004_é_x0005_$@cÄ@æ®_x0018_%@ ¦»r$%@gÏn_x0003_úÈ$@Åç4y_x0014_@­w)@$@uÂÒe_x000B_f$@á=Yò%@_x001B__x0006_Â3Üý#@¥;xÆä¬_x000C_@Ð{Øú¡Ê_x0008_@½¶èWû%@v Ï±O!@e9_x001A_³©_x0019_@i°_x0012_Ôy%@_x0001__x0003_lxÎÝ_x001B_@cÌ×+£%@ßÚ¸x££%@ïê_x0017_®Ô_x001E_@?xs¨_x000F_c"@Ý±_x0017__x0001_×_x001E_@_x0019_áøºÔV @à_x001E_Ñ8à%@À°O_x0019_áx#@¥|P*Íê$@ö_x0012_%Ý %@:_x0019_O.Ea$@Ñ/#_x0008_%î?_x0017_ÓS2Ö£%@Í_x0001__x0007_#&gt;¤?¤À/"@_x0019_à¬a_x000D_H$@¹Ô9_x001B_Ô£%@[Æ_x0005__x0019_Ø$@_x0002__x0010_áùds"@TÊêÎn#@§yÁæ´N%@&lt;úÿ3ø_x0018_@FñÊ_x001E_%@_x0007_¥P&gt;Ã_x0017_@jIÝO=ö_x001F_@&amp;ôp{¢%@¤mÙ¼ºX%@_§û¿%@_x001B_7Ré_x001D_@h×¡%@^¥ÿe_x0002__x0003_U_x0010_"@WbßÀ£%@_x0003_®_x000C_Å÷ @µ² íkq%@ä&lt;ä°ù_x0007_%@xÿi»Î @pqøuÉ£%@7Q5¦_x001A__x001F_@üÌl®"@ò¦}%@ÍôÌªÕ_x001F__x0003_@_x001A_Â*yÃ£%@A_x0018__x000F_0¡_x001B_@7Î0d#@_x0019_iÀíã$@Ã¼Òä%@ÉnELù_x001D_ø?_x000E_¥åÃ@t"@òÒìÑhZ%@¬_x0015_7Ï$@¬çç_x0001__x001D_@P[ÈQ¨~%@,B~»k¢%@»a-"@äõi_x000E__x0001_$@ aý,~#@å_x0001___x0014_Ç?ÞH%×½¾Ü?øåRA$@é½³_x001D_Ø#@¾QN&lt;#!@ë_x0001_Fdc%@_x0001__x0002__x0002_Mú_x001F_^%@_x0007_÷_x0002_¶L_x000E__x000E_@O*¯­_x0001_, @_x001D__x0002_£ÎG%@_x0010__x0015_ ª$@Á_x0012__x0016_«S_x001C_@lvn_x000B_ç_x0018_@àgÅê¥+_x001A_@_x0006__x001B_X_x001B_pG%@±Oûz%@_x0018_å¹Èu%@@_x000D_=UÌs%@_x0005_H5£%@_x000F_&amp;_x0007_:ð!@¹Cø£²%@Ú_x0006_hö5ä?ãT!Eèè_x001F_@_x0002_Ê¸iµ£%@ðâ  p¤$@.¢vw$@@&amp;¦¨ð_x0012_@§~â4Â^!@K·9_x0016_Ï´_x0010_@ëæâúe_x0017_@$v_x001C__x0011__x0003_%@Ò§wÎn%@_x0011_¤w`W_x0019_@Áù}ì3A_x001D_@åÏ_x0018_Ú%@ïkë#®Ö_x001B_@_x0014_Æ®Ç5_x0011_@._x0013_K_x0015__x0002__x0007_c%@¸¹"14×$@¡µJÃÖF%@j;ïk%@åZ_x000C_!¸­#@â_x001D_K©c¸ @Ñ9:óQë @÷ú@2êú$@¾_x0015_/M'0%@ß+ä_x0005_à_x0001_@ýÔ{}F1#@g6-Å	_x0019_@vÈ_x0007_M*9$@&amp;òäÔ%@&amp;_x0003_hI%@}n_x0005_Ø/_x0013_#@_x0006_Î&amp;l¢Ó"@._x000E_Õ·¯_x0013__x0014_@¹ÑrÐµ_x001D_@õåTXZð?!S)_x0018_Ýf%@V14]X"@C­Íÿ$@h£h¤§¢%@_Êo£&amp;8!@_x001A_ê¥ÿ+~$@WtßRí´$@¸Bnó_x0014_:_x0004_@Þ­Ñ£%@¿ít_x001A_T¨!@â&gt;_x0018_X$@´Ö×­_x0015_%@	_x000B__x0014_Ê9Þy{_x001F_@ºö}_x0001_×£%@;0Ç_x0004_%@!C*}_x0013_$@CþF#.õ_x001B_@ÌF|o_x001B_@,_x0002_Ù$_x0013_%@%kÚî_x0014__x0014__x001F_@x_x0008__x000F_æ Î_x0014_@;\a¢9_x000B__x0008_@_x000D_¥ÙËlX_x0010_@Ç;_x0011_&lt;ý$@uòÐ«%@|a¦6K"@_x0006_%Áæ[(%@_x0012_=3_x0007_í_x0014_@çq5øÉ%@»297#£%@_x001B_­.GD_x0018_%@×=¢í_x001C_%@CÂÍ_x0017_Ö÷_x0015_@PiÐ¾!@^_x001D_Y6i%@%_x0012_A-"@£Ç_x000F_Ï$_x0008_@_x0003_ÃèÆ½_x0018_@_x0018_Øå¦_x0005_ÿ?ý_x000B__x0007_«Ì!@¨âUoD$@w´_x0006_Q2%@¬Ç_x0016_oÍ£%@k_x001D__x0001__x0002_Q %@_x000C_A¶:_x000E_æ?î4_x0015_hùÜ_x000E_@âWiÌ_x001D_%@S_x0008_gÓÀ0ý?¥&amp;Ãú%@¾«t1ÛY%@ÛW°·_x000B_ù_x0017_@Î&gt;o/¢%@06_x0001_OT%@R&lt;ïýà!@eH)¤	_x0015_@s¢ÈP4%@&lt;ùÝlS$@5#ªÿ®¥_x0013_@ËÃº.%@c¯âj£%@~æ_x0001_fÄ£%@$É°ÑCr%@¹)_x0012_@Ô @_x0015_F_x000E_æi%@fr.CG_x0010_@Û_x0002_	×£%@ìÞSÈ_x001D_û!@¹HdóÙ,%@_x001F_ÞºªP%@Ì§VØæ @g¢gÕ_x0012_î_x0010_@ÄZ_x000C_v_x0008_ð_x0001_@r$QÉ¨¡%@Ä/ÿV¡%@_x0017_­í§%@_x0001__x0003_aðÓ{#@ÄlÒiT~%@,þâÚ%@Û?3ÌòÞ$@_x0010_øk¥:8"@_x0008_­½¨£%@þÃyHh|%@­KJ£%@R/É^¢%@¥eNÕ_x001F_ @-Óßÿ_x0016__x0010_@_x0008_ËcX-£%@ðVjUkÒ_x0019_@I_x0012_NÃä_x0002_@$Á_x0012__x001B_5_x0007__x0018_@"V_x0015_µ_x0007_L$@_x001A_¿_x0017__x001C_±;#@Ëã#6._x001D_@ù¾ðèûB_x001E_@ß~_x0013_Â_x0011_@O_x0013_k_x0019_tù?_x000E_ûÿØ_x0010_@CÌV²?%@Q_»¶2%@_x0011_&gt;ÿ6]_x0015_@?&gt;~ê_x0012_³#@1_x000B_«Äxõ_x0016_@_x0017_ÿ)_x001B__x0010_H	@=ù»Ç£%@¯+	Ý) %@Q_x0015_iÀ»%@ó_x000C_þR_x0001__x0002_I%%@|"_x0011_S÷r%@KÒÂp%@ÿí_x001F_ã_x0015_@åDÌò´:%@À9_x000E_Pÿ @Æ1Eþ_x001B_Û_x000B_@_x0002_¶_x0008_k£%@ç_x0017_Êè\iõ?_x001C_Û¸_x000F_%@Ò#¥Ü$@êÔï_x001B_%@q4¿b£%@»W_x0007_ pm%@´(ö¬$@ï_x001D_}_x000B_FÝ_x001B_@_x0012__x0013__x000E_êdOû?_x0017_¹da%@RtÌ´%@}z_x000E_½$@ó5g_x001C_	@é_x001F_ÒáJJ%@#eÄU«A%@»Í£_x0001_7B%@"ßÐt+%@¤/*D2}%@_x0007_¦¿{¯$@_x000B_ûF	Q_x000D_@§Åc_x0014_%@K#ï¤Þ¨ @ú_x0012_Z_x0018_|£%@®_x000B_{;[_x001F_@_x0001__x0004_Íâ»Ò£%@i_x0002__x0015_ö%@¶!_x001B_ö´_x001B_%@_x0008_Ìz]_x0017_$@ÉQ_x0011__x0017_$@Þí¢ê!@_x0016__x0004_¡º"@NK08à %@º²àD_x0006_"@2_x0001_¼£%@Pé9_x0013_ñ"@åj¢_x0003_Èò#@K©UÑø_x001D_@c}Ó£%@¸r }¡%@µpª_x0008_ÆI_x000D_@M"_x0001_.V$@yvaª7!ë?_x0006__x0010_úh£%@_Ü´&amp;ï¡%@Â¤w4_x0012_%@d_x001C_6Ay¤ñ?_x0007_®.éÊ|%@xÿ0ó3%@Ê¶»ÞØ_x0017_$@ªn¦_x0001_ÇE @äá¹R#%@n _x0019_=%@b÷xvq\$@¾%J_x0002_¡%@ÍÌÂ7Û%@ H_x0003__x0007_^¡%@¦QUóÄ @¿¦Ëu_x0007_$@'8[b_x0002_!@lû_x0012_s(qÿ?_x0006_³gÓ¢%@öøAÕ._x001E_@¿&lt;C_x0012__x001B_@äã_x000B_F%@F~fE!_x0012__x001D_@*Q_x001B_0¢%@)Þj#ý%@__x0019_¨s%@+íÏ_x0006_Ö\%@¸R7hc_x001A_@q_x0014_QÐ£%@_x0004_·_x0011_ÝLô?x#_x0014_¥B&lt; @_x0010_à]÷ê_x001D_@_x0005_ÏO$@àVÃo;y%@S_x0003_"ÐÖ£%@_x0001_:~_x0012_@N#§"_x0001_%@}ÈG¶_x000D_T%@}_x0005_&amp;I%@tù"¦%@«éHßpô$@ä¤é_x0002_¿#@t_x000F__x001A__x001B_M_x0016_@_x000D_Å_x001E_H×*_x001C_@ _x0006_%@_x0002__x0006_öúv_x0015_ü¡%@Ý{¿'ò$@ØÌF?*!@ÒÐW_x0016_Ð£%@Å_x0013_uoð_x001C_@Î­ü´x;_x0016_@òÇqi_x001A_£%@0¶æ¬ß%@l_x0017__x0004_ôÖ£%@Ýû_x000D_Ý_x0004_@µMüc8%@Yh!ò}®$@ªb¼½$@õ_x0012__x001B_n¸"@6^á.@%@Hö±x;"@÷|_x001A_¾#_x0006_@ü4?_x0018__Æ!@âV ó"t%@_x0005_åk%W#@_x0001_¥¯+Ð_x0013_@\Ì_x0003_8_x0019_@9_x000C_ÖQ_x000E_"@_x001B__x000D_l%@jÑµu¤_x000E_%@}_x000C_ÜS_x0001_%@ºÄäÖ£%@X¯þó±)%@=2»#@&amp;Í_x001B_éïô#@ÚJ(8!@Ý.;_x0001__x0003__x0011_8%@Ilè"³$@_x0004_DùO£%@_x0005__x001C__x0019_x%@r£_x001F_AÇ¢%@_x0002_§+Þ"%@_x0017_YÑW0_x0015_@ëàAAxþ?V	ç;u_x000C_#@xk`¼o%@ÖCùö:_x0011_$@_x001F_µO%@ËLëÐØ.ö?iHÿ"5%@Ù_x0014_cí¦ï_x001E_@é6_x0019_=_x0007_$@Ùbë_x0018_è%@_x0016_×"Ý&amp; @+~ir$@ýñ¿ÆT¢%@á¼o[J$@_x0001_]KÛRo$@hÐÙÊZ_x001F_@æ÷t-x»_x0014_@_x0015_uÆÃ!¡%@_x0003_ø=_x0013_ @âêRÔ£%@½_x0001_K÷&lt; @_x000D_áùt_x001A_ê$@KÕOÎÍC#@	[dV:%@¶5ë¢%@_x0001__x0003_1x/¢Æ£%@p&lt;´HQ%@o££aÅy%@_x001B_«Qû©=%@Î«glÖ£%@_x0011_Ã_x001A_c4$@Ü_x0006_+n%@¯Ä£GtV_x001B_@è@³l_x0012_@B½_x0008_EK%@¾åvÁ9_x001B_@I_x000F__x0001_?m%@U TO#ê_x000C_@©²e4I_x0014_@iJ£e @_x0002__x0007__x001A_|i @s65Ô_x001C__x0013_@ð6=_x001E_3_x0003_%@Ç%i,×_x001A_"@$Q}.¡6%@ös(£_x0002_£%@½pß_x0006_R¯#@Ë«&gt;U_x0011_¼!@F2i`ið @[_x0016__%@ÙÐÈä!@¶í_x0008_¨Uh"@vòRg_x0018_@xçì_x0015_à?Sm=_x0003_×£%@üPX-Û$@éÐÒ_x0001__x0002_ÛÂ_x0018_@úk_x0019_|Ü#@ÈZ£%@_x0017__x001C_h%@Ê&lt;è¿øe%@ìuÀÊ%@/_x0008__x0010_£%@eòÑðý_x0011_@/?LÖ£%@\ÿÓ2!@_x0008_ä_x001D__x000C_%@½_x0003_¾ué%@&lt;!B§	@×_x0006_Ê¤`+ð?Ú_x0003_zÇ_x001F_@_x0007_t¥Bõ%@_x0017_×_x0018__x000D__x0019__x0011_@-AßÜg_x001D_@ÚG%õ!y_x001E_@Gú_x000B_mÈ_x000B_@¡N_x001B_{w%@O²{¯*#@¯ßÒO_x0004_Å_x001C_@_x0007_£¹_x0007_a!@_x000E_û2.Îa_x000C_@ ÷(IóÀ"@¹+¥£%@½,F @¢_x0001_ò¿%@ki~VsP_x001F_@CN£2c$@í_x0016_h_x0011_b´ô?_x0002__x0004_¡,Ü¹%@W_x001B_uº£%@hN_x0004_æÁH_x0007_@dÚQ_x0017_¸$@a1ÇÏv%@j^5_x0017_%@S×Õ5¯j$@	:\Op%@\ú_x001E__x000D_d%@´óÊh'_x0018_@Lyù?c£%@8YjÍ¾_x0001_@Eù»/$@_x000E_KÄX#@DB¤ã_x000F_ %@Z¸Ç)%@ìà_x0011__x001D_$@×ÅúV!@_x000C__x0002_´ôÑ!@YüÄX%@HPK_Ç_x0015_@-Ñ³h_x001B_B_x001B_@ÃX*ýIÅ$@_x0003_sU%@ô±è]Ó_x0012_@ç¤YÖ£%@Ú_x001B__x0019_.%@#'²&gt;»_x0013_@lö§_x0008_Ö£%@v_x0006_#_x0002_ %@åDÖÉþâ$@òdk_x0004__x0006_©_x0003_"@Rråýÿ?ÓÄwP-%@W8w¦bò?ªx&lt;u0È#@¾ÛtöÔ_x0017_#@©_x001D_è÷_x0019_%@ÏÃb¢%@Ôêèx%@F	_x0013_Jlï$@_x0001_zî7ÿ_x001F_@ÍÉ|¾_x0015_¢%@+9@8ý?Áv¿Å£b @¢¤_x000E_Å5ª#@öö£¨Õ£%@ÆM,_x0005_»$@VJ$!&lt;¼_x0016_@Û_x0015_¬+øR%@!m_x0017__x001B_ Y_x0013_@6f_x0008_ËMþ_x001E_@Eå)&lt;¹F_x001D_@.ÐNYt[%@Ðò[ê_x0006_%@8&lt;°É1_%@çÖÿÑ¶%@ø×+àäÑ$@ðý1¯_x0002_'_x001A_@À£üdKw%@Î¶_x001F_4ù#@¾-­ô7!@ÇeéD_x000E_$@_x0001__x0002_$fÑ]_x0008_u_x001E_@Ssd_x0018_#@4_x0011_¼_x0018_@Ú$@&lt;r;úÎ£%@X4¬É(_x0010_@*Â!$g%@Ðn×à @Þ"6¼ä_x001C_@i^õ_x000E_ ù#@o{üb½$@ä_x0018_ç_x000F_%@Â]Õ=%@_x0001_;!%@R"ÂFá$@Òbhâ£t#@¯=Ìs_x0005_@y_x0004__x000B_5yW_x001C_@T_x0001_Ë$_x000D__x001D_@¸ß=_x001E_(_x001F_@UkòZá¢%@"È_x0005_¬¾ö?°ëMó_x0016_w @_x000D_yäì&lt;Ù @½ï`k%@§W§t&amp;c%@_x0014_8á7Ó£%@_x001D_g_x000D_&gt;æÁ$@Û=¦À_x0019_@AÅBÍ.è_x000D_@Ú,¯§û$@Èý^Z_x0017_¦#@Òwg_x0004__x0005__x000C_\ @_x0005_ïÉ£%@ªú ¬æG_x001E_@K´Æ?_x001B__x0004_@/À&gt;%@áÑ_x001D_V%@_x0003_ß¢ê_x001D_q%@ÛQçâ¸%@¶«_x0012_DL%@"¿ÔØ_x0019_@¥L4=_x000F_@_x0003_¬Õ&amp;_x0008_#@_x000F__x0001_¶_x000B_@ñç6_x001D_í³ @ _x0001_Uë!G#@Ì5u%@Tð=-Î%@ªªô_x0019_#ã?H¼¥Hí#@V_x0007_Ìò»©$@Q¹Ò»_x0011_ç#@#_x001F_ÝÓ/DÝ?9÷ùÔ%@_x000B__x001F_ñ¢_x001A_@_x0004_âS?_x0014_£%@&lt;õ¯`_x0017_@dñjþö$@Ay0çÐ\_x0002_@Df_x0017_S_x000F_¢%@ë2×NN%@Õ4_x0014_Ë£%@=+ _x0010_å¡ @_x0003__x0004_ÝsTî¸d%@7QíÖ£%@ú¹\íä_x001E_@­8´8_x0010__x0019_@Xacøé"@Péê_x0002_u%@_x0017_ÝÀ÷U£%@»_x0008_6ß_x0003_W%@_x001E_)È$#@j(k¢%@ýVÂ3 @': QÌ$@}¨Å÷ù^#@-jyÛ_x0014_@öÀ¾0÷"@N¶ù_x0008_×£%@_x001A_Xü¨14ó?M9¸_x0002_ _x000C_@%Äåïñ5"@G§~Ðk%@À_x0004_HÛkÞç?×4k_x0006_8Ó_x001D_@aæ?ÀP%@-p @. %@bäcMD	_x0017_@ö_x001F_­£%@}#³Þ,#@@y&lt;Un£%@ª§H\¶F_x0018_@_x0001_òàº_x001E_%_x0012_@_x0003_@._x0004_×£%@«EæV_x0001__x0003_#Ó#@ó]{äo%@_x001F_ìêØS$@#äæ 8Ø_x001C_@¾'á%@Ì¼^%R @\_x001E_ñ²_x0011_@æë	öÔ_x001C_@ª_x0018_	ië%@×}Ì£%@&amp;sUubå$@;_x0004__x0002_ZÔ_x0007_@ÿh_x0016__x0013_L_x001A_@_x0005_¡Sa_x0011_@ò_x0005_×Y&gt;£%@_x0003_O|6Aö$@êBä_x0013_e#@÷dY»_x000B_£%@_x0019_¹ÿ%î_x0008__x001E_@DjvF±%@ie¿J©È$@_x001B_sýg_x0015_"@ÖN:²Q_x0013_@cÃXÜû³_x0012_@o_x001A__x0019_C¢%@C_x001E_jü?!@EîÝÑÕ£%@_x0012_Â_x001C_õ×&gt;_x001F_@k_x0011__x0001__x0016_¶_x001B_@('Qù%@_x0016_µ_x0016_Àúw_x0011_@oªS¤NÍ"@_x0002__x0003_ÌÊ?&lt;_x000B_ %@âð[f_x0006_ @(_x000C__x001A_.Î£%@w,ê8Á£%@Q\æ=ÝÌ#@	ýnk_x0015_@_x0001_[Í[=$@»_x0016_÷ý2%@_x0017_ùöô{%@Âyõ_x001A__x000D_:_x0014_@YOwbÆ_x000D_@_x001E_QÏ_x001D_%@_x0008_Í8+~_x0016_@a&amp;M3_x001A_Ã_x0015_@H_x0018_°\,_x000B_@Jó_x0019_!%@ã¦Y#@_x0002_â·f2_x0019_@_x000F_sè_x0001_¼_x0002_@5£üðê_x0013_@*]_x001B_ª6ð#@=°ùÌ­!@	¡ÅÍÎ_x000E_%@õ4õô%@_x0002_þnüÓ_"@sû*è$@¹6_x0010_%@«@è	$@Z_x001A__x0013_\A"@_x0003_{pîk_x0016_@*1¡&amp;ü#@_x0010_ÑCe_x0001__x0003_û0$@_x0013_ÜâR¼£%@¦_x0013_ªæ%@_x0005_¯_x0014_U 1%@[\ÙZêë$@k÷Î_x0002_Õ£%@Ë©êáO$@T&gt;Ó$_x000D_%@_x0015_À_x000B__x0016_x£%@!¼Yñy%@¿!,_x0007_×£%@úöRUÃ !@ìçb_x0010__x0013_Ô$@¤ôù¾`²_x001F_@8ó³Ðm_x000F_@Ù¼¥»½£%@GFx§£%@¨«'¡%@_x001C_qÞ$N#@5#&amp;l@%@óÐo_x0014__x0003_¡%@H¥Ô?%@Ã¾_x0016_ÂWÉø?5_x000E_Få!@0A¦hþ _x0016_@¤ôM¼½%@*Q©o!@JàF'À$@1îöV%@Â2_x0019_ËÔ£%@(0:¾Ó%@t¹½°ö%@_x0001__x0007_¹?Ïø_x0010_%@k#_Ý_x0001_ê?q_x001C_K-à+_x001E_@õ_x0008_7øj%@ôrv&gt;a%@0_x0006_æÚ¥_x001D_@Nøårç_x0005_%@_x001E_XÏç%@a¨É£Ú!@&lt;#Â_x0004_×£%@ _x001F_Ì&lt;_x0004_ë_x0005_@_x0005_ÜjãÛÝ_x001A_@Ø_x0019_9¥a %@=8i&gt;¯#@r;)ÃÚÈ"@± kpG§_x001F_@2@µ %@_x001A_mFGrÓ$@{çm/w!@@$Q_x000D_%@m_x0003_¸z^å_x0011_@íëÞÂþ÷?CP_x001C__x0002_k!@F¥_Æ%@PUª_x0001_e­_x001C_@D^-TK£%@ÁG`æ&gt;¶!@ø­3`%@[Ó#¢%@M{$l1%@*K_x001E__x001F_©`_x001D_@ây&amp;_x0003__x0005_ô"@É»?i¦¹_x001E_@ØüõmÂ&amp;#@_x0002_¦°Súf#@´ö_x0017_-®_x001A_@ÙT»:x©_x0011_@¢±³T_x001F__x001B_@ÎÚ-Ät_x001A_@4ïæäú¢%@_x000F_CoÌf_x0004_#@ºâÏwÃ!$@PµËÍ_x001C_}#@À®	q¿¿_x0018_@´Q¤&lt;_x0017__x0012_!@íï¸Ä=$@_À9_x0012_X+%@ù _x0001_i_x0002__x001C_@_x0010_&lt;ç_x0019_´£%@7BÞ%@¾PnÃ %@Õêdé_x0003_ý"@ N°x%@Îç¯á^%@*9q3¸£%@¬ËßsÝ¤û?º£¯£_x0008_¿_x0012_@-_x001F_²£%@µV#%Å%@F_x0019_¦ü¶$@q;þ_x0012_8{$@_x0006_#ú&lt;_x0014_.$@\¹ºçq_x0007_@_x0006__x0007__x0004_"c_x0016_¯£%@NO_x001D_ûl#@:ýE%@LOJ(o_x0003_@¡3_x0006_Ç&gt;¡%@¼_x0016_UÉ;%@_x0003_Ù_x001E_'üB$@oe_x0019_jæ"@n	H¨²$@bÍ_x0017_°M%@¥v`Ã§§_x0015_@§ZÆ¢%@PxÅ v%_x0010_@ºS_x0011__x0019_:ð_x0003_@¸	¼R#@®"_x0005_:¡%@­¹Ý$_x001D_$@i_x0002_¤_x0005__x001B_@_x001C_f&gt;å%@°Ï_x000D_Ò%@­ªùªKb%@é²"_x0002__x001A_@]Ô_x0016_Cí"@Û±£+Ç_x000F_@´ýFW_x0001_×"@$ê¤_x001B__x0005_!@sã_x0011_´y_x0015_@¶_x0016_ç_x000F_I#@ßÞÐ¡%@UtËTÅÄ$@×A©i_x001B_@&gt;¡uú_x0005__x0007_Ö£%@Ç&amp;_x0002_&lt;%@÷-$È _x001D_!@à_x0007_â½¨_%@o_x0011__x001F_§Ö£%@eß~År_x0016_@AqÁÜã¤_x0006_@_x0015_¿®Ð_x0001_#@`o_x0015_ @vnå%½_x0004_ì?÷_x0001__x0006_Ò¤_x001A_@À¨ÝbaM%@9_x0017_´&amp;%@&amp;±_x0003_£þ¢#@Í93Â_x0015_£$@qa¼_x001B__x0019_@½xÆ"@ÕßÈä!"@¤ë"ùu#@Í¶£it$@Q_x0010__x000F_;Ðõ"@å2èÚ«¨"@Ô_x0012_¾²{Â_x0003_@Y·¸9ò$@°ª_x000D_/y!@]w'Õâ#@_x0004_¬_x0008_@¸%@1p_x0018_¾1%@ä×¯Ñ_x0017_@_x000B_U_x0017_OL__x001C_@&gt;YºÂ%@	]Èã)#@_x0001__x0002_Ñbu(l_x001F_@$1â%@y&gt;kõúÑ_x001F_@¨kù&amp;©$@4X°â} @~È_x000C_ð¡È_x001D_@7;6+_x0016_w_x0018_@Ýê1«$@o¯_x001A_¶#@z_x0001_«lÙ"@_x000D_E/1_x001E_#@ª_x0018_vH%@Èý:ók%@_x0013_ÿ"´«*_x0018_@4vM_x0015_%@¶_x0018__x000B__x0008_Ò%@G_x0017_ú:ÀZ_x001E_@;CPoí#%@z°"z%@é[V_x0017_Á @æ¥°_x0007_Ï_x0006_@/2¬3B"@Aõe£T!%@_x001C_í²&lt;%@é_x0015_«É ô_x0019_@j1³¶Ù`#@Jw&gt;_x0019_'%@ð#ÔûS¸"@ó²¦:´[_x0019_@h_x0007_ý!@!Ôjå%"@Ìÿò_x0004__x0007__x000D_U%@k_x001C_¦Õ_x0013_g$@d_x000E__x0018_£ê_x0010_@X½µNw_x001C_@Jòöù_x0012_$@1×SÊ´¤"@%gX`Õ_x0016_@;@È¦á#@ ³_x0005__x0011_l°_x0016_@Í:­8D_x0007_@ù!×H"%@ZQ_x0016__x001C_@_x0019_T_x0005_Y»_x0019__x0003_@õ_x0019_Â_x0008_@,Ï	_x0010__x0011_ã_x001A_@ÃÚùF²Ð_x000F_@¯äóMQ_x0012_@É¦xQ&amp;%@A_x000C_9'Ñ£%@JùÌ]S¹_x0002_@MfY_x0016_B%@,ÂgYI%@/çüv®_x001E_@ð{±ÿ_x000F_ @_x0015_Ëryk_x0008_@_x000D__x0015_ÔÚ²c%@Æ) oÐ¼_x0017_@¬Ãó´¹¡%@éÛ_x000E_R_x0006_Í_x001F_@¡Ý_x0019_)r-$@[L%ïQ$@Ö±_x0001_2÷P"@_x0001__x0006__x0018_ {_x0006_%@º,±G£%@a_x0017_­µy_x001E__x001E_@£Rg¥ %@«_x0014_ÏtO%@r_x000D__x0012_+g´"@_x0013_Ç¶þµ¸#@ Þ_x001C_÷Ò?_x000F_ âeF$@¥ÅÄç	_x0002__x0005_@&amp;¼_x0007_Ñº"@_x0013_l|qÖ_x0017_!@q	½úÀL!@Ýû_x000E_b/å"@¬¹'8_x000D_I_x001C_@ß#_x000B_Å%@¹_x0003_àÜ)$@_x0004_I$ök$@¬Ji·0_x0017_@zûëûo_x0018_@ZiÌ%@ñ¯ÖÑ²m"@ñ_x0018_¸ÉÖ£%@§U¯Øµ_x0017_@Ê_x0019_ð»$@_x0007_e_x0017_ @þ~Áz(_x0013_@_x001C_àÖ_x000D_âñ? þ;[_x000E_@wÊÿ\l%@¢ù_x001D_ä¯ú?kÁðð_x0002__x0003__x001F_/Ö?µ_x001F_®kñ__x0001_@-ª_x0014_H5#@_x0015_ïsC%@÷2÷÷×#_x0017_@ý3z($@îôdÛ\%@I¦ð{:_x0006_@jG_x001A_§6,%@r(¸_x0014_Äu$@`ð_x0004_&amp;.¥_x000E_@_Üª_x0011__x0015_x_x0013_@6AG¢_x0014_@'\_x0016__x0003_×£%@¯ÙØv7G!@ Þ©óTò!@­Ü9àFÛ#@_x0014_ÏMÒêD_x0012_@{­»U%@öÁ+· =#@³·uäë"@Wë2_x0008_P#@×¾l¢ü?2°å_x001A_#@pü©_x0003_%@7_x0017_6$@_x0001_ø1_x0013_ÿ(_x0014_@\|§¡Â¢%@ªÃ&lt;´í$@W_x0018_hD%@H¡þåu£%@¼0£_x0014_]$@_x0004__x0005_ÁKW®%@ú_x0015_&lt;_x0002_/ê#@_x0003__x001F__x001A_q %@áÇOu%@3äàÂ%@]F_x0001_Z%@_x0002_ÿRßpÍ$@I_x001A__x0007_@Ô"@´ÙdÝ"@V3UË¿{"@_x0004__x0007_¹Ñ¯$@1[¡a7 @ÔTÑ¡cã	@+_x0004__x000E_§$@nbä_x0015__£%@î¶Ú8s=%@_x0004_¦+Ü¶_x001A_@_x0003_9l©]ö!@&lt;Ðë×¢%@sö8·U%@H·iÓ%@û4ù¡VQ"@ÛðÎ_x0011_§L_x0017_@íÐýq£Ã#@!,(Ð#@_x000D_é*,³¢%@_x001B_&lt;5ÚÂ?6VÙ°$@_x0018_Û\Àëg%@¬½_x001E__x0017__x0007_$$@én-|Ë#@_x0002_¹ÓÅ_x0002__x0006__x000B_!@)å_x0001_°¦Ó!@zfù2àÑ?L_x001A_õù$@¹ÍÍ_x001D_è/_x0005_@¸R_x0006_6!_x0015_@¼PV£%@$é_x0006_»»_x0005_@hÆ8YÕ£%@à_x0012_Ê_x0004_é_x0005_$@cÄ@æ®_x0018_%@ ¦»r$%@gÏn_x0003_úÈ$@Åç4y_x0014_@­w)@$@uÂÒe_x000B_f$@á=Yò%@_x001B__x0002_Â3Üý#@¥;xÆä¬_x000C_@Ð{Øú¡Ê_x0006_@½¶èWû%@v Ï±O!@e9_x001A_³©_x0019_@i°_x0012_Ôy%@lxÎÝ_x001B_@cÌ×+£%@ßÚ¸x££%@ïê_x0017_®Ô_x001E_@?xs¨_x000F_c"@Ý±_x0017__x0002_×_x001E_@_x0019_áøºÔV @à_x001E_Ñ8à%@</t>
  </si>
  <si>
    <t>1002ec0523dee9a57b71ab0c9b4cfa43_x0001__x0003_À°O_x0019_áx#@¥|P*Íê$@ö_x0012_%Ý %@:_x0019_O.Ea$@Ñ/#_x0008_%î?_x0017_ÓS2Ö£%@Í_x0001__x0007_#&gt;¤?¤À/"@_x0019_à¬a_x000D_H$@¹Ô9_x001B_Ô£%@[Æ_x0005__x0019_Ø$@_x0002__x0010_áùds"@TÊêÎn#@§yÁæ´N%@&lt;úÿ3ø_x0018_@FñÊ_x001E_%@_x0007_¥P&gt;Ã_x0017_@jIÝO=ö_x001F_@&amp;ôp{¢%@¤mÙ¼ºX%@_§û¿%@_x001B_7Ré_x001D_@h×¡%@^¥ÿeU_x0010_"@WbßÀ£%@_x0003_®_x000C_Å÷ @µ² íkq%@ä&lt;ä°ù_x0007_%@xÿi»Î @pqøuÉ£%@7Q5¦_x001A__x001F_@üÌl_x0002__x0003_®"@ò¦}%@ÍôÌªÕ_x001F__x0003_@_x001A_Â*yÃ£%@A_x0018__x000F_0¡_x001B_@7Î0d#@_x0019_iÀíã$@Ã¼Òä%@ÉnELù_x001D_ø?_x000E_¥åÃ@t"@òÒìÑhZ%@¬_x0015_7Ï$@¬çç_x0001__x001D_@P[ÈQ¨~%@,B~»k¢%@»a-"@äõi_x000E__x0001_$@ aý,~#@å_x0001___x0014_Ç?ÞH%×½¾Ü?øåRA$@é½³_x001D_Ø#@¾QN&lt;#!@ë_x0001_Fdc%@_x0003_Mú_x001F_^%@_x0007_÷_x0003_¶L_x000E__x000E_@O*¯­_x0002_, @_x001D__x0003_£ÎG%@_x0010__x0015_ ª$@Á_x0012__x0016_«S_x001C_@lvn_x000B_ç_x0018_@àgÅê¥+_x001A_@_x0001__x0002__x0006__x001B_X_x001B_pG%@±Oûz%@_x0018_å¹Èu%@@_x000D_=UÌs%@_x0005_H5£%@_x000F_&amp;_x0007_:ð!@¹Cø£²%@Ú_x0006_hö5ä?ãT!Eèè_x001F_@_x0002_Ê¸iµ£%@ðâ  p¤$@.¢vw$@@&amp;¦¨ð_x0012_@§~â4Â^!@K·9_x0016_Ï´_x0010_@ëæâúe_x0017_@$v_x001C__x0011__x0003_%@Ò§wÎn%@_x0011_¤w`W_x0019_@Áù}ì3A_x001D_@åÏ_x0018_Ú%@ïkë#®Ö_x001B_@_x0014_Æ®Ç5_x0011_@._x0013_K_x0015_c%@¸¹"14×$@¡µJÃÖF%@j;ïk%@åZ_x000C_!¸­#@â_x001D_K©c¸ @Ñ9:óQë @÷ú@2êú$@¾_x0015_/M_x0007__x0008_'0%@ß+ä_x0005_à_x0001_@ýÔ{}F1#@g6-Å	_x0019_@vÈ_x0008_M*9$@&amp;òäÔ%@&amp;_x0003_hI%@}n_x0005_Ø/_x0013_#@_x0006_Î&amp;l¢Ó"@._x000E_Õ·¯_x0013__x0014_@¹ÑrÐµ_x001D_@õåTXZð?!S)_x0018_Ýf%@V14]X"@C­Íÿ$@h£h¤§¢%@_Êo£&amp;8!@_x001A_ê¥ÿ+~$@WtßRí´$@¸Bnó_x0014_:_x0004_@Þ­Ñ£%@¿ít_x001A_T¨!@â&gt;_x0018_X$@´Ö×­_x0015_%@_x0014_Ê9Þy{_x001F_@ºö}_x0001_×£%@;0Ç_x0004_%@!C*}_x0013_$@CþF#.õ_x001B_@ÌF|o_x001B_@,_x0002_Ù$_x0013_%@%kÚî_x0014__x0014__x001F_@_x0001__x0002_x_x0008__x000F_æ Î_x0014_@;\a¢9_x0002__x0008_@_x000D_¥ÙËlX_x0010_@Ç;_x0011_&lt;ý$@uòÐ«%@|a¦6K"@_x0006_%Áæ[(%@_x0012_=3_x0007_í_x0014_@çq5øÉ%@»297#£%@_x001B_­.GD_x0018_%@×=¢í_x001C_%@CÂÍ_x0017_Ö÷_x0015_@PiÐ¾!@^_x001D_Y6i%@%_x0012_A-"@£Ç_x000F_Ï$_x0008_@_x0003_ÃèÆ½_x0018_@_x0018_Øå¦_x0005_ÿ?ý_x0002__x0007_«Ì!@¨âUoD$@w´_x0006_Q2%@¬Ç_x0016_oÍ£%@k_x001D_Q %@_x000C_A¶:_x000E_æ?î4_x0015_hùÜ_x000E_@âWiÌ_x001D_%@S_x0008_gÓÀ0ý?¥&amp;Ãú%@¾«t1ÛY%@ÛW°·_x000B_ù_x0017_@Î&gt;o/_x0001__x0002_¢%@06_x0001_OT%@R&lt;ïýà!@eH)¤	_x0015_@s¢ÈP4%@&lt;ùÝlS$@5#ªÿ®¥_x0013_@ËÃº.%@c¯âj£%@~æ_x0001_fÄ£%@$É°ÑCr%@¹)_x0012_@Ô @_x0015_F_x000E_æi%@fr.CG_x0010_@Û_x0002_	×£%@ìÞSÈ_x001D_û!@¹HdóÙ,%@_x001F_ÞºªP%@Ì§VØæ @g¢gÕ_x0012_î_x0010_@ÄZ_x000C_v_x0008_ð_x0001_@r$QÉ¨¡%@Ä/ÿV¡%@_x0017_­í§%@aðÓ{#@ÄlÒiT~%@,þâÚ%@Û?3ÌòÞ$@_x0010_øk¥:8"@_x0008_­½¨£%@þÃyHh|%@­KJ£%@_x0001__x0003_R/É^¢%@¥eNÕ_x001F_ @-Óßÿ_x0016__x0010_@_x0008_ËcX-£%@ðVjUkÒ_x0019_@I_x0012_NÃä_x0002_@$Á_x0012__x001B_5_x0007__x0018_@"V_x0015_µ_x0007_L$@_x001A_¿_x0017__x001C_±;#@Ëã#6._x001D_@ù¾ðèûB_x001E_@ß~_x0013_Â_x0011_@O_x0013_k_x0019_tù?_x000E_ûÿØ_x0010_@CÌV²?%@Q_»¶2%@_x0011_&gt;ÿ6]_x0015_@?&gt;~ê_x0012_³#@1_x000B_«Äxõ_x0016_@_x0017_ÿ)_x001B__x0010_H	@=ù»Ç£%@¯+	Ý) %@Q_x0015_iÀ»%@ó_x000C_þRI%%@|"_x0011_S÷r%@KÒÂp%@ÿí_x001F_ã_x0015_@åDÌò´:%@À9_x000E_Pÿ @Æ1Eþ_x001B_Û_x000B_@_x0003_¶_x0008_k£%@ç_x0017_Êè_x0002__x0003_\iõ?_x001C_Û¸_x000F_%@Ò#¥Ü$@êÔï_x001B_%@q4¿b£%@»W_x0007_ pm%@´(ö¬$@ï_x001D_}_x000B_FÝ_x001B_@_x0012__x0013__x000E_êdOû?_x0017_¹da%@RtÌ´%@}z_x000E_½$@ó5g_x001C_	@iGÛ(w­gA_x0007__x0002_®_x0015_ítjAÝôêCÝ­pAÏá½&amp;pA!2_x001A_ãÙXA Õ3&lt;;eAè»;_x0003_&gt;¾nA¶Á­òâÄOAê¯5ßmA_x0011_	8Þ¿	XAòb_x0008_óçMcA1_x0008_àËkAÏPFõCAÇÏ_x0003_0_x001B_PAÍ«_x0002_D[QbA»''ÀEAÙm¦_x0007_gÿkAòá%¸¡_x0001_YAyç_x000E_GrA_x0002__x0008_Cá.yVeA_x0017_ÃÞº\Aàª#nÝChA»·ÑÙrIQAà%_x001B_G³jA¥$0­_x000D_KA¡åÓBeAXA_x0007_cÞkA_x001D_ës7DYACõ9©8AsÀr°ªbAá] è¶PXApÂÕykÅpAÈûçw¦Æ^Ab~_x001F_#ÃUAä{[{þ"lAÀðöþ&lt;gdAã&lt;ÊßzQA&amp;W[Ù¢bAÔgUy?ÓrA_x001D_kHúÑkAÃ¬)çôÌlA_x0017_Ú%¼hAQãû~_x0014_ìUA@&gt;,ÕùrAÞ_x000E_¬LA_x0008_â_x0004_õ5_x0012_bA_x0001_¥Mµ5ÍbA_x0006_5_x000C__x0003__x0005_dAÇM¬_x0012__x0010_³oAÔtA$ÄrA_x0017_sÍì_x0001__x0004_äÇqAdý¢mccA°OÖsGTAûÿ¤UûkA!¿~-/EA7Û9_x000E_©÷lA)çÑ_x0001_¼SAiª_x0006_Ð(¿`AßÿÂö]qAÐÕ§¨[dAæñî_x0002_ßpAÉ"I-¹_x000F_qA_x0004_`Æ_x000E__x0018_Ê]A6ZUK`Au_x000E_L¾fqAÿ_x0005_~pe_x0003_nA_x0012_wzbê±rAf_x0015_É_x0001_~µeA¿çåì2kA¢¬_x001A_ô_x000C_VAsÝ_x0014_pA @Û¯H[_x0016_AÜOÊpBgAáÎHcFWSA³]ÀqÑ_x0005_lA´k%oA-_x0018_Õ»@nAj_x0013_ÇYPhAÏ_x0014_·Ó®¬aAPl3E_x0005_gALèµâ_x0018_jAß_x0001__x001C_R!°[A_x0001__x0005_ Ö_x000B_7IiA'Çv_x0007_jAÞÒFºgA0ä+ò²EA­«q"_x0002_mA/ñN·hA_x0016__x0016_ýÖ1oA½Ú§_x0014_¾_x0004_kA'¥Mæ³5bA4{±âaeADD#Ìu_x001F_nA59¢'Î+[Aç_x0012_+_x0013_î³gA_x0003_*_x0013_êhA;_x000D_yojAeZZ_2ÏiAî9¨Í3QYAYßÚÝø_x001F_bAqóHüßægAg°®ùÛgA[@_x000E_Iv,LA|_x001B_gô_x0017_dA_x0010__x0017_k¯ûoA_x0005_'ß_x0004_¯_x0014_pAhùÚáõCA_x0011_¿ãUAÍn@(ÈiAíq*½?cAÖ~øÌ_x000D_¸jAÕÞÔz,üDA£_xKA§÷âÇ_x0001__x0002_ÎDA_x0001_«"	u_x0016_hAV3ò_x0002_QîkAÊ§&lt;$ônAº`Kõ8'jA§bÏX{^A^rb}ÇfAäÁ`Ç+WAÁZØa|±nA_x0015_½'Ì#æJAÄ©Êé_x0004_¥aA_x0019_Å²_x0010__x0010_TAñ_x0004_Ò"_x0003_§VAíû-$_x0001_¾pA_x000B__x0010_l`q~mAá_x001D_ÅcÍ(pAô|*fA'îæÉçlAÞSgÀåkA_x000F_¿w¡=fA_x000F_®ë©½aqA''§Þ³FA¬*_x0004_¸_x0001_kA¶%ÞþMAÁOzà4hA_x0003_?!­RArÝ²_x000E_$·YAiòÉvqA_x0015_?YA_x0010_[T_x000B_|£GAtZ¤dhaA°Þó!ò_x000D_SA_x0005__x0007_z9{Ý_x000C_^AJÙ]nA_x0002_D©_x0005_&amp;oAXêK_x0004_$_x0016_lA	$^_x0011_\UAh²=ù¦oA!7a­ã&amp;XAq5ßiÝiA©î´SGoAçeïÆðlA4a?úGA_x0003_¬¡QdA(y^©	QA	eB·qAKz¨_x0002__x001A_´_A_x0006_Ú]±]_A_x000E_Iä¼3ÛAArsKÄ\A_x0012_k._x000E_ÕzlA_x001E_Ãå85}PA_x0006_"¨_x0003_udAÙ_x0005__x0001_îFkAðÔ¡­ÓÀoAïì3U¡WpASøXc§1qAIÎÿã\dAs\ÖbIWA_x000D_,ZÕoAôp{´3`jA$%áRA_x0004_²Ët4_x0012_gAfÿi_x0002__x0003_·ÏVAä¸³_x0007_a`AÈì)?]A'_x000D_»GÅÃqA¶_x0002_WëfAÙP±ÞOúnA_x0011_f&gt;oA~2érÐXA°2W~qA_x0007_Ó üïoAN_x0008_~wôdA&lt;¼_x000F_@ANrAÒd+L!pSA[Ó¸«rA¬jf&amp;ejA#¦BS(êTAiÒ¿t¯_x0008_kA:_x0014_ñ'_x0001_ZAÿvvÇ¦SAsq_x0003_ÃjAs2Ùç\nA/ú&lt;Õd¸qAáA2_x0010_~rgA¹eÃ_x0003_Ê1dA%c&lt;ÂNeA_x001D__x001E_ýauTWAuéH½ó&gt;AÞÂ_x0012_q¸rA®,ÕN°dA¯Z_x0008_Â"gAXyôô&amp;cAò_x000C__x001F_iÌÃlA_x0001__x0004__x0014_²Æ	gAÕw1¹{ÄdAÜépÖ_x0007_VAS»òÑ0qfAvÂå9JÀfAþ4xnüqAT_x0019__x0006_õ¿poAè~;ØpbA&lt;2°XqAí"Õôc_x0007_eA_x0019_vî_x0008_×aAÊ_x0003_&lt;97â]AÇ_x0017_ì=A_x001F_FÌÜ²øqAÍ9J¸ZJNA@À_x0016_ln0lA»ëxÃkAýÇ_x001D_pA³K_x001A_|ÐpA_x0017_Á§;:mAÉ_x0007_8,¾cZA»_x000D_:(ä¥lA_x0007__x001B_¹»¦_x0006_qA§ ÷Î_x0014_eA{ÀpjqA(²_x0002_¡»lAÔ_x0018_¶_x000E_pA5_x001C_±UÛjAæ*8õúQAËüÍPu_x000F_`Ak=¾öEådA")}G_x0001__x0003__x000D_LJA_x0010_õÐ¥_x000E_Ï[A£¦ÆhÔ`AW_x0011_«AÂ^A_x000B_ÕÐeìrA¥²_x0010_ËØTAÍ«Ü_x0007_hAÂB£_x0002_gDAûê.æ|ämAc*¸¡}jrA_x001B_ ù÷~!sAð,î÷¨dA_x000F_¶?¦ÝômA¬_x0012_£_x000F__x0014_U[As_x0003_G¸_x0010_IBAâðöü&lt;bA	·g(fqAª¹éª¸oAäØ:Ì	ËRA&lt;à(drA-"\(#_x0002_aA±Ì ðýpA[ÏðæF`Aá&amp;êHbAâ¢_x0013_Ðú¼qA|-½j)¯rA´/)AôórA¾ÁÌ~zÞaAYF3÷:_x001E_qA¾É³;älAU_x000F_¥â/äoA¥Öì¡âÕeA_x0001__x0003_CË~@_x0015_Ø`A­M¨]&lt;&lt;MA_x0007__x001F__x0014_m_x0008_ZAe¹1C"_AúTæ+µlA_x0002_X^øEhAÄ¼_x0006_	lWA_¶ï5GeA·¶"Ø_x000C_sA_x0010_$àKìmA_x0012_ÿJ_x0018__x000E__x000F_XAÇøâ£óAA×´ä_x0013_qA&amp;(_x0004_)iAðÙ°ÓÇaA2§¹[¹öpAt´µ2?ì_Ag@jñb0gA_x0002_K®@·cAµÀWÈç|cA3%ÐÅ&gt;qAz_x0017_¬RlhArÝP¥uieA|Ç^1i´qAuºõÖmAx&gt;üÀþ|qA³Ú_x001C_mùË`Asþ«¦3lAá_x000C_B²8ßjAúÐ	Ü_x0016_oA}Ù±ÍªrA,ÃÌ0_x0002__x0004_±­lA_x0016_Ë_x0001_(_x0019_0bAuGq_x0003_HmAn³Xø~XAÀTüË¿^CA¹(MðrA(_x0014_ÖD_¬YA¾&amp;¢_x0016__x001B_rAKo8P_x0012_imA5àx5MpA_x0003_`úòn_x0015_sA`1\kj¬kAP}q½_x0013_kA1òf+ìlAç­_x001A_Áç¹dAbg{ºä6kAF°Þ?zgAÌ_x001F_6ói÷kA¯m7e®bA_x0008_ëk[_x001A_pAQ3ázKpAÕ_x001F__x0003_M_x000F_÷mAÄñÞgaAÎ»®fAEëmwrA_x0008_&gt;ï _x000D_ÈcAÃã@$_`Au-½¹¼oAw7V_x0017_ºiA0Æ&gt;¢Y·fAZëæµ¯mA7U_x001A_âWA_x0001__x0003_ÐD§_x001E_É0Aö[s(qA7¥rôJ¬jA&gt;MÜ%AÌ¹õ7~/A_x0011_ØæJ?RmA_x0013_§-_x0001_V_x0006_fAz_x000E_(«Y;sAÑ|ÆJ]AÁ½iq_x0008_IAÆæYeÔ©]AmÃ&gt;zªcA®S_x001D_jVA6£}=ò]AF_x001B_^äP¾hA¥:¡}ü3iAî4_x0011_¦_x001D_nnAö=ßaÇqAÇ*W_x001C_ë3eAyók`vaAÑã­9âFA{³ b_x0013_{:A_x0012_6ýþáqA¶²v¶:eASo_x0013_RÖkA23k4_x0012_épA_x0002_&lt;~¨hAz_x001A__x001B_Ê!6qA]g0XaAÚ_x001B_+{áW`A,|L_x000D_JbAÙI¼_x0001__x0004_ÌoAÔ_x0015_Ëß_x001A_iA¹ó4¥]kA¤_ªÆUgAJö _x0012_TjAÚbÙ_x0015_É;qA»ùáàÃ.aAOÝ_x000F_¢_x0010_2iAh_x0010__x0019_U÷¸nAhü¾À__x0014_gAÊ©6{ÙbAÅNÐÝ75`Ah_x0006_$÷[rA_x0003_7¸_x0011_hpA'wÞkYlAPñóæ,¥rA.H|¦qAÖ_x0002_£ÉpA4q;²ÈmAäÏ!uÿ[AêR_x0013_&amp;ïcA{_x001E_Ó_x0008_4O=Aî_x000C_Å?3 A_x0005_ý}pÎcA_x0010_-åKÇmAõ~vTW_AÍ$;õ¨QAi9,loA89¿¢nA×£LÐ¡ËoAµÆÛ£TAo_x001A_BXRrA_x0003__x0008_¹X1Â©_x000C_mA=_x001B_xnKoAé¯uï4fcA_x0010_ôV/LnAQ?_x001E_f[(kAö_x0005_ï`t_x000E_rA:þ¿UrkAîQu0jA#mñ5l}\Aý¢ ë[AZÿª_x0002_sAÒnøûg\AÎ×)Â­oAÈìÚÇÿjA.Î_x0004__x0002_ûrA,c8·¶qpAÔ_x0010_*øihACvGÉrA§1«_x000E__x001A_#sAKzîbA¨)úâg_x001B_sA_x0014_¦_x0006_Zs^Aô¬W_x0010_ÇÖSAà,_x0003_þ¨pA_x0017__x0006__x0001_Æ'(^AÀ¬8a_x0018_òlA¬y½_x001A_UjAã_x0003_5-_x0010__x0011_nAA×_x0015_/ÁpAoè_x000D__x000B_)qXAm~y_x0007_cAJÆ§_x0002__x0003_úñdAAB$¯hfA4Ï/¨nAäN&gt;¥í}hA}_x0004_¤j[ÿpAZ¹Å-SA½í*'gA®¸H¼&lt;ïpAØA#_x0013_YkA¿_x000F_S_x0013_ã#Ah#6_x001E_ZmAÓ|	L}UcAò	nD*hA}HÕ¢åcA_x000E_¯e_x001B_!^AW7*(m¹ZA¯­_x001E_P_x0011_ÉgA±h_x001C_{°epA«Ò#d=gAâoª³URA_x001B_Ä§_x0015__x000E__x001B_fAíØjAÎkNw}rA_x0011__x000B_¦_x0008_~{@AxH%hA_x0006_SoYöyrAö°1¢ÃhA'lZ?2_x0001_rAK_x0001_K®_x0001_9mAÄUr)/ÌpAÚ&amp;ØÐÐáeA`_x0001_z´Ü_x0019_jA_x0001__x0002_e×wdôkA^H»»Ä)sALa#&amp;â»aAèÞùR_x0005_ófA¸,µªskAh	hÞöVA®ò	ÒË"pAÛ÷_x001F_Ö1A,öEìBcAI£_x001D__x0005_Î©hA¸NËêáoA!µ_x000C_Æë_x000F_fAr_x001F_YmANµöµ}_x0018_PAc­ÜY_pAõÍâÏ9AÑã&gt;-èaAêÁ!Ù½xeAÂ]_x000E_M^AÏ_x0013_ø_x001C__x0006__x0003_bA7²uóºnUAñD8#,sADSzv¸ãlA;;æÉ¬lFA_x0006_£_x0003_SÖ_x0001_dAì)qÆ_x0010_6_A`M°âcA£«½DrA_x0007__x001F_!rA¿ÐXÑ_x001E_eAß|ý3 _x0019_pA_x0018_ü__x0015__x0001__x0002_WbAÚ9å«±¸]A&gt;l}X¥`AU«p_x0001_à¦jAvBCèrAk~¤oû`Ae_x001C_ïZoA´r0öhAP	S¬dkAÆ°ÙPA½ë¢DoqAÈå¶EiA?u_x001C_ikkA£É_x0014_&lt;qA!jÓdA æÏX&gt;ÐqALÕ+JIsA3¿_x001A_e_x0016_AdA_x0016_ãùÉ._x0006_pAc+sëqAªêKPAú2ÒÈëgAi²¦_x0011_Ñ_x001F_`ABOÀd^mA]«_x0008_EL_x0006_jA L¤_x0019_7¥kAç_x0004_x{ç_x0015_GA9Ð_x0003_hºueAôË\5ÚlA_x001A_Þu&gt;`A&amp;¨Þ-{uhAÈ¨Ð³è_x000E_eA_x0002_	_x0003_6í¤_x0018_qA39Xî2_x0005_rA÷Ð$avnAfo¼_hAÝ_x0008_/x¬´6A_ÅÒAc¹mAýM_x0001_P_x0010_pA%Ú«t_x0005_ÙqAë_x0015_Ä	jmAè¬ÇcAiAüÈ4EZYAÙ]oÍP_]A­SíL_x001A_mAÑÆ,¥_x0014_rAQ_áô«XA­_x000E_äíyfiA¦Ü|ÞøhA._x001A_6_x0014_LkAÌÅ­KýÝrA__x0017_%ç_x000D_cAë-é_x0004_\A}[H?µkAeæ4( ^AÍrõ½_x0014_&gt;nA/w«Í[Aà÷âZAÈ­¬"AA_x001A__x0006_,Æµ lAZ_x0012_náÖqA_x0002_¢÷¼0UA1w=K'fAp_x001E_x_x0007__x0001__x0003__x0012_Ú^A_x0002_úX×_x001A_;TAî±Ï_x0005_ëýrAg=¯ä§îLARÞ?XbÞeAÿ(lä_x0001_PA+y!#CqA9_x0019_Ó¿hrA@&gt;ú_x0003_dA_x0015_1r_x001C_¢NqAØhò,SpABÛ_x0008_ÁVhA0¡´Àó7A	Ä	'_x0006_ mAþà«WiAÊzji±dAp8(PAB. «CnAæ]&lt;¤\ÎmA^îÌé0ÝqAG_x0007_M=_x0001_iAV¬;¸ÛpAúÎ*(Ï_x000E_oA_x0017_iç_x001F_ËjA'YùÆ¿6gAí_x001A_m_x000B_aAt_x0010_ëa ¶pA_x0012_Õ*õxcAÎXX¥ñfA=_x000E_Ät_x0006__x001E_rAz=*@VÐnAe(üþÇ_A_x0004__x0005_Cý_x000E_@_x001F_FfA_x0001_½P$gA±_x0005_¼Ë0_x0019_qA]q»¾rAìõ/¿ÅbA_x0002_ ò|jAÌÔdH{	\A1_x001C_¢"£eA84Å¦pcA"_x001E_ 6KiAÆubâ®iA(h®äÆ_x000B_WA¡x9cÑÄPAF¢P¹ýRAus*ö0nAM*¦à`A[5ÞËXrA_x0018_._x001E_ ,cAÙÒ3tlPA+»»irqAðØ¬âÙ_x0019_aA»&amp;øö/mAxy@_áNAMªÞ#qAòúº_x0008_H0;A~_x0013_¼.î_x0017_bAÿ_x000F_ç÷OaA	-ä¡½HA.ðÁ_x0003_znA ®þÛtfA¯{3Þ}æ@AÃ¥¹ì_x0008_	viA²ö#oaôjAõP¸KqAc_x0017_3_x0004_äÂmA_x001A_8a:_x0019_®qA_x0011_qÌNÀfAÕM_x000E_å5pAZñ_x001C_v³'aA»_x000B_&gt;k _x0008_oAÀá~'rAu\_³ê`A±_x0004_÷_x0006_dAC*$ØnAPd";qA_x001F_}R|g§gAËý£ÏÝdAòAÁTo_x0004_QAz_x000F_Å_x0014_qÞfAzó_x0013_{¡âBAø×ÌæeA(ÝìöÂ0YA N&amp;_x0007_)JAâ£ @pAÜNIj_x0017_ÉlA0LKt_x001B_i-AÂÞEý_x0001_mAñkb_x0005_LórALX×B_x0003_ÎqA_x0013_K_x0002_ÝrAÜ_x0017_Ú=åYA2ç(¦@NlA@Aø¯nA_x0003__x000B_µÛ_x0005_Í_x0011_ógAàÎM_x0002_7fAE¢1=¬qA"GL¿kA,%|f§pAü³hÖã"`Aðæ8_x0002__x001B_kAQ©dY7nAá¸@ÑÈzRAlþ_x0001_ÛølqAC¶i¢=vlA/°´j_x0005_8sAô`Ø´&amp;?A@,)nñDjA?ûí&gt;PgAã0¦½OA¦_x0013_ðbrdAjRf _x0008_pAì/t®ôaA_x0007_Õ½þ®ò`A_x0015_y &amp;pA&lt;C_x0004_77pA·Ü_x0011__x0006_Q_x0015_hA3Æ^£%*qA/[Û0ç.QAÖ,ñ"Ò6aAº_x0015_g_x0019_	sA$1º=®_x000F_aA_x0007_1§Ýj¬iA_x001C_UÙpÿeA®_x0010_­õëiAå_x001C_3£_x0005__x0006_Vc_A_x0011_8am&lt;3AØM(­³ãjAºë\yóbA_x0002_w_x0010_ÄiAð_x001F_ÌÎè¯QA2¸ø_x0004_ÐvpAßø¼ÍªdTAÜ_x0001_iÇWA _x0005_-(_x000E_pAóÓB:2dnAui3¼UkpAÍ_x0007_ëØôZA_x000E_}DþõbfA(|LF+cAR®ñÅH×cA2T_x0010_kû\AÒ+¤ªeA¶hNãiA_&amp;·µ¸iA4 @	rA0ù_x0001_lO_x0012_RARºöã°`Aº],ÖjlAþím_x0010_A§NAsê_x001F_u¡nIA_x0002_¦ý_x0012_4_x0011_lAk`_x0018_ûý%kA_x0003_p54_x000D_WpA_x0006_óDsiA÷d_x000C_TeA"]Ö0ç_x0016_dA_x0001__x0002_Ýn½_x0004_Á_x000B_cA&lt;¿y$mGrAûXWå|ÔdA&amp;ú_x0015_,ênAOPáf_x000C_nAâ_x000B_4(mAªÙ¿$¬^A*ÕñârA¨_x0008_MH&lt;bA_x0003_ÌçÂ¥KA_x001B__x000D_x2rBZAV5_x0005_®þaA¡ñrWNfAå_x0010_éca0TAM.,Ñ_x0010_rA_x000C_5y_x0014_k&lt;lA6zcÊÙ_x0014_kAíiàú_x0015_òqAæLEq_x001A_gAD{5ßÅçnAc¤Ç÷ßQA*:¦uÍjbAÍ´Ö_x0016_fA¡.½fBµWAÚòÔ¡«`AùÜL$ÖWoAÍË×ÕÔæqAR®_x0001_*_x001E_ppA%C~ûà&lt;pAùêbÑZA_x001E_JXðs_x0016_[A¥K&lt;Ú_x0002__x0005_k_x0013_mA#¬v¾àðMA©Â8ÆcANkÏdãqA ¥T_x0003_W pAI_x0018_h_x0013_¼ÕaAöC_ä=ãnAD\0:PqA_x0011_èEüdAË_x0006_U&gt;;FjA_x0001_6°×«RA_x0001__x0016_¢svlA¯¸«µ_x000E_ópA¸üwMùcAQ]_x001D_ð_x001C_¾IA'¯Rë]_x0008_iAÛÝv_x0007_&lt;\fAo$Å9qgAö×_x001E_,qA_x000F__x001E__x000D_mZA¬¶Ù%F}pAu¤O_x0008_Ú_ARë¢_x0015_yJaAnòe_x0004_qAû_x0014_ÂmxëpAØ¤m_x0019_ãfAÐâ~©WA/T'_x0010_DXA·á'f'ïKAO_x000B_._x0006_BrA_x0010__x0012_ñ_x0017_YAfbxÙÂëmA_x0001__x0002_ëòÝ§ÈÕiA&gt;Ms_x000B_ûpAúé_x0001_´`A_x0003_Ì½¿ÛoAÈ_x0011_Z&amp;íí^AZ:5Èü0cA%NÊµµaA_x0002__x000E__x001F__x0015__x0010_GpA_x001B_¥*_x0008_C_x0014_nAKKLN_x0008_$nA~_x0018_Åö +AÌV(É© [AHQëepAá[_x0007_\¨&lt;A}_x000E_ýÑO°pA_x001A__x0001_'qïºpAR_x0002_º§°dbAê_x0015_§bîoAÜaÒÕfalAÃV_x0002_×ÏrAVy dAÕà-).WA¹Ü\_x001B_ªmA¡Ý_x0008_t=ãhA}tbâpA%Z#ß_x0008_~bA]»á0F1dA_x001D_°ìà_x0013__x0010_iAÀºþ¾ØBMA¡¾_x000E_j»cA¡:äÐgrA_x0001_s(¶_x0002__x0003_çTfAúbì §=6AãÆªHÜÍhA®Õ_x0007_]4ÚYAô_x000B_Åef/rA\_x000C_ì©ÑnVAç_x001A_Õà_x0019_ÑUAÄÆM6JsmAtÅÍAÖ?kA,=ÍxmAÈSn3arAØ_x0001_"@´qAQÂ3¦ù¤\A+&amp;å£C^AKûBt_x0006_FdA¿.ÈLsAþµÕ¦°ÖrACU#Æ_x0019_5Aor@ÒM\A]_x0003_ÖdºÔpA´ß~¬1;rAH+ $qAKÜõMè\AJ:v%¿eAg°È­¾ôXA%¼3ÃyöeA`§CôÁgA_x0017_p_x0018_r~NnAx_x0008__x000F_|ÛÒnA²_x0017_M/pA_x0011__x0016_vá%ã\AÆNT¿*pA_x0003__x0005_.à_x0005__x001E_u[A¾í¥Ì#hADÄ¼Y_AÃI|Òp_x000B_qA_x001A_T2Ô»?\A¸3_x0010_ðaA:_x0004__ÀøoASln)¬TA_x0019_ÿ¼ô3rA§¿ðÚpA_x000C_xåwzqA^|_x0003_¢ÇiAgÍòF]¦_AEl?ù-4sAQôc_x0008_æ?aAëb¸_x000E_»qA_x001C_0mÒbA¸ÑHû_x001E_-rA=0 ì.SAÙòIº_x001D_OZA_x001B_=É¢ÎfA½µñ_x0016_\A_x0008_²	Q!]A£¨&gt;Ì§ábAgÔM²laAîÿÄ³NýfAð_x0003__x0001_áÀÕfAfè_x0004_]ò?A_x0018_VrÿÏniAÂ(îMNGUASaÛÐs_x0002_hA¢ñ_x001F_-_x0001__x0002_FóhAÐkÛ(æTlA3»Ä_x0010_jAË$Æt_vGAv3ÙL]pA_x0018_$ rAsHèI.pA_x0003_(DÎ_x0015_`Aèd9ÖfAý{}_x0016_hA_x001D_úWZËAAKñ7å_9qAÉ~ç#(ÉdA_x0014_$Î_x0007__x0007__iA'Ò 1%RAa¶_x000E_ ijA*_x0015_ÍD_x0005_bAÄ1_x0019_« iAáQòdIUrAjB_x000C_¶pAµÄ@Ü&amp;ØpAÙ:úÑÂrAAElÍ|LAÕ§µÑõý_A ×ÄÿßÌeAX[prAÄ53GHAï_x0008_&gt;rV9hAWîú_x001B_öiA¾JÊ_x0005_Ä²UA¹6t&amp;_`AíÂÓH8eA_x0001__x0003_ÔdÓY_x0018_×gA&amp;¶_x0002__2ÐIAE[s($n`A2;ß­Þ&amp;jAÃ|½ZdAeoo_x000B_¶=RAårÜkA¬;Aã_x0001_ò.ÈTAøZ÷_x001D_5r`A¥g_x000C_å¹IVA_x0019_ì¿@ïSAY_x000D_dXVAp¬FösQA:PÒ_x001F_ypAõ_x0006_1\=]A_x0012_j_x0006_ðjA_x001A_I_x0007_áþ(A^+nÀ+ÇbA2ðÛögAÀ&lt;_x000B_Ia[gAù$ÙëyZAAöËR:oA_v_x000E__x0014__x0013_ªrA¤Þ.ì_x000F_hgAe_x0018_g_¦ÄnAbm7g&lt;jAQÍq¶ô$ZAhìäm²VqAöÛäºìeAõ2Ó7[AÖ@ÈùJ_x000D_OAð_x0002__x0004__x0006_}ÌjA@&gt;/ùÇFqAÞ+LawxoAéb­VsAH¦_x001A_à¹gAµ_x0014_µfÐhA²Ï_x001E_q£qAÉn±g]¡kAS«ëªúPSAÓ-Xß¨cAÑÕ{LÇrAü­ÚÛ«:rAq_x0015_Ä4¤MA_x0001_µ¥C_x0018__x0011_sAô_x0005_«ïánAK_x0004_W-¥_x001F_oA-_x0002__x0019_vBpA_x001A_fìW9_Aµ½õ½NOA_x0003_×KäÀ¤ZA	,à?pA_x001D_Sq»|_x001B_cA8_x0014_ß÷}]AWx ®ÆVA©Äå±ÛhAÉBzy¾_x0006_UA»æYõ_x000F_fA_x001F_Á³rrA³Ö&gt;'ò/pA^«ºEÊþqA[òI_x0003_\_x0018_iA!)yPHA_x0002__x0005_W_x0018_t-OoAmÛ&lt;¤ÕÄaAPÆÍ?_x001D_üiAøÂ(oA5ÕfJllA=¼ÿ#©_x0003_pA¾Õ¡ÁXA¹_x0006_5¸ÔqA_x0006_évõD¨fA¢j0­å_x0006_oAy°aÞN%rARí5_x0010_ªBsA/ohZS$eAÜ_x0018__x0004_«µJA_x000C__x0012_Ô»ÖAmAÕh¶_x0019_-_x0007_AòPsm·rA_x001A_öé·&amp;ÂeA_x0001_ü×#_x001E_iAQÂÙ¬ù_x000D_jA_x001F_o_x0016_Ã9&amp;VA_x000C_	äaò_x001F_FAh_x001A__x0006_½ííqAù_x0012_(¬a3A4ØeÏ_x0001_cA_x000C__x0010_§s_x001F_WA_x001C__x0016_*¨opA¼}p_x0013_½bAP¶-®r_x000F_]A_x0008_jøÁ¦@lAëc)_x001A_¡qAücQí_x0002__x0003_±coA_x0007_¹L8_x000F__x0017_CAöÚY(_x000E__A­í_x0017_9f[A ÿá	ÚlAiGÛ(w­gA_x0007__x0002_®_x0015_ítjAÝôêCÝ­pAÏá½&amp;pA!2_x001A_ãÙXA Õ3&lt;;eAè»;_x0003_&gt;¾nA¶Á­òâÄOAê¯5ßmA_x0011_	8Þ¿	XAòb_x0008_óçMcA1_x0008_àËkAÏPFõCAÇÏ_x0003_0_x001B_PAÍ«_x0002_D[QbA»''ÀEAÙm¦_x0007_gÿkAòá%¸¡_x0001_YAyç_x000E_GrACá.yVeA_x0017_ÃÞº\Aàª#nÝChA»·ÑÙrIQAà%_x001B_G³jA¥$0­_x000D_KA¡åÓBeAXA_x0007_cÞkA_x0002__x0007__x001D_ës7DYACõ9©8AsÀr°ªbAá] è¶PXApÂÕykÅpAÈûçw¦Æ^Ab~_x001F_#ÃUAä{[{þ"lAÀðöþ&lt;gdAã&lt;ÊßzQA&amp;W[Ù¢bAÔgUy?ÓrA_x001D_kHúÑkAÃ¬)çôÌlA_x0017_Ú%¼hAQãû~_x0014_ìUA@&gt;,ÕùrAÞ_x000E_¬LA_x0007_â_x0004_õ5_x0012_bA_x0001_¥Mµ5ÍbA_x0006_5_x000C__x0003__x0005_dAÇM¬_x0012__x0010_³oAÔtA$ÄrA_x0017_sÍìäÇqAdý¢mccA°OÖsGTAûÿ¤UûkA!¿~-/EA7Û9_x000E_©÷lA)çÑ_x0002_¼SAiª_x0006_Ð(¿`AßÿÂ_x0001__x0006_ö]qAÐÕ§¨[dAæñî_x0002_ßpAÉ"I-¹_x000F_qA_x0006_`Æ_x000E__x0018_Ê]A6ZUK`Au_x000E_L¾fqAÿ_x0005_~pe_x0003_nA_x0012_wzbê±rAf_x0015_É_x0001_~µeA¿çåì2kA¢¬_x001A_ô_x000C_VAsÝ_x0014_pA @Û¯H[_x0016_AÜOÊpBgAáÎHcFWSA³]ÀqÑ_x0005_lA´k%oA-_x0018_Õ»@nAj_x0013_ÇYPhAÏ_x0014_·Ó®¬aAPl3E_x0005_gALèµâ_x0018_jAß_x0001__x001C_R!°[A Ö_x000B_7IiA'Çv_x0007_jAÞÒFºgA0ä+ò²EA­«q"_x0002_mA/ñN·hA_x0016__x0016_ýÖ1oA½Ú§_x0014_¾_x0004_kA_x0001__x0002_'¥Mæ³5bA4{±âaeADD#Ìu_x001F_nA59¢'Î+[Aç_x0012_+_x0013_î³gA_x0003_*_x0013_êhA;_x000D_yojAeZZ_2ÏiAî9¨Í3QYAYßÚÝø_x001F_bAqóHüßægAg°®ùÛgA[@_x000E_Iv,LA|_x001B_gô_x0017_dA_x0010__x0017_k¯ûoA_x0002_'ß_x0004_¯_x0014_pAhùÚáõCA_x0011_¿ãUAÍn@(ÈiAíq*½?cAÖ~øÌ_x000D_¸jAÕÞÔz,üDA£_xKA§÷âÇÎDA_x0001_«"	u_x0016_hAV3ò_x0002_QîkAÊ§&lt;$ônAº`Kõ8'jA§bÏX{^A^rb}ÇfAäÁ`Ç+WAÁZØa_x0001__x0005_|±nA_x0015_½'Ì#æJAÄ©Êé_x0004_¥aA_x0019_Å²_x0010__x0010_TAñ_x0004_Ò"_x0003_§VAíû-$_x0001_¾pA_x000B__x0010_l`q~mAá_x001D_ÅcÍ(pAô|*fA'îæÉçlAÞSgÀåkA_x000F_¿w¡=fA_x000F_®ë©½aqA''§Þ³FA¬*_x0004_¸_x0001_kA¶%ÞþMAÁOzà4hA_x0003_?!­RArÝ²_x000E_$·YAiòÉvqA_x0015_?YA_x0010_[T_x000B_|£GAtZ¤dhaA°Þó!ò_x000D_SAz9{Ý_x000C_^AJÙ]nA_x0002_D©_x0001_&amp;oAXêK_x0004_$_x0016_lA	$^_x0011_\UAh²=ù¦oA!7a­ã&amp;XAq5ßiÝiA_x0005__x0008_©î´SGoAçeïÆðlA4a?úGA_x0003_¬¡QdA(y^©	QA	eB·qAKz¨_x0002__x001A_´_A_x0006_Ú]±]_A_x000E_Iä¼3ÛAArsKÄ\A_x0012_k._x000E_ÕzlA_x001E_Ãå85}PA_x0006_"¨_x0003_udAÙ_x0005__x0001_îFkAðÔ¡­ÓÀoAïì3U¡WpASøXc§1qAIÎÿã\dAs\ÖbIWA_x000D_,ZÕoAôp{´3`jA$%áRA_x0004_²Ët4_x0012_gAfÿi·ÏVAä¸³_x0007_a`AÈì)?]A'_x000D_»GÅÃqA¶_x0005_WëfAÙP±ÞOúnA_x0011_f&gt;oA~2érÐXA°2W_x0002__x0003_~qA_x0007_Ó üïoAN_x0008_~wôdA&lt;¼_x000F_@ANrAÒd+L!pSA[Ó¸«rA¬jf&amp;ejA#¦BS(êTAiÒ¿t¯_x0008_kA:_x0014_ñ'_x0001_ZAÿvvÇ¦SAsq_x0003_ÃjAs2Ùç\nA/ú&lt;Õd¸qAáA2_x0010_~rgA¹eÃ_x0003_Ê1dA%c&lt;ÂNeA_x001D__x001E_ýauTWAuéH½ó&gt;AÞÂ_x0012_q¸rA®,ÕN°dA¯Z_x0008_Â"gAXyôô&amp;cAò_x000C__x001F_iÌÃlA_x0014_²Æ	gAÕw1¹{ÄdAÜépÖ_x0007_VAS»òÑ0qfAvÂå9JÀfAþ4xnüqAT_x0019__x0006_õ¿poAè~;ØpbA_x0001__x0004_&lt;2°XqAí"Õôc_x0007_eA_x0019_vî_x0008_×aAÊ_x0003_&lt;97â]AÇ_x0017_ì=A_x001F_FÌÜ²øqAÍ9J¸ZJNA@À_x0016_ln0lA»ëxÃkAýÇ_x001D_pA³K_x001A_|ÐpA_x0017_Á§;:mAÉ_x0007_8,¾cZA»_x000D_:(ä¥lA_x0007__x001B_¹»¦_x0006_qA§ ÷Î_x0014_eA{ÀpjqA(²_x0002_¡»lAÔ_x0018_¶_x000E_pA5_x001C_±UÛjAæ*8õúQAËüÍPu_x000F_`Ak=¾öEådA")}G_x000D_LJA_x0010_õÐ¥_x000E_Ï[A£¦ÆhÔ`AW_x0011_«AÂ^A_x000B_ÕÐeìrA¥²_x0010_ËØTAÍ«Ü_x0007_hAÂB£_x0002_gDAûê.æ_x0001__x0003_|ämAc*¸¡}jrA_x001B_ ù÷~!sAð,î÷¨dA_x000F_¶?¦ÝômA¬_x0012_£_x000F__x0014_U[As_x0003_G¸_x0010_IBAâðöü&lt;bA	·g(fqAª¹éª¸oAäØ:Ì	ËRA&lt;à(drA-"\(#_x0002_aA±Ì ðýpA[ÏðæF`Aá&amp;êHbAâ¢_x0013_Ðú¼qA|-½j)¯rA´/)AôórA¾ÁÌ~zÞaAYF3÷:_x001E_qA¾É³;älAU_x000F_¥â/äoA¥Öì¡âÕeACË~@_x0015_Ø`A­M¨]&lt;&lt;MA_x0007__x001F__x0014_m_x0008_ZAe¹1C"_AúTæ+µlA_x0002_X^øEhAÄ¼_x0006_	lWA_¶ï5GeA_x0005__x0006_·¶"Ø_x000C_sA_x0010_$àKìmA_x0012_ÿJ_x0018__x000E__x000F_XAÇøâ£óAA×´ä_x0013_qA&amp;(_x0004_)iAðÙ°ÓÇaA2§¹[¹öpAt´µ2?ì_Ag@jñb0gA_x0002_K®@·cAµÀWÈç|cA3%ÐÅ&gt;qAz_x0017_¬RlhArÝP¥uieA|Ç^1i´qAuºõÖmAx&gt;üÀþ|qA³Ú_x001C_mùË`Asþ«¦3lAá_x000C_B²8ßjAúÐ	Ü_x0016_oA}Ù±ÍªrA,ÃÌ0±­lA_x0016_Ë_x0001_(_x0019_0bAuGq_x0003_HmAn³Xø~XAÀTüË¿^CA¹(MðrA(_x0014_ÖD_¬YA¾&amp;¢_x0016__x001B_rAKo8P_x0001__x0002__x0012_imA5àx5MpA_x0003_`úòn_x0015_sA`1\kj¬kAP}q½_x0013_kA1òf+ìlAç­_x001A_Áç¹dAbg{ºä6kAF°Þ?zgAÌ_x001F_6ói÷kA¯m7e®bA_x0008_ëk[_x001A_pAQ3ázKpAÕ_x001F__x0003_M_x000F_÷mAÄñÞgaAÎ»®fAEëmwrA_x0008_&gt;ï _x000D_ÈcAÃã@$_`Au-½¹¼oAw7V_x0017_ºiA0Æ&gt;¢Y·fAZëæµ¯mA7U_x001A_âWAÐD§_x001E_É0Aö[s(qA7¥rôJ¬jA&gt;MÜ%AÌ¹õ7~/A_x0011_ØæJ?RmA_x0013_§-_x0001_V_x0006_fAz_x000E_(«Y;sA_x0001__x0003_Ñ|ÆJ]AÁ½iq_x0008_IAÆæYeÔ©]AmÃ&gt;zªcA®S_x001D_jVA6£}=ò]AF_x001B_^äP¾hA¥:¡}ü3iAî4_x0011_¦_x001D_nnAö=ßaÇqAÇ*W_x001C_ë3eAyók`vaAÑã­9âFA{³ b_x0013_{:A_x0012_6ýþáqA¶²v¶:eASo_x0013_RÖkA23k4_x0012_épA_x0002_&lt;~¨hAz_x001A__x001B_Ê!6qA]g0XaAÚ_x001B_+{áW`A,|L_x000D_JbAÙI¼ÌoAÔ_x0015_Ëß_x001A_iA¹ó4¥]kA¤_ªÆUgAJö _x0012_TjAÚbÙ_x0015_É;qA»ùáàÃ.aAOÝ_x000F_¢_x0010_2iAh_x0010__x0019_U_x0001__x0004_÷¸nAhü¾À__x0014_gAÊ©6{ÙbAÅNÐÝ75`Ah_x0006_$÷[rA_x0003_7¸_x0011_hpA'wÞkYlAPñóæ,¥rA.H|¦qAÖ_x0002_£ÉpA4q;²ÈmAäÏ!uÿ[AêR_x0013_&amp;ïcA{_x001E_Ó_x0008_4O=Aî_x000C_Å?3 A_x0005_ý}pÎcA_x0010_-åKÇmAõ~vTW_AÍ$;õ¨QAi9,loA89¿¢nA×£LÐ¡ËoAµÆÛ£TAo_x001A_BXRrA¹X1Â©_x000C_mA=_x001B_xnKoAé¯uï4fcA_x0010_ôV/LnAQ?_x001E_f[(kAö_x0005_ï`t_x000E_rA:þ¿UrkAîQu0jA_x0003__x0005_#mñ5l}\Aý¢ ë[AZÿª_x0002_sAÒnøûg\AÎ×)Â­oAÈìÚÇÿjA.Î_x0004__x0002_ûrA,c8·¶qpAÔ_x0010_*øihACvGÉrA§1«_x000E__x001A_#sAKzîbA¨)úâg_x001B_sA_x0014_¦_x0006_Zs^Aô¬W_x0010_ÇÖSAà,_x0003_þ¨pA_x0017__x0006__x0001_Æ'(^AÀ¬8a_x0018_òlA¬y½_x001A_UjAã_x0003_5-_x0010__x0011_nAA×_x0015_/ÁpAoè_x000D__x000B_)qXAm~y_x0007_cAJÆ§úñdAAB$¯hfA4Ï/¨nAäN&gt;¥í}hA}_x0004_¤j[ÿpAZ¹Å-SA½í*'gA®¸H¼&lt;ïpAØA#_x0002__x0003__x0013_YkA¿_x000F_S_x0013_ã#Ah#6_x001E_ZmAÓ|	L}UcAò	nD*hA}HÕ¢åcA_x000E_¯e_x001B_!^AW7*(m¹ZA¯­_x001E_P_x0011_ÉgA±h_x001C_{°epA«Ò#d=gAâoª³URA_x001B_Ä§_x0015__x000E__x001B_fAíØjAÎkNw}rA_x0011__x000B_¦_x0008_~{@AxH%hA_x0006_SoYöyrAö°1¢ÃhA'lZ?2_x0001_rAK_x0001_K®_x0001_9mAÄUr)/ÌpAÚ&amp;ØÐÐáeA`_x0001_z´Ü_x0019_jAe×wdôkA^H»»Ä)sALa#&amp;â»aAèÞùR_x0005_ófA¸,µªskAh	hÞöVA®ò	ÒË"pAÛ÷_x001F_Ö1A_x0001__x0002_,öEìBcAI£_x001D__x0005_Î©hA¸NËêáoA!µ_x000C_Æë_x000F_fAr_x001F_YmANµöµ}_x0018_PAc­ÜY_pAõÍâÏ9AÑã&gt;-èaAêÁ!Ù½xeAÂ]_x000E_M^AÏ_x0013_ø_x001C__x0006__x0003_bA7²uóºnUAñD8#,sADSzv¸ãlA;;æÉ¬lFA_x0006_£_x0003_SÖ_x0001_dAì)qÆ_x0010_6_A`M°âcA£«½DrA_x0007__x001F_!rA¿ÐXÑ_x001E_eAß|ý3 _x0019_pA_x0018_ü__x0015_WbAÚ9å«±¸]A&gt;l}X¥`AU«p_x0001_à¦jAvBCèrAk~¤oû`Ae_x001C_ïZoA´r0öhAP	S_x0002__x0007_¬dkAÆ°ÙPA½ë¢DoqAÈå¶EiA?u_x001C_ikkA£É_x0014_&lt;qA!jÓdA æÏX&gt;ÐqALÕ+JIsA3¿_x001A_e_x0016_AdA_x0016_ãùÉ._x0006_pAc+sëqAªêKPAú2ÒÈëgAi²¦_x0011_Ñ_x001F_`ABOÀd^mA]«_x0008_EL_x0006_jA L¤_x0019_7¥kAç_x0004_x{ç_x0015_GA9Ð_x0003_hºueAôË\5ÚlA_x001A_Þu&gt;`A&amp;¨Þ-{uhAÈ¨Ð³è_x000E_eA_x0003_6í¤_x0018_qA39Xî2_x0005_rA÷Ð$avnAfo¼_hAÝ_x0008_/x¬´6A_ÅÒAc¹mAýM_x0001_P_x0010_pA%Ú«t_x0005_ÙqA_x0001__x0003_ë_x0015_Ä_x0003_jmAè¬ÇcAiAüÈ4EZYAÙ]oÍP_]A­SíL_x001A_mAÑÆ,¥_x0014_rAQ_áô«XA­_x000E_äíyfiA¦Ü|ÞøhA._x001A_6_x0014_LkAÌÅ­KýÝrA__x0017_%ç_x000D_cAë-é_x0004_\A}[H?µkAeæ4( ^AÍrõ½_x0014_&gt;nA/w«Í[Aà÷âZAÈ­¬"AA_x001A__x0006_,Æµ lAZ_x0012_náÖqA_x0001_¢÷¼0UA1w=K'fAp_x001E_x_x0007__x0012_Ú^A_x0002_úX×_x001A_;TAî±Ï_x0005_ëýrAg=¯ä§îLARÞ?XbÞeAÿ(lä_x0001_PA+y!#CqA9_x0019_Ó¿hrA@&gt;_x0003__x0004_ú_x0004_dA_x0015_1r_x001C_¢NqAØhò,SpABÛ_x0008_ÁVhA0¡´Àó7A	Ä	'_x0006_ mAþà«WiAÊzji±dAp8(PAB. «CnAæ]&lt;¤\ÎmA^îÌé0ÝqAG_x0007_M=_x0003_iAV¬;¸ÛpAúÎ*(Ï_x000E_oA_x0017_iç_x001F_ËjA'YùÆ¿6gAí_x001A_m_x000B_aAt_x0010_ëa ¶pA_x0012_Õ*õxcAÎXX¥ñfA=_x000E_Ät_x0006__x001E_rAz=*@VÐnAe(üþÇ_ACý_x000E_@_x001F_FfA_x0001_½P$gA±_x0004_¼Ë0_x0019_qA]q»¾rAìõ/¿ÅbA_x0002_ ò|jAÌÔdH{	\A1_x001C_¢"£eA_x0001__x0002_84Å¦pcA"_x001E_ 6KiAÆubâ®iA(h®äÆ_x000B_WA¡x9cÑÄPAF¢P¹ýRAus*ö0nAM*¦à`A[5ÞËXrA_x0018_._x001E_ ,cAÙÒ3tlPA+»»irqAðØ¬âÙ_x0019_aA»&amp;øö/mAxy@_áNAMªÞ#qAòúº_x0008_H0;A~_x0013_¼.î_x0017_bAÿ_x000F_ç÷OaA	-ä¡½HA.ðÁ_x0003_znA ®þÛtfA¯{3Þ}æ@AÃ¥¹ìviA²ö#oaôjAõP¸KqAc_x0017_3_x0004_äÂmA_x001A_8a:_x0019_®qA_x0011_qÌNÀfAÕM_x000E_å5pAZñ_x001C_v³'aA»_x000B_&gt;k_x0008_	 _x0008_oAÀá~'rAu\_³ê`A±_x0004_÷_x0006_dAC*$ØnAPd";qA_x001F_}R|g§gAËý£ÏÝdAòAÁTo_x0004_QAz_x000F_Å_x0014_qÞfAzó_x0013_{¡âBAø×ÌæeA(ÝìöÂ0YA N&amp;_x0007_)JAâ£ @pAÜNIj_x0017_ÉlA0LKt_x001B_i-AÂÞEý_x0001_mAñkb_x0005_LórALX×B_x0003_ÎqA_x0013_K_x0002_ÝrAÜ_x0017_Ú=åYA2ç(¦@NlA@Aø¯nAµÛ_x0005_Í_x0011_ógAàÎM_x0002_7fAE¢1=¬qA"GL¿kA,%|f§pAü³hÖã"`Aðæ8_x0002__x001B_kAQ©dY7nA_x0003__x000B_á¸@ÑÈzRAlþ_x0001_ÛølqAC¶i¢=vlA/°´j_x0005_8sAô`Ø´&amp;?A@,)nñDjA?ûí&gt;PgAã0¦½OA¦_x0013_ðbrdAjRf _x0008_pAì/t®ôaA_x0007_Õ½þ®ò`A_x0015_y &amp;pA&lt;C_x0004_77pA·Ü_x0011__x0006_Q_x0015_hA3Æ^£%*qA/[Û0ç.QAÖ,ñ"Ò6aAº_x0015_g_x0019_	sA$1º=®_x000F_aA_x0007_1§Ýj¬iA_x001C_UÙpÿeA®_x0010_­õëiAå_x001C_3£Vc_A_x0011_8am&lt;3AØM(­³ãjAºë\yóbA_x0002_w_x0010_ÄiAð_x001F_ÌÎè¯QA2¸ø_x0004_ÐvpAßø¼ÍªdTAÜ_x0001_i_x0005__x0006_ÇWA _x0005_-(_x000E_pAóÓB:2dnAui3¼UkpAÍ_x0007_ëØôZA_x000E_}DþõbfA(|LF+cAR®ñÅH×cA2T_x0010_kû\AÒ+¤ªeA¶hNãiA_&amp;·µ¸iA4 @	rA0ù_x0001_lO_x0012_RARºöã°`Aº],ÖjlAþím_x0010_A§NAsê_x001F_u¡nIA_x0002_¦ý_x0012_4_x0011_lAk`_x0018_ûý%kA_x0003_p54_x000D_WpA_x0006_óDsiA÷d_x000C_TeA"]Ö0ç_x0016_dAÝn½_x0004_Á_x000B_cA&lt;¿y$mGrAûXWå|ÔdA&amp;ú_x0015_,ênAOPáf_x000C_nAâ_x000B_4(mAªÙ¿$¬^A*ÕñârA_x0001__x0002_¨_x0008_MH&lt;bA_x0003_ÌçÂ¥KA_x001B__x000D_x2rBZAV5_x0005_®þaA¡ñrWNfAå_x0010_éca0TAM.,Ñ_x0010_rA_x000C_5y_x0014_k&lt;lA6zcÊÙ_x0014_kAíiàú_x0015_òqAæLEq_x001A_gAD{5ßÅçnAc¤Ç÷ßQA*:¦uÍjbAÍ´Ö_x0016_fA¡.½fBµWAÚòÔ¡«`AùÜL$ÖWoAÍË×ÕÔæqAR®_x0001_*_x001E_ppA%C~ûà&lt;pAùêbÑZA_x001E_JXðs_x0016_[A¥K&lt;Úk_x0013_mA#¬v¾àðMA©Â8ÆcANkÏdãqA ¥T_x0003_W pAI_x0018_h_x0013_¼ÕaAöC_ä=ãnAD\0:PqA_x0011_èE_x0002__x0005_üdAË_x0006_U&gt;;FjA_x0001_6°×«RA_x0001__x0016_¢svlA¯¸«µ_x000E_ópA¸üwMùcAQ]_x001D_ð_x001C_¾IA'¯Rë]_x0008_iAÛÝv_x0007_&lt;\fAo$Å9qgAö×_x001E_,qA_x000F__x001E__x000D_mZA¬¶Ù%F}pAu¤O_x0008_Ú_ARë¢_x0015_yJaAnòe_x0004_qAû_x0014_ÂmxëpAØ¤m_x0019_ãfAÐâ~©WA/T'_x0010_DXA·á'f'ïKAO_x000B_._x0006_BrA_x0010__x0012_ñ_x0017_YAfbxÙÂëmAëòÝ§ÈÕiA&gt;Ms_x000B_ûpAúé_x0002_´`A_x0003_Ì½¿ÛoAÈ_x0011_Z&amp;íí^AZ:5Èü0cA%NÊµµaA_x0005__x000E__x001F__x0015__x0010_GpA_x0001__x0002__x001B_¥*_x0008_C_x0014_nAKKLN_x0008_$nA~_x0018_Åö +AÌV(É© [AHQëepAá[_x0007_\¨&lt;A}_x000E_ýÑO°pA_x001A__x0001_'qïºpAR_x0002_º§°dbAê_x0015_§bîoAÜaÒÕfalAÃV_x0002_×ÏrAVy dAÕà-).WA¹Ü\_x001B_ªmA¡Ý_x0008_t=ãhA}tbâpA%Z#ß_x0008_~bA]»á0F1dA_x001D_°ìà_x0013__x0010_iAÀºþ¾ØBMA¡¾_x000E_j»cA¡:äÐgrA_x0001_s(¶çTfAúbì §=6AãÆªHÜÍhA®Õ_x0007_]4ÚYAô_x000B_Åef/rA\_x000C_ì©ÑnVAç_x001A_Õà_x0019_ÑUAÄÆM6JsmAtÅÍA_x0002__x0003_Ö?kA,=ÍxmAÈSn3arAØ_x0001_"@´qAQÂ3¦ù¤\A+&amp;å£C^AKûBt_x0006_FdA¿.ÈLsAþµÕ¦°ÖrACU#Æ_x0019_5Aor@ÒM\A]_x0003_ÖdºÔpA´ß~¬1;rAH+ $qAKÜõMè\AJ:v%¿eAg°È­¾ôXA%¼3ÃyöeA`§CôÁgA_x0017_p_x0018_r~NnAx_x0008__x000F_|ÛÒnA²_x0017_M/pA_x0011__x0016_vá%ã\AÆNT¿*pA.à_x0003__x001E_u[A¾í¥Ì#hADÄ¼Y_AÃI|Òp_x000B_qA_x001A_T2Ô»?\A¸3_x0010_ðaA:_x0004__ÀøoASln)¬TA_x0005__x0006__x0019_ÿ¼ô3rA§¿ðÚpA_x000C_xåwzqA^|_x0005_¢ÇiAgÍòF]¦_AEl?ù-4sAQôc_x0008_æ?aAëb¸_x000E_»qA_x001C_0mÒbA¸ÑHû_x001E_-rA=0 ì.SAÙòIº_x001D_OZA_x001B_=É¢ÎfA½µñ_x0016_\A_x0008_²	Q!]A£¨&gt;Ì§ábAgÔM²laAîÿÄ³NýfAð_x0005__x0001_áÀÕfAfè_x0004_]ò?A_x0018_VrÿÏniAÂ(îMNGUASaÛÐs_x0002_hA¢ñ_x001F_-FóhAÐkÛ(æTlA3»Ä_x0010_jAË$Æt_vGAv3ÙL]pA_x0018_$ rAsHèI.pA_x0003_(DÎ_x0015_`Aèd9_x0001__x0003_ÖfAý{}_x0016_hA_x001D_úWZËAAKñ7å_9qAÉ~ç#(ÉdA_x0014_$Î_x0007__x0007__iA'Ò 1%RAa¶_x000E_ ijA*_x0015_ÍD_x0005_bAÄ1_x0019_« iAáQòdIUrAjB_x000C_¶pAµÄ@Ü&amp;ØpAÙ:úÑÂrAAElÍ|LAÕ§µÑõý_A ×ÄÿßÌeAX[prAÄ53GHAï_x0008_&gt;rV9hAWîú_x001B_öiA¾JÊ_x0005_Ä²UA¹6t&amp;_`AíÂÓH8eAÔdÓY_x0018_×gA&amp;¶_x0002__2ÐIAE[s($n`A2;ß­Þ&amp;jAÃ|½ZdAeoo_x000B_¶=RAårÜkA¬;Aã_x0001_ò.ÈTA_x0001__x0003_øZ÷_x001D_5r`A¥g_x000C_å¹IVA_x0019_ì¿@ïSAY_x000D_dXVAp¬FösQA:PÒ_x001F_ypAõ_x0006_1\=]A_x0012_j_x0006_ðjA_x001A_I_x0007_áþ(A^+nÀ+ÇbA2ðÛögAÀ&lt;_x000B_Ia[gAù$ÙëyZAAöËR:oA_v_x000E__x0014__x0013_ªrA¤Þ.ì_x000F_hgAe_x0018_g_¦ÄnAbm7g&lt;jAQÍq¶ô$ZAhìäm²VqAöÛäºìeAõ2Ó7[AÖ@ÈùJ_x000D_OAð_x0002_}ÌjA@&gt;/ùÇFqAÞ+LawxoAéb­VsAH¦_x001A_à¹gAµ_x0014_µfÐhA²Ï_x001E_q£qAÉn±g]¡kAS«ëª_x0004__x0007_úPSAÓ-Xß¨cAÑÕ{LÇrAü­ÚÛ«:rAq_x0015_Ä4¤MA_x0001_µ¥C_x0018__x0011_sAô_x0005_«ïánAK_x0004_W-¥_x001F_oA-_x0002__x0019_vBpA_x001A_fìW9_Aµ½õ½NOA_x0003_×KäÀ¤ZA	,à?pA_x001D_Sq»|_x001B_cA8_x0014_ß÷}]AWx ®ÆVA©Äå±ÛhAÉBzy¾_x0007_UA»æYõ_x000F_fA_x001F_Á³rrA³Ö&gt;'ò/pA^«ºEÊþqA[òI_x0003_\_x0018_iA!)yPHAW_x0018_t-OoAmÛ&lt;¤ÕÄaAPÆÍ?_x001D_üiAøÂ(oA5ÕfJllA=¼ÿ#©_x0003_pA¾Õ¡ÁXA¹_x0006_5¸ÔqA_x0002__x0005__x0006_évõD¨fA¢j0­å_x0006_oAy°aÞN%rARí5_x0010_ªBsA/ohZS$eAÜ_x0018__x0004_«µJA_x000C__x0012_Ô»ÖAmAÕh¶_x0019_-_x0007_AòPsm·rA_x001A_öé·&amp;ÂeA_x0001_ü×#_x001E_iAQÂÙ¬ù_x000D_jA_x001F_o_x0016_Ã9&amp;VA_x000C_	äaò_x001F_FAh_x001A__x0006_½ííqAù_x0012_(¬a3A4ØeÏ_x0001_cA_x000C__x0010_§s_x001F_WA_x001C__x0016_*¨opA¼}p_x0013_½bAP¶-®r_x000F_]A_x0008_jøÁ¦@lAëc)_x001A_¡qAücQí±coA_x0007_¹L8_x000F__x0017_CAöÚY(_x000E__A­í_x0017_9f[A ÿá	ÚlAâ}_x0001_ù_EsA_x0003_yïziA7ê_x0006_½_x0011_dmA¬Blÿ_x0001__x0005_cA&gt;áý§SgAàÖÐÔê=`AÕ/q5drAiùÓ#+úpA_x001D_ÚþïÝXAL^_x000F_GQlAW¿½ZTfAÍ3_x0012_'&gt;]qAWµ?_x001E_bAÜr 3L'DAé_x0011_Í_x0002_sAÍ_x001F__x0003_(PA_x0016_fLÜÍÌcAw_x0004_B,`Aâ_x0017_ ItOA';6+^AÖèÝÀ_ATéh_x001C_Ó iA|)ß³(gA{ä®|WAØØòP©`AR·¢ßkA#®Ñ_x0016_hA3ÿ_x0003__x0017__x0013_oAWiol^A=[_x0006_~qA_x0006_bFfA&amp;_x001E_§Cm°nAU'J_x001F_ SA(õµe¼_x0002_pA9Aã,_x000F_cA_x0005__x0006_ç°Õ(bA:ª¾ø_x000C_rAý$W_x0016_!sA×¶Bä`Ab _x000F__x0003_S_x001B_gAþ?û_x001E_m^A(´9_x000E_^[AÅ¢úVylAoC_x0001__x0018_ÊTA_x0002__x001C_á`ºkA}_x001C__x000B_zmA_x0002_Ì_x000B_kfAÐ_x0014_3VÀqAqè[õ¡bA_x0008__x0012_ìß'^A%îÒgADÈ2ÜKSAÞ&lt;ß¦·JA_x000F_¼_x0011_úPZqAOb_x0005_áÒeAa_x0017_úJ&lt;oA_x0004_â½?,Ù_x0019_A_x0006_8°_x0001_ gAÇT a´{TA_x000F_üÔp	.oAaýê;aA2ÿáöUðkAWÌNâ{PAóNTi_x001C_\A__x001B_Î_x0012_}qAùE_x0004_XÝ_x0006_iA1½_x0012__x0006__x0008_qpAªUSQA_x0004_NbC×eA&lt;Ù³_x0002_Î¶[Aý-*'ÎjA_x0007_Ú¹PgAå9_x001C_­ô_x0011_kAàõDàsGAâdêÐ4¤jAJø'\nObA	ÉÛ?³cA8_x001D_)_x0012_°fAbè½_x0018_pAüMJ_x0005__x0014_6aA{¥í7KôoAÔ|ú.ü_x0001_rA96¨pSiA2:Àÿ_x001D__x0008_dA:8M©qA_x0018_&amp;g_x001A_iQqAhMqOpA&amp;Øî!ÖWAÒ|ÀIakAäÿÒr_x0014_ÏjA{_x0019_Wðu0]AÙkmd¡ÙZA¹|÷_x0003_oA§_x0001_¤AkAcôjt_x001B_¥hAß_x001E_ï¯_x0004_ÔnA_x0012__x000B_FYõfA_x0003__x0001_æ*ÃZcA_x0003__x0005_Íê_x0002_cíorA_x001C_;éÈpAöð¬¶°lA_x0018_$¯RäfAõ~åÕóPAÓ_x000B_,_x0002_@cAäw¶TAéHÒôYÈdA \Õ.ÉaAÊU¼Àý_x001C_kAë_x0018_Þ.!pAÿ_x0001_RÄãWAÌ¹öfAØä¦ÖáRoAEº!W_x0004_7rA·-³ÓÚ_x0012_IAµ_x0008_ãÌ]©UA]ÑÐ½¦'qAY.ÆWd_x0006_lA¬_x0015_Ù{HHmA2?¸/icAa3_x0008_+ÀnA\ÃäunA_x0017_=Þ7ZÊrAÙ&amp;KVS+aAÚVÛC0qA?1_x0019_»_x0016_gA_x001F__x0004_²~t5eAê»U_x0015_éÒSA'u_x0019_²YAÞ²_x0015_KTDAu¹_x0002__x0003_ØmA9_x0004_zl'nA_x0005_Â¥a_x0003_P^AB²_x0007_VÂnAX¼©p_x0010_É[Aªy_x000E_fAmÖ6VukAÊ*¦&lt;NÛeAÊ_x0005_vÛbApµ3Ô¿ñ9AñìC®¶qAdä`C9ühAÜÏ-«/è_A_x000F_LÐCViAL ®äÔcAü)_x0005_]G[A_x001F_¾çjiQTAI¥VóRA#@Û6Ú@A_x0005_qà_x000C_º°rAÂS÷ÖNZA §: VaA}0_x0005_pA/¬,ÝbDeAÐë_x0012_dA_x0007_û_x000E_(,+sA¼2¨.3\AC¦_x0012__x001A_ÇbAu1«MfA&gt;:¤cúZoA_x0001_¢_x0017_÷_x0013_YAÖF/_x001C_Ï»lA_x0001__x0002_¾MÍ;fApAr°|¿(=gAz5µ_x0015__x0004_WAè9½_x0010_õpA_x0011_^~ (gjA'v_x000D_Z_x0014_pA1³0íjA=¥_x0004_\xFlAÙ©_x000B_fçcrAË­.7=FhA]²çvÝpA¶=ûýaAý©òüßíeAÄ\¶´rAÆø9Áß	^AÈáBù_x0019_aA±x*ç:WAåÿú_x0015_Ö)rA(_x0017_ÂäUAàõæeçkA_x0011__x0001__x0002_  fA~`Ñ:lA¾x¡pAT§ùXY7sAå5yVFA]þôú5hAzh°eßkoAT6ûa9qA%@ÓEj×MAa_ÓïnA_x000D_2*¦EfAjµsî_x0002__x0003_ lbAUÑþTµKAýi_'DjA_x000F_3»CÀ_x0018_eAv¸h®OeAf_x001F_Þ_x0011_êiA^Õ?âUrAÿ ÿÆL_x001F_UAò.«Ì_x000E_®OAèJ|øcwnAÞêd-Ü`AXµþà¶ûaA:å_x001D_tSA_x0017_Âþ}°aAB-Û¢®aA|æêpã aAãò_x001A_=]jAÂÐ_x0002_÷_x0014_HsAy@ ½_x0012_2eAÊHæ¨:RA_x0010_]Ò_x0007_'_x000C_cA_x001D_oí4íå]A_x0010_fQ³kA}_x0008_®÷B9kA@Ä-_x0019_ÁiAÐgªé|XA&amp;µ_x0004_äãÈaAífªWÿoA~öü_x0018_aA_x001A_øÕÉnÔhA^Lx6dA_x0001_|_x001C_êÛiA_x0002__x0003_muÔôaTAD÷n¢)__A_3Ï8ÞãpAE B¶`nA*]lº{æeAènØþQA_x001C_|»Çq\A¿YvÒXAv_x001E_dÊÿ#AíÈ^ÞòÿpA-:^_x0014_Ì_x0007_gAã5ÎtôiAÓ7zþn¾fAÍ_x000F_ØN½_x0013_iAèDl±&gt;~gA¿ðò_x0012_qA_x0002_çX*_x001D_bA_x0002_Ë·jA_x000F_aÅþWÏrA7VQ*_x0001_UA®°N30_x0004_pAôm8}_x000E_ypA0_x000D__x0016_S_x001E_ÓbAY|ã_x001B_7pAùóHÍ¼qAðrxqA_x001B__x0013_ÙåkA²YÅT#³aA%cÈx3nA_x0002_Y}b_x001E_ÉgAujÜóiA#¶7½_x0003__x0006_ªqmAj_x0011_jqå_x001A_qAÚ_x000C_*_x0005_=ZA%Ä·XsAÍÌÔ´Ì_x0001_dA'_x0002_d6âq]AA+&gt;Í#lAÐ¹3&lt;ÙoA¶f_x0010_äoA(_x000F_,l4èZAUª?dA¦·º	pA_x001F__x0016__x0003_ø`A=0_x0016_])âQAíY_x0008_ÝCMA[_x0004__x000B_^îÝqAûçAa5RrA_x0010_LÑ*ígA±_x0010_úkA-~_x001B_wiAY½#µÜjAí´Oh_x000E_ìlAæ_x0014_¡üëmAbëtqy_x0015_rAíùÆ®bA®Ó9é	_x0005_TA_x001E_ªïmlAÄõíYpAÙ6vÌ^beA_x000D_(I_x001B_;nA_x0007_½N7·6jAÇ_x0003_C®àraA_x0001__x0002_«Çùüï2A_x0006_ÅÔùljA_x0001_É4T¶cA_x001A_åÚi¹eA9ûûË$qAµI&lt;_x000C_xjA{SÖ_x0017_Þ@iAÅ_x0002_;=lYAÑ$ClqA×"_x0018_N$RA°ý_x001F_®_x0010__x001D_nAïÉäø,ªEAáK`Lí_x0015_hAêZ\7`6pAÁ_x000E__x000F_aA÷gö×)5iAò_x0018_Î]ÅhA?¹Z6_x001F_âcAvÚBû_x001C_oAÛÖÎØrA1gTBÄýYA$_x000B_í_x0005_;EAãuª_x000E__x0016_dAÍ¬§;A_x000F_½þ_x000B_ªNXA%²h_x0002_¤fA_x001A__x0004_áË·±gA,&gt;_x0007_x·rrA#pö¦³hdAGÖ©ÑEA&amp;_x000E__x001D_O¥/rA_x000C__x000F_dq_x0001__x0002_´qA9Y},X[iA_x0019_8©¨YA@GÑäõQ\A+Å{#ídAÞ_x0013_Ã*®pA_x0015_+ÍX_x0019_5oAU&gt;P¶2üfA_x0001_ïöº_x0004_9gA5aV_x0006_!ùXA²½ýç#_x0011_nAgåïàoAV_x000B_:J]A_x000F_ï_x0010_æökpA×Mø_x0018_ÛÐfA_x0008_=^QgAß+s_x000E__x0008_"YAÀÈ99bqAþ6_x0007_HoA6@:K¬oA_x0012__x001C__x000D__x000C_»qA6Á_x0003_á+A_x0005_ÁN;zÅcAuR_x001A_7]eATOÎR¸_x000E_CA(ØVÁV7A_x000C_RÝÂC_x001F_pA`¹ùf"ÁoA[_x001A_Bõ{rA_x0005_N¤îÃrA_x000B_WæSd]AÌÏÜ_x0013__x0010_cMA_x0002__x0005_ûk¶Nÿ"_A!_x0010_ÖXçrqAoº®ÍõrAx¦·¨¦pAE_x0014_Q\àbfAÂiÏ_x0001_N`A_x0013_ÎdÉr´dAûvy	-_x000F_kAdw_x0004_¶`@WAÕøYê{ÎiA;SÃueZjA«V_x0002_¡ _x0016_sA_x0013_¯A _x0012_­qA¼oé*iAt_x0015_4I?_x000D_fAEÒ'¤îwdAS_x0018_­_x0002__&lt;A_x0012_B_x0003_ÛÂkAÊAçÅ±pAdo®_x000B_MeKAÃ ºð,pA©ö_x0017_?Í\Aé gd&gt;[AeèëHf:qA_x0014_Iàs»AAÖvt]¥oA_x000E__x0003__x0001_rIAæ-àM÷ÈRAÑatOçoAÖ _x0011_v_x001F_jA_x001E__x0012_-ÜW`AV6£]_x0002__x0005_nØqAþ_x0004_w_x0007_:æSA4__x001D_6whHAPBg·äUALæ_x001D_;×òpA_x000B_j¶¯ÜÞdAûµ_x0016_·_x0001_HAs_x0013_¶Þ0kAÉ)+Ñ3hqAÑ_x000C_TüB=AfC_x0006_ÜimA_x001B_RLD÷_x0005_hA»Ô'¹HiA{ÛXÓ~_AOûLÏ`Aà_x0019__x0003_Ý¦sfAÕ_x001B_n_x000B_XA¼­ô¡½IpA¼Ýá³pAùÔYöR	@A_x000C_´ YeA_x000E_{1ÖIjA^JÒÒ_x0001_jA#!t¢°pAÃr7%0lAj_x001F_òngAwñü1)5dA¢¼+7ìErAi±_x0017_êÆ&gt;qAòÃÈÄiòfAòwÐNgjRAo#»Ð_x0004_ÂpA_x0001__x0002_i_x0005_Ê_x0015_^U\AC¢\_x000E_ÑndAþa_x0008__x001C_+nA#_x0004_Æ`©_x0002_mAóÏÎ-¾ÇVAv­²»gA$iÇÆìiA_x0016_û_x0011_ÅR;fAØÎØTþ[AöfA½bA¤Ð0_x0004_¾2cAëq¿lrAlÞ¢,­_x000E_eA_x0007__x0005_~ªnpAÝ×e$JbA_x001E__x0018__x000E_æá¼`A·6i´ð=pA¿ýÜÒÆöeAq_x0012_~ò_x0003_oA­_x001D__x0006_¹ò$iAúL®_x0001_ò[A_x001D_@&lt;9ÏºoAä_x000F_¢DÂØpAe_x0002_É_x0017_`aAFVhxDgAE&lt;q$ê¹pAzF(ÔdAG^_x0019_ãTAvæ¬BhA¥_x001D_àü qAÅù¾%ïrAÚlDÚ_x0002__x0003_ímqA(Lò_x001F__x0002_mAt^Ëù¤nAÍ@_x000D__x0005_ømAI±ÿÒôÇqA_x0018_§_x0008_R¢ûQA«z_x0004_Z¶Ï_AÀ,Ï±u­cA5pþdÆohA-¥=hªkAËÙøx¤ÌhAÕ5ÀQ_QRAo"ÁV_x001C_hAéµ=w£cA|q_·À VAê¦:7GkAø*+D_x0001_nA37?ÑcAõï¹x»IAËÿÓçþjA&gt;¯õÁheA*vrÏªpAC©#ËNpA&amp;àItÓãqAzqd¹¡pAü­?àEüEAïÞï)_x001D_pAÃ_x0011_§~3ggA´_x0013_|&lt;ðlrAsó'×ÜJfA_x0018_%»£O¤VA_x0007_9²t½µSA_x0001__x0003_Å_x0007_P/YA$LIÞJHrAø_x000D__x0008_dAD_x0006_÷_x0015_`AØ¨2_x001F_ðØJA_x0005__x0016_`p1pA³y×Í_x0014_\A_x0015_{6¼^AtÐX´y!iA¤_x0007_2ÌÊkA,Ô]X|rA©BT:ÊåcApÄ²¬poiA8y¶£Q±\A_x0017_iQ¸Ú.gAÄêìN9jAOáö_x0011_``A½qG=A]A_x0019__x0012_&lt;_x0002_êßpAW_x000E_H_x0016_ólA*_x0015__x0012_ÅqAÝW0XA¿î¹ËAAöÞdgê8VA1zÝU®hA0&lt;qûFdAòVå+³`A®¶·"©dA¡ha:_x0018_4Aä¾ÕudA.÷ø_ò\A¦®óê_x0001__x0005_ã¶pAÐä£	bRdAU	ÇáÕ8A±(~~_x001C_dA	¡±è¼õVAäSçÇjAg_x001B_æhAö+3ãgA÷'¼_x0002_lA_x0014_«~"4&gt;oArµù6VoApåÇWÃrkA_x0016_JÃ+pA6SN5_x001F_ðqAîg×._x001E_Ò\A²»_x001E_12lAè4_x0004_æåBpAI_x001C_Å»ÖpAÞ7:Ì_x0014_LAæ&gt;DÓ_x0014_JqA_x000B_ºAvëdpAsÀ6(qA*_x0003__x000F_þkCA.}ÀDwùqA_x000E_B®ãFA²OÕ»®[A_x0005_þji÷qAb«;XIaA3N^_x0016_Ñ/mA_x0001_Õ¶£Ò÷dA_x0017_í_x0006_ã_x000C_sA/ÓfÛÕ½rA_x0001__x0004_Íg ²iAî£Ð_x0017_&lt;«iA+W_x001D_Lv!SALS_x0012__x0014_elAhv}|8_x0012_pA"¡N¬hA÷¢	o_x0019_jA"_x0011_ÓØrAçÚ^ÐdAð_x0017__x001B_ÔrAÀl_x0017_[_x001D_`A_x0002_ncÅrpAÃ½Iª¨&gt;ALÂº9WBUAªíc-sA_x0007_;ã¬î_x000E_oAò½bA¦_x000D_uu_x0001_kA_x0006_!í_x0013_i¢qA÷&amp;Ï[$_x000D_`A«0õÔ¼$oA1ÃåÔð`A¡®#¦lAðb_x000B_nN-pAÔ¸Ã-1ÇpAìHNÁhAñ[)_x0003_ÇêYAUÉ&amp;_x0003__x001E_¢kA_x0008_ïBaõ_x0004_nA¸µN^zÓVAÔ¬[Å1rA×U|5_x0006__x0007_¡_x0017_iA_x0001_ÂsäÙhA)ÏLÅ_x0011_lA{¸óMsAs¶í@Aú`;-_x0014_#qAHýÍ%p[PA¬ ÀÖñ_x001B_rAµÜæn rAA_x0011_øKýgAÂýSZ39AvK`ê°Ü[A½µ_x0014_ÈEÈrA«Vm v_x001D_\A¢D½_x001D_rA?6êÑð_x0015_PA¶Ýý×§jAÔ_x001A__x0002_ÙêânA9½&lt;Ý_x0002_ÁpAvp¹ÐÇGAm_£hA%º_x0003_ÿ_x0005_fAá(8çöiAxKæ&lt;­nAâãöAj_x0004_eA_x0006_e?WNcAÞÙÂZAÑÅ¹ÊPmAÄXy«ÞrADU^í[AÚµ_x0002_å~5qA_x000F__x000B_!¡ÀUA_x0004__x000C_B_x001A_÷_x0007_0¾NA©®M¬·XlAäD_x0007_¤íaAÃ_x0001_ Ä`A_x0002_íÖÄ«apA×¯O¾f]VAÛoÿz¶hA2_x0011_â¥nA8÷_¢ÑáRAÂH:8#mA]_x0003_c_x0014_*¹hAcäY_x001A_`_x0013_jA¡â )mAD¸+?I_x0005_NA	;ÛQekAÐUÙë7KAÙX»ê1-cAG_x0006_²@ëjAi2_x0017_1irAÏ¯4:S_x0015_ZAp_x0010_&amp;eA÷Î_x0003_ HcAíßtS'ËnAär_x001C_qs'bA$·_x0008_µ·rAÏ=¡ªÏÿdAxÙÂN ÔlAÞ_x0019_Él~ÔmA#bÌ[_x0019_[A °_x0002_¾~KYAðô_x0003_þ_x000B_pAT&gt;;ä_x0006__x0007__x0011__hARç°N_x0006_¯eAØo5%1A_x0001_ÎXÊGáoAñ_x0004_°×èWA*ÕRpAü}_x0010_UpA§_x0002_­ï¦QA=ìãñ·tgAZ_x001E_3¨_x0012_µnA¿øoù$cA¸;_x0018__x001A_ÅeA_x0011_ÿÇÔ'whAßôNxM_x0005_qAÄåAýiA_x0019_ÈÖáªmA_x0015__x0015_äç¶bA_x0005_2þøÁlAJ´q°íqA£$&lt;k eA_x0001_ë_x0019_#îpA_x000B__x000D__x000E_³-rA®Õ_x0007_v_x0013_¿PAÇ&gt;ç½Y'pA»_x0019_ïÀß?`A_x0003__x000B_¿HÑÓqA_x0008_wð¦bA~nö~mkA_x001C__x001A_ºÊ_x0014_ÍmAöª-x_x001F_áqAøÙcnAsKR¼mA_x0001__x0002_u_x0015_z¾ÁcA·a_x0013__x0005__x0019_wVAãÄ^_x000D_Õ¦gAôF&lt;õ#_x0002_bAÚàVs,NiA_x0005_Ò¨KéÑoAð8Ü©Ì6fAd_x0013_2?dqAb/°ùªbAºs_x000B_ØnA¼_x0003_ëÝß(_A5,ÏU_x001F_]AÜ_x001E_M]_Aºò½_x0014_OqA_x0002_ÖÅú_x0004_iAjÛz6mA_x001E_I*_x0008_qAÏ³]I-qnAÒ¡ãµTUAIÏn_x000C_º&gt;rA_x0008_ì{qA¢ËÙê)	rAMã_x0013__x0012_&lt;Û^AÇÛ_x0011_ì]{eAêFN-\ mA©¯ßTxmA_x0018_¼«Ãù_Aâ¿K&amp;[hAdéqáÃjA¯»&amp;{wwXAÌò$_x000B_àfA+_x001C__x0003__x0004_ÛÍeAC¹_x000D_¦;NAö÷_x0001_PcUqA_ÎK¦rWAz~ÜC_x0010_GAÇ¡f&lt;ºHA»¥ÿ-lA_x0002_¸f|_x0015_nAD_x001B_íeRseAÔaôèlA¹³-v!pPAo1_x0003_,_x001F_qA&gt;_x0005__x0001_daA¿_x0018_Å0@3jA¨_x0007__x001E_3ÊIA-_x0019_X¹¿×kAÎ/g;óîrA_wXIº]A!¬&lt;&gt;_x000C_?YAe_x001B_´¶_x001C_cA¾;l_x0013__x0004_jnAà_x000E__x0005_Â¹llAÙý.Å#hAÎÀaì¨lAÏÍ­g¬ÍYAý²æJblAi|_x001A_éiUAZÕ&gt;ïºkqAËÚcÝ&lt;BA%I¡å¼jAÍHàÈ7ÜmAÀªÖ¡oÕgA_x0002__x0004_saã!_x001D_ãdA8Ùµ'_x0012_]SA¸-KVnA_x0003_{$X/ÌqA":rû`A!_x0010_áµ_x000D__A)&amp;×Á_x0010_qAn%_x0008_¾_x001F_AÓa_x0012_&gt;;_x0001_kANB9Õ³RAÁð¶ÆjAàèC^'_x0005_rAMBeoôªHA;¶Ì?ý³fAè}_x0018_ËúpLAÑõú_x0005_¿aA¯¥Ã}1F^A,_x0013_V¼©gA#6HnA«_x0014_¦,U½mA[.#NAtw_x0016_²pAÕa_x0003_\¾VAÚ_x0003_@\ubAÐ¾PY¿jaA_x0019_Ô÷HdoAP_x0004_ÆGhÏlA*Ø:Úy`A}ë*Y_x001A_fAü­³#î]A½MÔ± _x0012_rA_x0019__x0004_þù_x0003__x0006_HØfA¹Ï±_x0004_Â]AÍ=èº_x000C_3TA8Ç&gt;áa]gA/¥_x000B_ø-3hA_x0014_É¿_x0015_P×aA¼Ø?Â­_x001F_kA÷_dT²oA_x0001_Zxûe³:AÖ_x0003_*"QA_x001B_1ß½_x0012_ôqAã_x0016_u?5bAx_x0008_{_x000C_ØgA_x0004_ 2ÍCQnAøNãÐÄGqAá82_x0006_N_x001B_sAÅ=ÜòÑpA:k _x0003_![rA_x0006_á&gt;6Ü}kA(âÊ[NZbA"7_x0002_Pá©mAsJ_x000D_1qücAmâèeÛVrA_x000B__x0013__x001F_·Û_x0016_qA_x0005_ëÈÔaA_3e2hA¿_x0019_]½G¨rAO£^D«]AÐ_x000F_ô_x0019_»`Aâ&gt;04Ò®qA_x0017_Î¦¾þÍpA«	þu÷;sA_x0004__x0006_#ð)-"dAÎ_x0002_ÏmêpA~ú²©_x001B_g`Aô£V×"fA=R_x0011__x0003_ÍbAsÕÁ_x0006_mA7ï½!ënAê¾ë±6?AªÓ¼[cA½Ö_x0010_;3sA g¹[5Aë_x000B_üÖ@XA·ñ:¦Ð¸dAÀzÓ_x0017_#^A»tÿê:_AzUÙê_x0002_5Aª*å(¾voA_x000D_4Å;¨`AÂ+Y,Ý£LA_x0005_Å×l~}pA°"¼Ûî+jAw@]M32QA_x001F_(¡9.qA_x0001_ìg­CmAjiØ¶.gA¸R¥j~ëbAKØfÙúRAÓ§ªMhpA\6bA|OlAð*± p1Aç_x001C_J¢4XAÁD_x0002__x0003_ûnAcyñÂeZAÌ_x0011_(-OQAF_x0017_Ï:rA_x0001_Ôeü%eAcIò®rAD_x0014_m. ½_AÓµ_x0005_ÞDócAöè»&lt;_x0002_¹%A_x000E_Ã¶íeBAU©CqA_x001B_Ó	¢ÀkAi¢·&amp;ñ=A³^_x0018_#eAÕ¯bÑDA¦æ_x0010_A¬kABÏÌGw`Ap¶ÄýCA­#OQ_x0010__x000C_jA+4g'_x001E_lAQ÷_x0006__x0013_ö_x0015_JAíNJ.ÈUAÖ_x0018_:._x001E_upAÌ_x001F__x0007__x001C_Û²eAoË_x0005_ÙiAÆ_x000B_ò]ghAÂ_x000B_ýs`rA;_x0015__x000F_~hýqA ©_x0019_"¿°mAò_x0014__aVúbA^´0è¬GoA3_x000E_)_x0019_÷]pA_x0001__x0004_l_x0002_ô§_x000D__x0016_lAØ_x0003_g_x000B_qAM_x000C_­B-iA_x0001_Bû¹YèpA_x0018_ûO7Ø_x0019_rAl4ÝVÛrAe;Ä_x0006_ø4rAÇÝh_x000B__x001D_`A­vo·éKA±ßÚÃýpAÒâ;EAZdAÏ¼_x0005_(;/A'_x001F_c[_x0013_mA_x001A_	v&amp;¥úlA½ûhÍ_x0001_	OAè±ï&amp;ÂFpA/ò&amp;9+kAËfï_x0019_SAI_x0007_WnqûrAivÕ_x000F_4`Aäñ÷ë_x0007_OhAA:'Ë=mA­_x0014_Q rA dõ&lt;ÇiAÊÊeöürA¦ó_x000F__x001A_å#`A÷D#_x001A_scAíýOþáÈlAW_x0016_±ÐqAL.µl!aAL'­0âmA_x000C_¤kt_x0002__x0003_oñhAhqôL[FAüBãbâýbAùó{O__x0004_hA¹VL°_x0017_WAcnl` ûLAô_x001E_}`diA»P_x0004_f&amp;rA¼Ë_x000E_SkA:õ'_x001C_çadAÔ±êÅòèrAzÃ£òaAh._x001C_=_x000B_gAX«EOÃ^Aaoös%sA_x0018_«±+eA9häç¯DqA_x0015__x0016_8_x0001_´_x0001_mA£_x000F_ò_x000F_'OAdKäóârAsõ¨4#[APT_x0015_rwæbAâDpúõmAU:óªnAþ¨H~qAM9Lâ	sADNwrÈfA%^Ë¡Õ&amp;hAC-'ª_x0002_fAk_x0003_CD¶WA_x0002_	_x0007__x0001_«XA_x001F_ÖÐ_x0004_ògA_x0006__x0007_Û&lt;_x0004_arYAÏ_x0007_|iàÖjA@(k_x0004__x0013_sAâ)øX_x000B_aA_x0004_µk#äOVAÌånz_x000F_ArA³_x0014_DLp_x0003_oAT_x0014_ôr~QjAÚ5x_x000F__x001B_^QA{[üñá¤\A_x0014_çæÀvrAÏEÙèjÂgA2Ã!5ícAM#Ø3léhA&amp;_x0001_zC]mAl£y_x0005_¿lA¢më:åjA¦²cØT¬QAj³sJ%dA	=ûì&amp;¬pAJ=ù%Ýn]A¹æO~_x0015_¥rA_x000B_ëEr_x000F_ønA"&amp;i_x0012_nBbA:¶è\-_x0002_7AÃÅâ¶kAºÿýþ;qA_x000D_/§ÕÊoA&lt;.ïh./ZA_x0017_?D;_x0012_®PA_x001F_Dðü_x000B__x0013_UAÜ_x0019_·+_x0002__x0004_oÉmAZP¥.I¼iA~Ëë&amp;ï_x0016_mAsµ;³³ZAAùC_x0017_ÊBA_x0016_sq_x0002_pAðá&lt;ÎdbA|_x0019_r_x0005_PAÔÀ;_x000C_®_x0003_AÓøÊ`_x000E_&amp;MA@_x000B_rePkA%@Ã9_x001C_ñ^A[^6éàä_A&gt;_x0003_.ÔrAh+À¬æaAxTHöWZALÁÆN*òjA&amp;cÉßá+fA`_x001B__x0014__x0001_ *dAt%ßìª`fAÕù_1]ZAlv]W_x000F_'AÈp_àPA3.#µ&amp;OqAâßÒð@àlA_x001A_âÛÓ7CnAû2¸1ÝÉCA_x001E_1ré¿qA_x000D_És®õ¯jAÊ­L TA_x0008_Û_x0005_!X_x0012_bA#gñËÜ_A_x0004__x0005_­Ü;Ë4lAp­Ò_x0005_ÚÿZAÙÚ×_x000B_ùLrA³ç½}woAPVoëP@ArÍOºÌIlA$êÜ_x0016_ËöUAèZ¯_x001A_ëoA*Ëæ_x000F_ZJA_x0018_7ÂO_x000E_MeA,`Dê_x0016_,Aò_x0002__x0007_c]_x0002_XAá_x000E_¢s_x0017_TA&gt;0­_x0016_açqAVÉ_x0018_oØzcAx\×-_x0014_¡^Aò_x0002_o2B_x0013_fAäd_x000C_VWAÔõåxm_x0006_]AúR\èoAâ}_x0001_ù_EsA_x0003_yïziA7ê_x0006_½_x0011_dmA¬BlÿcA&gt;áý§SgAàÖÐÔê=`AÕ/q5drAiùÓ#+úpA_x001D_ÚþïÝXAL^_x000F_GQlAW¿½ZTfAÍ3_x0012_'_x0001__x0005_&gt;]qAWµ?_x001E_bAÜr 3L'DAé_x0011_Í_x0002_sAÍ_x001F__x0003_(PA_x0016_fLÜÍÌcAw_x0004_B,`Aâ_x0017_ ItOA';6+^AÖèÝÀ_ATéh_x001C_Ó iA|)ß³(gA{ä®|WAØØòP©`AR·¢ßkA#®Ñ_x0016_hA3ÿ_x0003__x0017__x0013_oAWiol^A=[_x0006_~qA_x0006_bFfA&amp;_x001E_§Cm°nAU'J_x001F_ SA(õµe¼_x0002_pA9Aã,_x000F_cAç°Õ(bA:ª¾ø_x000C_rAý$W_x0016_!sA×¶Bä`Ab _x000F__x0003_S_x001B_gAþ?û_x001E_m^A(´9_x000E_^[AÅ¢úVylA_x0003__x0005_oC_x0001__x0018_ÊTA_x0002__x001C_á`ºkA}_x001C__x000B_zmA_x0002_Ì_x000B_kfAÐ_x0014_3VÀqAqè[õ¡bA_x0008__x0012_ìß'^A%îÒgADÈ2ÜKSAÞ&lt;ß¦·JA_x000F_¼_x0011_úPZqAOb_x0003_áÒeAa_x0017_úJ&lt;oA_x0004_â½?,Ù_x0019_A_x0005_8°_x0001_ gAÇT a´{TA_x000F_üÔp	.oAaýê;aA2ÿáöUðkAWÌNâ{PAóNTi_x001C_\A__x001B_Î_x0012_}qAùE_x0004_XÝ_x0005_iA1½_x0012_qpAªUSQA_x0004_NbC×eA&lt;Ù³_x0002_Î¶[Aý-*'ÎjA_x0007_Ú¹PgAå9_x001C_­ô_x0011_kAàõDàsGAâdêÐ_x0006__x0007_4¤jAJø'\nObA	ÉÛ?³cA8_x001D_)_x0012_°fAbè½_x0018_pAüMJ_x0005__x0014_6aA{¥í7KôoAÔ|ú.ü_x0001_rA96¨pSiA2:Àÿ_x001D__x0007_dA:8M©qA_x0018_&amp;g_x001A_iQqAhMqOpA&amp;Øî!ÖWAÒ|ÀIakAäÿÒr_x0014_ÏjA{_x0019_Wðu0]AÙkmd¡ÙZA¹|÷_x0003_oA§_x0001_¤AkAcôjt_x001B_¥hAß_x001E_ï¯_x0004_ÔnA_x0012__x000B_FYõfA_x0003__x0001_æ*ÃZcAÍê_x0002_cíorA_x001C_;éÈpAöð¬¶°lA_x0018_$¯RäfAõ~åÕóPAÓ_x000B_,_x0002_@cAäw¶TAéHÒôYÈdA_x0002__x0003_ \Õ.ÉaAÊU¼Àý_x001C_kAë_x0018_Þ.!pAÿ_x0001_RÄãWAÌ¹öfAØä¦ÖáRoAEº!W_x0004_7rA·-³ÓÚ_x0012_IAµ_x0008_ãÌ]©UA]ÑÐ½¦'qAY.ÆWd_x0006_lA¬_x0015_Ù{HHmA2?¸/icAa3_x0008_+ÀnA\ÃäunA_x0017_=Þ7ZÊrAÙ&amp;KVS+aAÚVÛC0qA?1_x0019_»_x0016_gA_x001F__x0004_²~t5eAê»U_x0015_éÒSA'u_x0019_²YAÞ²_x0015_KTDAu¹ØmA9_x0004_zl'nA_x0005_Â¥a_x0003_P^AB²_x0007_VÂnAX¼©p_x0010_É[Aªy_x000E_fAmÖ6VukAÊ*¦&lt;NÛeAÊ_x0005__x0002__x0003_vÛbApµ3Ô¿ñ9AñìC®¶qAdä`C9ühAÜÏ-«/è_A_x000F_LÐCViAL ®äÔcAü)_x0005_]G[A_x001F_¾çjiQTAI¥VóRA#@Û6Ú@A_x0005_qà_x000C_º°rAÂS÷ÖNZA §: VaA}0_x0005_pA/¬,ÝbDeAÐë_x0012_dA_x0007_û_x000E_(,+sA¼2¨.3\AC¦_x0012__x001A_ÇbAu1«MfA&gt;:¤cúZoA_x0001_¢_x0017_÷_x0013_YAÖF/_x001C_Ï»lA¾MÍ;fApAr°|¿(=gAz5µ_x0015__x0004_WAè9½_x0010_õpA_x0011_^~ (gjA'v_x000D_Z_x0014_pA1³0íjA=¥_x0004_\xFlA_x0001__x0002_Ù©_x000B_fçcrAË­.7=FhA]²çvÝpA¶=ûýaAý©òüßíeAÄ\¶´rAÆø9Áß	^AÈáBù_x0019_aA±x*ç:WAåÿú_x0015_Ö)rA(_x0017_ÂäUAàõæeçkA_x0011__x0001__x0002_  fA~`Ñ:lA¾x¡pAT§ùXY7sAå5yVFA]þôú5hAzh°eßkoAT6ûa9qA%@ÓEj×MAa_ÓïnA_x000D_2*¦EfAjµsî lbAUÑþTµKAýi_'DjA_x000F_3»CÀ_x0018_eAv¸h®OeAf_x001F_Þ_x0011_êiA^Õ?âUrAÿ ÿÆL_x001F_UAò.«Ì_x0002__x0003__x000E_®OAèJ|øcwnAÞêd-Ü`AXµþà¶ûaA:å_x001D_tSA_x0017_Âþ}°aAB-Û¢®aA|æêpã aAãò_x001A_=]jAÂÐ_x0002_÷_x0014_HsAy@ ½_x0012_2eAÊHæ¨:RA_x0010_]Ò_x0007_'_x000C_cA_x001D_oí4íå]A_x0010_fQ³kA}_x0008_®÷B9kA@Ä-_x0019_ÁiAÐgªé|XA&amp;µ_x0004_äãÈaAífªWÿoA~öü_x0018_aA_x001A_øÕÉnÔhA^Lx6dA_x0001_|_x001C_êÛiAmuÔôaTAD÷n¢)__A_3Ï8ÞãpAE B¶`nA*]lº{æeAènØþQA_x001C_|»Çq\A¿YvÒXA_x0003__x0006_v_x001E_dÊÿ#AíÈ^ÞòÿpA-:^_x0014_Ì_x0007_gAã5ÎtôiAÓ7zþn¾fAÍ_x000F_ØN½_x0013_iAèDl±&gt;~gA¿ðò_x0012_qA_x0003_çX*_x001D_bA_x0003_Ë·jA_x000F_aÅþWÏrA7VQ*_x0001_UA®°N30_x0004_pAôm8}_x000E_ypA0_x000D__x0016_S_x001E_ÓbAY|ã_x001B_7pAùóHÍ¼qAðrxqA_x001B__x0013_ÙåkA²YÅT#³aA%cÈx3nA_x0003_Y}b_x001E_ÉgAujÜóiA#¶7½ªqmAj_x0011_jqå_x001A_qAÚ_x000C_*_x0005_=ZA%Ä·XsAÍÌÔ´Ì_x0001_dA'_x0002_d6âq]AA+&gt;Í#lAÐ¹3&lt;ÙoA¶f_x0010__x0001__x0002_äoA(_x000F_,l4èZAUª?dA¦·º	pA_x001F__x0016__x0001_ø`A=0_x0016_])âQAíY_x0008_ÝCMA[_x0004__x000B_^îÝqAûçAa5RrA_x0010_LÑ*ígA±_x0010_úkA-~_x001B_wiAY½#µÜjAí´Oh_x000E_ìlAæ_x0014_¡üëmAbëtqy_x0015_rAíùÆ®bA®Ó9é	_x0005_TA_x001E_ªïmlAÄõíYpAÙ6vÌ^beA_x000D_(I_x001B_;nA_x0007_½N7·6jAÇ_x0001_C®àraA«Çùüï2A_x0006_ÅÔùljA_x0001_É4T¶cA_x001A_åÚi¹eA9ûûË$qAµI&lt;_x000C_xjA{SÖ_x0017_Þ@iAÅ_x0002_;=lYA_x0001__x0002_Ñ$ClqA×"_x0018_N$RA°ý_x001F_®_x0010__x001D_nAïÉäø,ªEAáK`Lí_x0015_hAêZ\7`6pAÁ_x000E__x000F_aA÷gö×)5iAò_x0018_Î]ÅhA?¹Z6_x001F_âcAvÚBû_x001C_oAÛÖÎØrA1gTBÄýYA$_x000B_í_x0005_;EAãuª_x000E__x0016_dAÍ¬§;A_x000F_½þ_x000B_ªNXA%²h_x0002_¤fA_x001A__x0004_áË·±gA,&gt;_x0007_x·rrA#pö¦³hdAGÖ©ÑEA&amp;_x000E__x001D_O¥/rA_x000C__x000F_dq´qA9Y},X[iA_x0019_8©¨YA@GÑäõQ\A+Å{#ídAÞ_x0013_Ã*®pA_x0015_+ÍX_x0019_5oAU&gt;P¶2üfA_x0001_ïöº_x0002__x0015__x0004_9gA5aV_x0006_!ùXA²½ýç#_x0011_nAgåïàoAV_x000B_:J]A_x000F_ï_x0010_æökpA×Mø_x0018_ÛÐfA_x0008_=^QgAß+s_x000E__x0008_"YAÀÈ99bqAþ6_x0007_HoA6@:K¬oA_x0012__x001C__x000D__x000C_»qA6Á_x0003_á+A_x0005_ÁN;zÅcAuR_x001A_7]eATOÎR¸_x000E_CA(ØVÁV7A_x000C_RÝÂC_x001F_pA`¹ùf"ÁoA[_x001A_Bõ{rA_x0005_N¤îÃrA_x000B_WæSd]AÌÏÜ_x0013__x0010_cMAûk¶Nÿ"_A!_x0010_ÖXçrqAoº®ÍõrAx¦·¨¦pAE_x0014_Q\àbfAÂiÏ_x0001_N`A_x0013_ÎdÉr´dAûvy	-_x000F_kA_x0002__x0005_dw_x0004_¶`@WAÕøYê{ÎiA;SÃueZjA«V_x0002_¡ _x0016_sA_x0013_¯A _x0012_­qA¼oé*iAt_x0015_4I?_x000D_fAEÒ'¤îwdAS_x0018_­_x0002__&lt;A_x0012_B_x0003_ÛÂkAÊAçÅ±pAdo®_x000B_MeKAÃ ºð,pA©ö_x0017_?Í\Aé gd&gt;[AeèëHf:qA_x0014_Iàs»AAÖvt]¥oA_x000E__x0003__x0001_rIAæ-àM÷ÈRAÑatOçoAÖ _x0011_v_x001F_jA_x001E__x0012_-ÜW`AV6£]nØqAþ_x0004_w_x0007_:æSA4__x001D_6whHAPBg·äUALæ_x001D_;×òpA_x000B_j¶¯ÜÞdAûµ_x0016_·_x0001_HAs_x0013_¶Þ0kAÉ)+Ñ_x0002__x0007_3hqAÑ_x000C_TüB=AfC_x0006_ÜimA_x001B_RLD÷_x0007_hA»Ô'¹HiA{ÛXÓ~_AOûLÏ`Aà_x0019__x0003_Ý¦sfAÕ_x001B_n_x000B_XA¼­ô¡½IpA¼Ýá³pAùÔYöR	@A_x000C_´ YeA_x000E_{1ÖIjA^JÒÒ_x0001_jA#!t¢°pAÃr7%0lAj_x001F_òngAwñü1)5dA¢¼+7ìErAi±_x0017_êÆ&gt;qAòÃÈÄiòfAòwÐNgjRAo#»Ð_x0004_ÂpAi_x0005_Ê_x0015_^U\AC¢\_x000E_ÑndAþa_x0008__x001C_+nA#_x0004_Æ`©_x0007_mAóÏÎ-¾ÇVAv­²»gA$iÇÆìiA_x0016_û_x0011_ÅR;fA_x0001__x0002_ØÎØTþ[AöfA½bA¤Ð0_x0004_¾2cAëq¿lrAlÞ¢,­_x000E_eA_x0007__x0005_~ªnpAÝ×e$JbA_x001E__x0018__x000E_æá¼`A·6i´ð=pA¿ýÜÒÆöeAq_x0012_~ò_x0003_oA­_x001D__x0006_¹ò$iAúL®_x0001_ò[A_x001D_@&lt;9ÏºoAä_x000F_¢DÂØpAe_x0002_É_x0017_`aAFVhxDgAE&lt;q$ê¹pAzF(ÔdAG^_x0019_ãTAvæ¬BhA¥_x001D_àü qAÅù¾%ïrAÚlDÚímqA(Lò_x001F__x0001_mAt^Ëù¤nAÍ@_x000D__x0005_ømAI±ÿÒôÇqA_x0018_§_x0008_R¢ûQA«z_x0004_Z¶Ï_AÀ,Ï±u­cA5pþd_x0002__x0003_ÆohA-¥=hªkAËÙøx¤ÌhAÕ5ÀQ_QRAo"ÁV_x001C_hAéµ=w£cA|q_·À VAê¦:7GkAø*+D_x0001_nA37?ÑcAõï¹x»IAËÿÓçþjA&gt;¯õÁheA*vrÏªpAC©#ËNpA&amp;àItÓãqAzqd¹¡pAü­?àEüEAïÞï)_x001D_pAÃ_x0011_§~3ggA´_x0013_|&lt;ðlrAsó'×ÜJfA_x0018_%»£O¤VA_x0007_9²t½µSAÅ_x0007_P/YA$LIÞJHrAø_x000D__x0008_dAD_x0006_÷_x0015_`AØ¨2_x001F_ðØJA_x0005__x0016_`p1pA³y×Í_x0014_\A_x0015_{6¼^A_x0001__x0003_tÐX´y!iA¤_x0007_2ÌÊkA,Ô]X|rA©BT:ÊåcApÄ²¬poiA8y¶£Q±\A_x0017_iQ¸Ú.gAÄêìN9jAOáö_x0011_``A½qG=A]A_x0019__x0012_&lt;_x0002_êßpAW_x000E_H_x0016_ólA*_x0015__x0012_ÅqAÝW0XA¿î¹ËAAöÞdgê8VA1zÝU®hA0&lt;qûFdAòVå+³`A®¶·"©dA¡ha:_x0018_4Aä¾ÕudA.÷ø_ò\A¦®óêã¶pAÐä£	bRdAU	ÇáÕ8A±(~~_x001C_dA	¡±è¼õVAäSçÇjAg_x001B_æhAö+3ãgA÷'_x0001__x0005_¼_x0002_lA_x0014_«~"4&gt;oArµù6VoApåÇWÃrkA_x0016_JÃ+pA6SN5_x001F_ðqAîg×._x001E_Ò\A²»_x001E_12lAè4_x0004_æåBpAI_x001C_Å»ÖpAÞ7:Ì_x0014_LAæ&gt;DÓ_x0014_JqA_x000B_ºAvëdpAsÀ6(qA*_x0003__x000F_þkCA.}ÀDwùqA_x000E_B®ãFA²OÕ»®[A_x0005_þji÷qAb«;XIaA3N^_x0016_Ñ/mA_x0001_Õ¶£Ò÷dA_x0017_í_x0006_ã_x000C_sA/ÓfÛÕ½rAÍg ²iAî£Ð_x0017_&lt;«iA+W_x001D_Lv!SALS_x0012__x0014_elAhv}|8_x0012_pA"¡N¬hA÷¢	o_x0019_jA"_x0011_ÓØrA_x0004__x0005_çÚ^ÐdAð_x0017__x001B_ÔrAÀl_x0017_[_x001D_`A_x0002_ncÅrpAÃ½Iª¨&gt;ALÂº9WBUAªíc-sA_x0007_;ã¬î_x000E_oAò½bA¦_x000D_uu_x0004_kA_x0006_!í_x0013_i¢qA÷&amp;Ï[$_x000D_`A«0õÔ¼$oA1ÃåÔð`A¡®#¦lAðb_x000B_nN-pAÔ¸Ã-1ÇpAìHNÁhAñ[)_x0003_ÇêYAUÉ&amp;_x0003__x001E_¢kA_x0008_ïBaõ_x0005_nA¸µN^zÓVAÔ¬[Å1rA×U|5¡_x0017_iA_x0001_ÂsäÙhA)ÏLÅ_x0011_lA{¸óMsAs¶í@Aú`;-_x0014_#qAHýÍ%p[PA¬ ÀÖñ_x001B_rAµÜæ_x0006__x0008_n rAA_x0011_øKýgAÂýSZ39AvK`ê°Ü[A½µ_x0014_ÈEÈrA«Vm v_x001D_\A¢D½_x001D_rA?6êÑð_x0015_PA¶Ýý×§jAÔ_x001A__x0002_ÙêânA9½&lt;Ý_x0002_ÁpAvp¹ÐÇGAm_£hA%º_x0003_ÿ_x0005_fAá(8çöiAxKæ&lt;­nAâãöAj_x0004_eA_x0006_e?WNcAÞÙÂZAÑÅ¹ÊPmAÄXy«ÞrADU^í[AÚµ_x0002_å~5qA_x000F__x000B_!¡ÀUAB_x001A_÷_x0007_0¾NA©®M¬·XlAäD_x0007_¤íaAÃ_x0001_ Ä`A_x0002_íÖÄ«apA×¯O¾f]VAÛoÿz¶hA2_x0011_â¥nA_x0007__x000C_8÷_¢ÑáRAÂH:8#mA]_x0003_c_x0014_*¹hAcäY_x001A_`_x0013_jA¡â )mAD¸+?I_x0005_NA	;ÛQekAÐUÙë7KAÙX»ê1-cAG_x0006_²@ëjAi2_x0017_1irAÏ¯4:S_x0015_ZAp_x0010_&amp;eA÷Î_x0003_ HcAíßtS'ËnAär_x001C_qs'bA$·_x0008_µ·rAÏ=¡ªÏÿdAxÙÂN ÔlAÞ_x0019_Él~ÔmA#bÌ[_x0019_[A °_x0002_¾~KYAðô_x0003_þ_x000B_pAT&gt;;ä_x0011__hARç°N_x0007_¯eAØo5%1A_x0001_ÎXÊGáoAñ_x0004_°×èWA*ÕRpAü}_x0010_UpA§_x0002_­ï¦QA=ìãñ_x0002__x0004_·tgAZ_x001E_3¨_x0012_µnA¿øoù$cA¸;_x0018__x001A_ÅeA_x0011_ÿÇÔ'whAßôNxM_x0005_qAÄåAýiA_x0019_ÈÖáªmA_x0015__x0015_äç¶bA_x0005_2þøÁlAJ´q°íqA£$&lt;k eA_x0001_ë_x0019_#îpA_x000B__x000D__x000E_³-rA®Õ_x0004_v_x0013_¿PAÇ&gt;ç½Y'pA»_x0019_ïÀß?`A_x0003__x000B_¿HÑÓqA_x0008_wð¦bA~nö~mkA_x001C__x001A_ºÊ_x0014_ÍmAöª-x_x001F_áqAøÙcnAsKR¼mAu_x0015_z¾ÁcA·a_x0013__x0005__x0019_wVAãÄ^_x000D_Õ¦gAôF&lt;õ#_x0004_bAÚàVs,NiA_x0005_Ò¨KéÑoAð8Ü©Ì6fAd_x0013_2?dqA_x0005__x0006_b/°ùªbAºs_x000B_ØnA¼_x0003_ëÝß(_A5,ÏU_x001F_]AÜ_x001E_M]_Aºò½_x0014_OqA_x0006_ÖÅú_x0004_iAjÛz6mA_x001E_I*_x0008_qAÏ³]I-qnAÒ¡ãµTUAIÏn_x000C_º&gt;rA_x0008_ì{qA¢ËÙê)	rAMã_x0013__x0012_&lt;Û^AÇÛ_x0011_ì]{eAêFN-\ mA©¯ßTxmA_x0018_¼«Ãù_Aâ¿K&amp;[hAdéqáÃjA¯»&amp;{wwXAÌò$_x000B_àfA+_x001C_ÛÍeAC¹_x000D_¦;NAö÷_x0001_PcUqA_ÎK¦rWAz~ÜC_x0010_GAÇ¡f&lt;ºHA»¥ÿ-lA_x0002_¸f|_x0015_nAD_x001B_íe_x0002__x0004_RseAÔaôèlA¹³-v!pPAo1_x0002_,_x001F_qA&gt;_x0005__x0001_daA¿_x0018_Å0@3jA¨_x0007__x001E_3ÊIA-_x0019_X¹¿×kAÎ/g;óîrA_wXIº]A!¬&lt;&gt;_x000C_?YAe_x001B_´¶_x001C_cA¾;l_x0013__x0004_jnAà_x000E__x0005_Â¹llAÙý.Å#hAÎÀaì¨lAÏÍ­g¬ÍYAý²æJblAi|_x001A_éiUAZÕ&gt;ïºkqAËÚcÝ&lt;BA%I¡å¼jAÍHàÈ7ÜmAÀªÖ¡oÕgAsaã!_x001D_ãdA8Ùµ'_x0012_]SA¸-KVnA_x0003_{$X/ÌqA":rû`A!_x0010_áµ_x000D__A)&amp;×Á_x0010_qAn%_x0008_¾_x001F_A_x0002__x0006_Óa_x0012_&gt;;_x0001_kANB9Õ³RAÁð¶ÆjAàèC^'_x0005_rAMBeoôªHA;¶Ì?ý³fAè}_x0018_ËúpLAÑõú_x0005_¿aA¯¥Ã}1F^A,_x0013_V¼©gA#6HnA«_x0014_¦,U½mA[.#NAtw_x0016_²pAÕa_x0003_\¾VAÚ_x0003_@\ubAÐ¾PY¿jaA_x0019_Ô÷HdoAP_x0006_ÆGhÏlA*Ø:Úy`A}ë*Y_x001A_fAü­³#î]A½MÔ± _x0012_rA_x0019__x0006_þùHØfA¹Ï±_x0004_Â]AÍ=èº_x000C_3TA8Ç&gt;áa]gA/¥_x000B_ø-3hA_x0014_É¿_x0015_P×aA¼Ø?Â­_x001F_kA÷_dT²oA_x0001_Zxû_x0001__x0006_e³:AÖ_x0001_*"QA_x001B_1ß½_x0012_ôqAã_x0016_u?5bAx_x0008_{_x000C_ØgA_x0004_ 2ÍCQnAøNãÐÄGqAá82_x0006_N_x001B_sAÅ=ÜòÑpA:k _x0001_![rA_x0006_á&gt;6Ü}kA(âÊ[NZbA"7_x0002_Pá©mAsJ_x000D_1qücAmâèeÛVrA_x000B__x0013__x001F_·Û_x0016_qA_x0005_ëÈÔaA_3e2hA¿_x0019_]½G¨rAO£^D«]AÐ_x000F_ô_x0019_»`Aâ&gt;04Ò®qA_x0017_Î¦¾þÍpA«	þu÷;sA#ð)-"dAÎ_x0002_ÏmêpA~ú²©_x001B_g`Aô£V×"fA=R_x0011__x0003_ÍbAsÕÁ_x0006_mA7ï½!ënAê¾ë±6?A</t>
  </si>
  <si>
    <t>b1b839b02748e839fc4cb7577e7d2f0b_x0003__x0004_ªÓ¼[cA½Ö_x0010_;3sA g¹[5Aë_x000B_üÖ@XA·ñ:¦Ð¸dAÀzÓ_x0017_#^A»tÿê:_AzUÙê_x0002_5Aª*å(¾voA_x000D_4Å;¨`AÂ+Y,Ý£LA_x0005_Å×l~}pA°"¼Ûî+jAw@]M32QA_x001F_(¡9.qA_x0001_ìg­CmAjiØ¶.gA¸R¥j~ëbAKØfÙúRAÓ§ªMhpA\6bA|OlAð*± p1Aç_x001C_J¢4XAÁDûnAcyñÂeZAÌ_x0011_(-OQAF_x0017_Ï:rA_x0001_Ôeü%eAcIò®rAD_x0014_m. ½_AÓµ_x0005_ÞDócAöè»&lt;_x0001__x0004__x0001_¹%A_x000E_Ã¶íeBAU©CqA_x001B_Ó	¢ÀkAi¢·&amp;ñ=A³^_x0018_#eAÕ¯bÑDA¦æ_x0010_A¬kABÏÌGw`Ap¶ÄýCA­#OQ_x0010__x000C_jA+4g'_x001E_lAQ÷_x0006__x0013_ö_x0015_JAíNJ.ÈUAÖ_x0018_:._x001E_upAÌ_x001F__x0007__x001C_Û²eAoË_x0005_ÙiAÆ_x000B_ò]ghAÂ_x000B_ýs`rA;_x0015__x000F_~hýqA ©_x0019_"¿°mAò_x0014__aVúbA^´0è¬GoA3_x000E_)_x0019_÷]pAl_x0002_ô§_x000D__x0016_lAØ_x0003_g_x000B_qAM_x000C_­B-iA_x0001_Bû¹YèpA_x0018_ûO7Ø_x0019_rAl4ÝVÛrAe;Ä_x0006_ø4rAÇÝh_x000B__x001D_`A_x0001__x0002_­vo·éKA±ßÚÃýpAÒâ;EAZdAÏ¼_x0005_(;/A'_x001F_c[_x0013_mA_x001A_	v&amp;¥úlA½ûhÍ_x0001_	OAè±ï&amp;ÂFpA/ò&amp;9+kAËfï_x0019_SAI_x0007_WnqûrAivÕ_x000F_4`Aäñ÷ë_x0007_OhAA:'Ë=mA­_x0014_Q rA dõ&lt;ÇiAÊÊeöürA¦ó_x000F__x001A_å#`A÷D#_x001A_scAíýOþáÈlAW_x0016_±ÐqAL.µl!aAL'­0âmA_x000C_¤ktoñhAhqôL[FAüBãbâýbAùó{O__x0004_hA¹VL°_x0017_WAcnl` ûLAô_x001E_}`diA»P_x0004_f&amp;rA¼Ë_x0002__x0005__x000E_SkA:õ'_x001C_çadAÔ±êÅòèrAzÃ£òaAh._x001C_=_x000B_gAX«EOÃ^Aaoös%sA_x0018_«±+eA9häç¯DqA_x0015__x0016_8_x0001_´_x0001_mA£_x000F_ò_x000F_'OAdKäóârAsõ¨4#[APT_x0015_rwæbAâDpúõmAU:óªnAþ¨H~qAM9Lâ	sADNwrÈfA%^Ë¡Õ&amp;hAC-'ª_x0002_fAk_x0005_CD¶WA_x0002_	_x0007__x0001_«XA_x001F_ÖÐ_x0004_ògAÛ&lt;_x0004_arYAÏ_x0005_|iàÖjA@(k_x0004__x0013_sAâ)øX_x000B_aA_x0004_µk#äOVAÌånz_x000F_ArA³_x0014_DLp_x0003_oAT_x0014_ôr~QjA_x0003__x0004_Ú5x_x000F__x001B_^QA{[üñá¤\A_x0014_çæÀvrAÏEÙèjÂgA2Ã!5ícAM#Ø3léhA&amp;_x0001_zC]mAl£y_x0005_¿lA¢më:åjA¦²cØT¬QAj³sJ%dA	=ûì&amp;¬pAJ=ù%Ýn]A¹æO~_x0015_¥rA_x000B_ëEr_x000F_ønA"&amp;i_x0012_nBbA:¶è\-_x0002_7AÃÅâ¶kAºÿýþ;qA_x000D_/§ÕÊoA&lt;.ïh./ZA_x0017_?D;_x0012_®PA_x001F_Dðü_x000B__x0013_UAÜ_x0019_·+oÉmAZP¥.I¼iA~Ëë&amp;ï_x0016_mAsµ;³³ZAAùC_x0017_ÊBA_x0016_sq_x0003_pAðá&lt;ÎdbA|_x0019_r_x0005_PAÔÀ;_x000C__x0002__x0004_®_x0003_AÓøÊ`_x000E_&amp;MA@_x000B_rePkA%@Ã9_x001C_ñ^A[^6éàä_A&gt;_x0003_.ÔrAh+À¬æaAxTHöWZALÁÆN*òjA&amp;cÉßá+fA`_x001B__x0014__x0001_ *dAt%ßìª`fAÕù_1]ZAlv]W_x000F_'AÈp_àPA3.#µ&amp;OqAâßÒð@àlA_x001A_âÛÓ7CnAû2¸1ÝÉCA_x001E_1ré¿qA_x000D_És®õ¯jAÊ­L TA_x0008_Û_x0005_!X_x0012_bA#gñËÜ_A­Ü;Ë4lAp­Ò_x0004_ÚÿZAÙÚ×_x000B_ùLrA³ç½}woAPVoëP@ArÍOºÌIlA$êÜ_x0016_ËöUAèZ¯_x001A_ëoA_x0005__x0008_*Ëæ_x000F_ZJA_x0018_7ÂO_x000E_MeA,`Dê_x0016_,Aò_x0002__x0007_c]_x0002_XAá_x000E_¢s_x0017_TA&gt;0­_x0016_açqAVÉ_x0018_oØzcAx\×-_x0014_¡^Aò_x0002_o2B_x0013_fAäd_x000C_VWAÔõåxm_x0006_]AúR\èoA®Í;í_x001B__x0013_ôÀä$'Ñ|ä@6ZV	Êôø@6"=_x0016_ã@TC_x0004_Ã÷ùäÀ-¾ÁY)Iø@XiC²_x000B_&gt;ö@u¿1_x0004__x000D_ù@_x0001_½ßZÂ3ü@ÒÛ¶Ú·_x0011__x0019_ÁGXøÎ_x0002_Á_x000B_¹ì5_x0003_Á&gt;û8ä*í@ M$K_x001C_ ½@ òA[_x0013_³ÀÊ¸Ð=|Áè@ún=ß¨'á@À^Äar_x0017_ñ@nÃ½cÍë@:iÃá_x0001__x0005_m	_x0016_ÁfôA_x0001_Jñ@àã}hî@&gt;_x000F_´½Týí@xxe_x0002_øÀþ_x0019_Óoò@_x001F_ì@xOõä)Ñ@Î:E_x0003_!ï@_x0004_g_x0006_B`æ@ðû8¼ì³@¸/¨Þ2Ñ@t9ÿ·_x000D_ø@Î&gt;Z¼¯P_x0002_Á LY_x001E_°ÀæÜHL¡ò@u_x001B_Àî_x0001_þ@_x0001__x0002_û=Íu_x000C_Á3î¸}£@*3·RÝï@Éç»â@_x0002_Æ_x0008_d¿³ôÀ_x0017_-	víò@w_x0001_$W_x000C_ÁI_x001B_yì@_x0008_ñ_x001B_îj_x0005_ÝÀãÑ1Nsùð@(Èß+ÉÜÀ _x0011_ÚeÌ}¿Àª´Å|h3é@§_x0004_SåÐ@ê_x000F_dP _x0002_Á89_x0006_¶¡à®Fï@_x001E__x0008__x001D_(}ò@46Ø×0æ@_x0001_ªadIÄÀ_x0001__x0002_88_x0002__x0002_88_x0003__x0002_88_x0004__x0002_88_x0005__x0002_88_x0006__x0002_88_x0007__x0002_88_x0008__x0002_88	_x0002_889_x0002_88_x000B__x0002_88_x000C__x0002_88_x000D__x0002_88_x000E__x0002_88_x000F__x0002_88_x0010__x0002_88_x0011__x0002_88_x0012__x0002_88_x0013__x0002_88_x0014__x0002_88_x0015__x0002_88_x0016__x0002_88_x0017__x0002_88_x0018__x0002_88_x0019__x0002_88_x001A__x0002_88_x001B__x0002_88_x001C__x0002_88_x001D__x0002_88_x001E__x0002_88_x001F__x0002_88 _x0002_88!_x0002_88"_x0002_88#_x0002_88$_x0002_88%_x0002_88&amp;_x0002_88'_x0002_88(_x0002_88)_x0002_88*_x0002_88+_x0002_88,_x0002_88-_x0002_88._x0002_88/_x0002_880_x0002_881_x0002_882_x0002_883_x0002_884_x0002_885_x0002_886_x0002_887_x0002_88_x0001__x0003_8_x0002__x0001__x0001_9_x0002__x0001__x0001_:_x0002__x0001__x0001_;_x0002__x0001__x0001_&lt;_x0002__x0001__x0001_=_x0002__x0001__x0001_&gt;_x0002__x0001__x0001_?_x0002__x0001__x0001_@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_x0002__x0001__x0001_\_x0002__x0001__x0001_]_x0002__x0001__x0001_^_x0002__x0001__x0001___x0002__x0001__x0001_`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_x0003__x0005_w_x0002__x0003__x0003_x_x0002__x0003__x0003_z_x0002__x0003__x0003_ýÿÿÿ{_x0002__x0003__x0003_|_x0002__x0003__x0003_}_x0002__x0003__x0003_~_x0002__x0003__x0003__x0002__x0003__x0003__x0002__x0003__x0003__x0014_tô_x0018_¾×Þ@ä~h(Í£@_x0003__x0011_w%YéÀF_x0006_E»ñ@¾F&lt;*î@ÛBQÑzr_x000F_ÁíS!&amp;­ëÀ(Ñ)²ÐÁëÀ_x0014_)qÀ´Ý@\«[_x0012_5àã@|D.ÁÔsáÀy_x001E_Ä·à#_x000D_Áx!üAÇ_x001E_Ì@ú'ù¢}Pâ@ÂâÍAE_x0004_Á_e_x0016_ñý@TGaý¿î@0l,õ£Â@Sx(Mr"_x0001_ÁSË_x0018_rü_x001B_ü@_x0004_C»§Ïá@äs3ìEß@Á_x0019_¼_x0019_5ò@_x001C_àqîøÀ"! _x000D_^é@´¹Æò_x000B_Ð@Äï_x0001__x0004_¬Ú÷ÀH?_x0001_ÇÛ@úºN»7_x0019_í@¨Ò&lt;ÈÙñÀö.W®åqõ@X&lt;èª¹eÐ@&lt;_à¼NÁå@_x0014__x0013_µ_x001D_9÷@m6Óf_x0016_¹_x0002_ÁàñXê@´	MU_x0002_æÀ8_x001D__x0016_áT/ó@¢â#9àäÀvÌ^úÀ`Åj_x0016_è¶@ö§õ®J_x000D_à@8Î_x0015_h_x000C_ÞÖ@]Ipÿü@_x0019_Ï§_x0002_ñ@8¾[&lt;àÚ@_x0018__x0002_F`·Ì@(Â_x0003_£§ö_x000B_ÁðÚ_x0006_ÖÕ&gt;ÒÀÆ_x001C_m;÷@ú}_x001D_`äÀ&amp;_x0012_&amp;AZ¯î@ø4¨àtÔÀ(5­Çä@hÝCn¿)Ö@_x0003_'àón«ò@À¡%_x0010_³_x001B_ã@x_x0016__x001C_}7¸èÀ_x0001__x0002_ìèëô|)ìÀøÅU_x0001_âÕ@³\b_x0013_nÚñ@Åqb_x0011_eó@¨çãQ{ã@âS_x0001_n43å@ørLÓÕö@¼_x000D_)_x001C_éÐ@:1RÔ_x0011_§ä@ ÙA·aßÀÔÀÔ5 ÔíÀô[Ô/®TáÀ¿Çð¡ïÀ_x001C__x000F_¿ÈçÀTLIPXëô@KöËÕ"_x0010_ÁSmÖþ@àNºP64ò@@Ôî)[æÍ@Zç©Bô¼÷Àòø;Z_x0007_ø@¬_x0018_ºº¡@ ü7÷3qî@_x0004_Þz+¶á÷@¸·n_x0004_¯çÀhUÕ9&amp;Põ@ø±ð]"úÜ@`¯§ûAÑùÀîl^Ôµð@Ümu´KõÀ&lt;=ö_x0011_ÝöÀUL"_x001A__x0002__x0003_Æ#ð@_x0010_á_x001B_£;#_x0004_Á4áó×£òÀ\ÄÏ´Xi×@$ÑÀ×@&gt;ä_x0012_4_x0010_æ@DïâzªEûÀ_x001D_[UdAÀ÷@ú«xé4úç@_x0002_bA_x001B_+¦ÀøÅ¡T¢ØÀ._x0017_j üÀ_x0011__x0010__x0015__x0018_®À$¤ì_x0012_)íîÀ3_x0011_ÔÙö_x0005_Á_x000C__x000E_§gR)éÀ°_x001C_r²gÖÀàÿ&lt;¤é@H&lt;ä&lt;íòÀ¨ê½°ÙøÀ_x0019_â÷n?_x0001_Á~ÛIílNñÀ0Øjv·%ïÀ,;LÅ0_x001E_òÀ²LÂ_x000E_½_x0004_ÿ@·uJvr+ð@_x0002_à¥_x0019_ç8ÀÈ¥&gt;ió8âÀ¨Æ~_x000B_%Ñ@Øi÷WÄõ@èx?ù«ðÀpH	&amp;ãÀ_x0002__x0007_¬÷Çìá_x001B_þ@\_x0007_[rx´îÀ4Ó_x001C__x0014_O|ëÀVt_x0017_s.õÀ¸]IÒ5[ÜÀ±[´:_x0001_$ò@x§_x0017_þùïïÀì´;_x0003_9£_x0001_Áð_x0010_-éê\ÇÀV¥Ï_x001A_ æÀÀ§¶'&gt;ÃÀ&gt;îú5_x0014_ð@Ù_x0004_s+Nö@@Ø@I_x001E_ðº@Ð÷ö\_x0007_mÞ@n/¨q'^ó@£Íì°c4_x0006_ÁÞäB&gt;_x000D_4ÿÀÝDù@@_x0005_±¾_x0016_«¦ÀéÍ8_x001D_l_x0003_ÁÔ ü¶×@°©"?äÀÄ3g_x0002_÷Ô@ Ëy¬C¾Û@@þÕâl_x0016_ÊÀ:¥`_x001C_ü_x000E_òÀêd¼4q!úÀ_x0002_Ì1Í_x0014_D@_x0004_mèD_x0014_ØþÀi_x0012__x0003_£àÞð@²_x0005_!_x0014__x0002__x0003_à]ô@_x0006_}ð#_x0002_m_x000E_ÁHMö_x001D_&lt;êÀ/`ÉIÝô@ÌP×mLêÀ_x0010_s_x0012_&amp;ÁÚ@ª¦àÊÒ@ ÇÃ_x001D__x000C__x0011_ÁP_x0002_³ç}MêÀLs"ôÈQÙ@_x000F__zÚ&lt;ç@ÌÅ_x0004_1|¦Ñ@\é¢RÏ4þÀàúÛÓz.ËÀ_x0014_â_·5Ø@´=ð#¡ûÓ@ìM-=-ôÀT¥¹je¡à@´&lt;(2SãÀ_x0008_Î_x001A_ÍáÿÀê_x0017__x0013_Å.ùÀÀµ2£_x0019_¼ÀÀ¼_x001C_iáÁÀÜLI½þÀØ_x0010_-tøùà@_x0014_nNañ_x0001_Áõ$_x0018_Óë_x0002_ñ@`ÛH_x0001_FæÄ@Fù4C&amp;ø@ð°!eòÚÀ_x0002_S¿è(¶ÀdV¤Îü¶ê@_x0004__x0007_|_x000C_wÙâ@6UÄõ_x0010_-ò@àÉå®Ðê@Æaÿ@Ðö'_x0002_'ÏÀ_x0004_3_x0010_1X%@_x0010_U_x0003_»gÒ@ÎeÓ;©âóÀ_x0006_8[ÄámõÀ¼_yR­_x000F_ýÀ_x0013_Z_x001B__x0005_çÀ¸Ú¶9Q©ø@ §dûïÉ²À|õI_x001C_Æ÷÷@W"öhòÀª_x0002_ä¡ü-é@µØh_x0006_:ÿ@¬4aqZÓ@£h¼Å~¨_x0001_Á_x0004_`Á¯âÀýòM!2Hò@Ì´hùàÀe-GÌ_x0012_ÁH#¶&lt;¨&amp;Í@äTaPÅÔ@¨­p+_x0017_ëÀ]å|âJµ@­Gð}[öÀúÊâÖMûì@:KÈPé@_x0008__x0018_,_x0017_ðæ@_x0004_u_x000D_|_x0001__x0006_}Z@Úè_x000B_EÜðÀ &lt;&amp;zÃ@Ë_x001C_ó¤"_x0003_ÁÀ\_x0004_ô °@D}¿RÃàÀ_x000C_ÖZý\Hã@Rcq£0ôø@òÄE¾G;ä@2ÒÉvü5ðÀ(ý,}ÓîçÀ`îoWÄj±ÀÎÎùënö@`&amp;_x000F_³Qæ@(ÉüR_x0002_ùÀ_x0005_Bé¨o	û@p»ï_x0006__x0010_OÕÀ&lt;Û_x000D_4vû@_x0010_F]§[ÆÀ^*$þá@RSÝ_x0019_£ù@DEw~_x0007_úñÀzv¯G×@²1rPïfî@_x0010__Ów§_x0012_ð@ À?_x0014_ØÀtlF^-ÑÀð"ëøáÈð@à_x0015_³Î2å@zyäÞÖð@°_x0004_gøÃÍÀÄÑ§Ébû@_x0002__x0003_L_x0015_IÒSä@_x0018_Wz_x000B_KÚ@ÜA&gt;V6tÝ@Ô_x0001_[Hm_x0002_ÁP?HÓüú@p¾ß°ÃAÄÀë,1ÿÀX_x000B_#çËï_x0007_Áeà'_x000D_Õ@`¨îÊúTºÀÔßA¾çí@Êä0"aù@_x0002_d_x001E_ &amp;¸@¨jüÝgÚÀó{º_x0005__x0011_õ@_x0002_Ï_x0011_ÏÀI®¡¬_x001A_÷Àð1âÏ)ÅÀVÌ_x0017_NÈó@¦»xßÈöÀìÇ¶Úù@Àßïí_x001C_ßëÀÀóÖ$«@ÈÍ ©!%Ú@\¨;_x0004_ÓðÀ´`ï¬¼×@RweÛ_x001E_ó@¢Ìÿ¯_x0018_ô@¯ât?Ñ_x000B__x0002_ÁØp®B_x001A_êÀ_x0018_ÊÜ_x000F_ûÀà)dú_x0001__x0003_&lt;êÀÂÛ_x0006_¼vá@ý;,²íô@\¾_x001A_nOìÀ_x000C_÷Ve{ØöÀÌh_x0006_S_x0002_à@0Ü\øÈÉ@¼_x001E_öæNÖ@ø&lt;_:|æ@$yuk»9íÀÜè,HEé@o§#JÀP?ö³_x001F_1ÄÀ\AM4óÀ$þ¯R_x0007_ûÀØ_x000E_¨uî@VóL+ò@ Bß_x0002_þO·À(ÆÍ_x0018_Ø@:_x000D_%ü_x0003_ü@°_x0005_HöQTÈÀkÔ_x0018_§öí	Á®Ê¥½"	Á_x0001_x_x001B_ÚeñÀD_x0015_AZv'Õ@±õ»mãPõ@¸;F}«üé@$ÕQ~ê@ëQ(cæò@Æ+¼êë@.DÚ9_x000E_dô@fjqÉÐÀ_x0002__x0004__x0002__x000C__x000E_ÐïÒ@4_x0011_?\_x0006_Áô_x000C_Lhë÷@ò¸kãÆ©å@ÀAUÕ­_x0004_Á_x0002_¯ÌáîÄÀ_x0010_KåËÒ¬À@È_x000B_K_x0001_uzô@²Â¯¾·óã@_x0017_ßÒ½|Ñ_x0003_ÁPf_x001C_Á|fÑÀ: w¨@ë@Ô¿´7öåì@_x0006__x000B_¶ÍÕÂ_x0002_ÁBmdª_x000D_oã@P»'[u_x0007_Á4ö)Úmã@îR|¼þúÀÅÇØd|ð@6öøÀ_x001E_ñÿÀ=]-±_x0006_õ@áævüÀ­Ü¿ÂäR_x0001_ÁªË×ÔzS_x0005_ÁÕÀcÀIE_x000E_Áø'=	òPø@"O¼y·ó@¸y¥:O_x0008_ÁÀ}mÊ·#²@_x001D_·þ_x0002_]_x001E_	Ár6ü¯Ø_x0011_ÁÆ_x0006_Ù_x0004__x0005_X'ëÀít²	6uø@_x0014_Tð/ ñÀð¹q_x0001_y±ô@ #ZôÀô¼"]òì@j_x0018_Òy:_x0006_ã@°}0ÛèÛÀÈ0_x000D_%¨bçÀ|2MÆNé@º_x001F_ØÝ@	­-þö@xÜ48ÝñÀ_x0002__x0013__x000B_±ë_x0004_Á_x0013__x0001_Øuð¤ó@_x001A_ßDôÚóÀ+FÂßïC_x0003_Áè~¬ís»ÙÀí_x0002_nÈm÷@Ð½ÊÈHÐÀ_x0018_#·áö@_x0010_3Y_x0003_Ó@y_x001E_]I_x000B_ÁÜ¥Æç@_x0004__x0014_$_x001A_@_x001D_îMSÆ_x0001_ÁM¥aúx	Á_x001C_+_x0012_inyæÀô_x001D_~î;¸éÀÖ®Ù2ôÀ_x0010_m¥ü·×æ@_x0008_W\Ñ_x001B_Ê@_x0001__x0003_ñj©_x0015_ôÀ_x0008_sç«Ø¯àÀ@÷Rø_x000D_ÍÀ8_x0001_Gu.ú@]B-&lt;_x000B_x_x0004_Áâ%£»Ôó@Hÿ|'ÛÀ¼(_x001C_Þlé@_x0001_9Tþé»@(ßwk_x001E__x0006_Á|fn±¸æ@_x0001_Ò +_x000B_,¾@T&amp;_x0008_,ÕõÀ_x0004_&gt;Ê7Hâ@]=ñÉb4_x0005_ÁÎ¬LëzòÀPg¢t×å@°òzþÖñö@!LïÛ~û_x0006_ÁèÒÐHÇ_x0001_áÀpVTPÂéÀê_x001C_~rðóÀÒÁ_x0006_ß@òÀP ¯_x001F_J÷@8çR_x0002__x0018__x0012_Ð@pDl+ÒÝ@aAB"°_x000D_Á(g¤,jøÀP#éòäÙÀ_x001A_U©xlùÀ Qßõõ@ô¹_x0015_¯_x0001__x0005_¸ô@ÏG²_x0007_Á5 j\q\ð@ 5N0³@ðkµïø(ì@®î_x0002_ËU/÷ÀÆ¹÷LíFøÀàå_x0004_Èc´À*_x001B_Ï$Å­ð@_x0001_ª²ªéOªÀ|¹_x0008_BYÝ@p_x0007_ÔíÌ±è@ìá»ä×_x0013_ó@ôTSqÛúð@¾_x0014_ÙÇ_x0003_ÁÐ`ûÆ§×ÀJ&gt;YÈ_x0010_é@_x0008_&lt;¨dàèÀpÊÿ©üÂîÀøióBãÑÀ_x0001_@B½$«N@òæC8_x000B_Á\Oº_x0016_[?öÀJ»¶þ8söÀ°©_x0004_%½~Ì@ øå	Î¿@ìßÉ&gt;ªÜ@è¼ô½ZºÇ@dö_x0003_3ë@Gsx*Vñ@h·ó¦ûÀ_x0005__x0018_0°éòÀ_x0001__x0002_èÒÍ_x001F_Ù_x0010_Á$-üÀºÙ_x0010_¸Pjî@_x001B_=¨î_x0001_Á_x0016__x0004_;7Mxï@	a+½Uè@àdGA!öÀdÂsªÂðûÀ²F)IÖ§æ@P_x000F_&lt;_x0016_ô@_x0010__x001D_÷.|_x0013_Á/ëûYXò@Ò÷)è@_x0002_ÞU´5!õÀ¡}gKRä@À5_\ô»Àà2½É=`ðÀW_x001A__x001A_Í_ù@J3ædÏ_x0019_ú@ _x001F_2îßÀ¦7ßúåê@ _x0011_ð¡;©@pò_x001A_ú@_x0003_ÍÀl_x001D_xµñ@{nRñ;üø@_x000C_÷êê7úÀ_x0014_Â]\¿&lt;ùÀ0ÚÏ×AÔÀ_x0008_NÀM_x0010_ï_x0010_ÁëbT_x000C_|×ÀÞïÒFîó@_x0016_ª]P_x0002__x0005_þ¬ü@¤ÁÃH÷À`Ïcµdê@Þ/6ó2íùÀ_x001E_jªÿÀ'³_x000E_µôÀ_x0010_P± øÏ@²Î/«8üÀàºµëöÔ¸À6U^h¨ð@²_x0004_Ñ_hð@_x0002_J§M_x0015__x001D_©@¼_x0001_û~Z1óÀ°_x001E_¡t_x001B_ÍÀÌáõP^FïÀB'_x0011_kd_x000D_Ál_x0016_æyTïÀ_x0008_M°_x0014_rÞÀàû^CûúæÀ_x0016_:_x000F_ôÎñ@$M·kåÀt_x0014_Òc_x0003_%Ö@ýRòõ@Í:æÖ`_x0014_Á_x0014_¾ÓQäûÀ°EgIIôÉ@¶éV§é³ñ@È;ú_x0015_ÖÂ_x0004_Á&amp;×Åëî¯ë@¢PTºê_x0013_è@n_x0005_íE_x0014_Àì@_x0002_Ú[®wÑÀ_x000E__x0012_ªÏ-ÆÂ_x0004_Áä_-µþÀÚ_x0006_°`_x000F__x000C_ÿÀÈ_x0017__x001B_ù3Þ@Ö`_x0018_®9_x000E_A_x000E_Ñ$9òÝÀ@D_x0018_dU	_x0018_îÀ_x0008_Þw*_x0005_Ò@ì²­×³ç@´Ï°ÖeÆâÀ`¡_x0004_@Vq÷ÀÒ®9Ôôô@_x000E_	æÊ_x000D__x0006_½À_x000E_¯_x000B_¬dáÊÀ­"_x000D_|ñÀøYA,ù@ó.ÆS5´	Áj+ç}ùÀwø6Ïù@_x0011_1_x0006_²¯k_x0001_Áu7ÇÇ_x0007_Á¸oñ²_x001B_åÀÜÛ@¢{ªÖ@&lt;%`ì)©ö@¤ØtQ=·åÀ*]1¼ï×á@ÀU9ÊÄ_x0002__x0010_Áæ½Ä+¶è@ª_x000E_á.må@¾7_x000D_8ãéù@Uÿ&lt;Ú_x0003_ÁàØ_x001D__x0003__x0006_ËAù@JM¶EVûÀp_x001E_gØMTêÀ(¨8Æ÷ãÀ&amp;Ó_x001F__x0010_Ñìê@öÆ_x0007_%ã@ÿ_x0008_l¾_x0005_Á8þÛV_x0017_ëÀb6VÌ8ø@ü'L²íµøÀ_x0001_	²`Â_x0006_ñ@_x0008__x0011_b_x0008_îÀ¤8ç_x0014__x000B_½áÀè_x0002_¹à_x001B_ÄàÀ¼¦[wËÀP	Ôø_x0008_ÔÀÀ?]KóÀ¿@_x0014__x001A_à+öWÖ@^àqütÖÀ¼Gæ[ú@îj_x0014_jh_x0004_Á8wÄ½Ç@N|Óæ@oöö@ò¸ëÑgùë@l÷1æñÀdDT5¢åÀ_x0018_pcójÄÓÀàðßSãFµÀ¦=gEÐ@ÛÌ¹çüó@_x0003_÷o_x001F_«r¢À_x0004__x0005_ 5z0Ë¼@ÔGý©`gÝ@¸9@§wãÚÀ^a-[ÙMñ@@$qê:Þª@Ó¤_x000E_Wyõ@(_x0010__	´ã@¢Å8 q_x0002_Á_x0014__x0004_AKÁÑ@®4v+o£í@0Ç3pgðÀHDÉíaüèÀlEØã~òü@Ø_x0003_¼á¼ÅÛ@8iBÍú@¬¾âÈdìÀ_x0004_ìº8Íà@_òþÓ:~_x000F_Á*°RV)óÀÔ:×¢BÝ@DÆ_x001D_m_x0007_ö@ú_x0017_%_x000E_ßtõÀÈryÍÜÀùº[&amp;öÉø@¨ªZ_x0001_Xà@x©'Ìqí@¢Ý»¬+õÀäÒEhs_x0010_Á_x0014__x000F__x0007_òôóÀCWSãq_x0004_Á(üp_x000B_±mÕÀ -¹ø_x0004__x0005_ìkÖÀÉö_x0003__x000B_ýññ@É÷?DK9ð@_x0014_@DÁGý@	_x001C_tÙç@èL_x000C_ÊÝÀ_x0012__x0017_é´ï@õ'vTéÀÞ¢_x0003_c_x0005_äÀPp_x001F_:}ö@JZ/qHÕí@*lª_x000B_Öô@âöl´Èã@p¸àY_x0014_â@@ò_x0016_hÌcÖÀøÂ_x0003_jv¤ïÀà#©¹#º³ÀpR¿î_x0002_ÐÀ|Rt_x0001_½øû@_x0004_sáðG¯ÀÐ%ÏaÕ ÷@ü_x0003_\Yc8ñÀ¾XY2V_x001E_û@$¬_x0014_ÍBê@0ÇÜ×Ñ@Ð$b|"ÊÀBjnÙ¿_x0018_Á¨i!ªÒÀø0p_x0008_ùË@@kÓ&amp;3ù»@4ÕY_x0005__x0004_á@_x000B__x0006_T¤Ñú@_x0003__x0006_àbl¹å	¸Àø ñØ_x0017_Ï@*7ÃoKñ@_x0003_vmÏ¶ßÀKÕ_x000C_ ü@_x0018__x001E_sð@Îæ?v°ôö@ n_x0001_3¸ßÀ_x001C_×_x0005_û«$ðÀh$I]èZÚ@4cIFªÐú@*ù=_x0008_îsúÀ¨}ÏXãaæÀ|1Åsbß@`Æ°_x0004_Pgü@_x0014_¹ù=_x0001_Ü@(_x0013_yÊê@ÒK|_x000E__x0019_:_x0003_Á~ýR_x0017_"!ö@ ­@¨î_x001A_¹AÔÀ¥_x000C_wP_x000B__x0002_Á¾_x000B_óÑT0å@_x0010_Ê~M*ÑÀ-b¶+_x001D__x0012_Á&lt;T©¾ðÀ°_x0012_-ü]èÀÐª7g^¶É@°&amp;&lt;Î§bÒÀ·bÀSEú@f×ÄzÙ_x0005_Á"NvÄ_x0001__x0004_ø³ë@¢sÀêÑõÀøz.ÃVè@º/_x001B_únöÀÔüÛ4ÑØì@XÜÖv*4àÀ Í_x0008_EwfÆ@XÄ«lZå@fTÇtÔå@&gt;ÞÉh_x0003_O_x0001_Á à]·úÀôd!y_x0018__x0005_Á`:ÃÍÁcÒÀ_x0010_~ÅAÈ$èÀK±	_ã_x0001_ÁØ_x0006_×Yù_x0002_ð@°ðØ_x0016_pfá@tm"´Ðþ@@Öö´¬üÀ°\Þ&gt;ò±ãÀy±âñmð@oi@SÐîÿ@lü&amp;ÒÚãÀÜ¡Dõ§ºÒ@ð_x0006_§íÀõ@Q_x0011__x000E_wÉÀP_x000D_ì?ÒaÂ@_x000D_³Ý&gt;ú@¬8è_x001C_s÷ö@ ¦$_x0016_¢ºÒÀ_x0010_ÌzC.ê@T_x000E_b ñÀ_x0003__x0005_ð_x0014_2â_x001C_ÞÝ@`vZ_x0013_jZÀÀàr_x0010__x0001_^_x0019_È@_x0003_XðL*_x001C_ÀXI´¡_x001E_Ê@Tm%pñjí@\Q.4×I_x0001_Á8a_x0013_m)ó@_x0004_ §_x0018_ï@x_x0008__x0001_lØÀÐ2Â\/Ü@ÎAA_x0003_îê@_x0008__x0016_È[jÛÀn#_x0008_þÆò@_Wg_x0014_ö@R+·_x0018_ç)ó@_x0003_è0tæ«À_x001C_ø_x0001_"ñFíÀN8Êîfõ@ÈE_x001D__x0011_ÜoÞÀºOá¥:Û@_x0003_5³_x0017_:íÝÀ_x001C_+_x0001_"ÊbøÀÔ8!Å·ë@ðåéZÖó@zÆÄV¢BôÀ_x0011_k_x001E_¤îÉñ@Q8^_x0003_øø_x0002_Át_x0007_cSKò@ÆÉ¦kéýÀÞ*ô)Uæ@p_eö_x0001__x0004_7_x0005_Ú@+rH¡kè@(_ì%äòÀ`|Ö¬ìÂ@¨áG_x0003_HØ@@_x000C__x0010_¬&gt;ÆÀÜ)=ºb_x0011_Á 5Q²êä@È_x001A_n~z_x0015_Ó@Ðx§c_x0015_\ýÀ`ËlRE5_x0007_Á_x0010_n _x0013_ÁÀX5SÐrì@4¦æ*ÁÀ å}Db_x001D_çÀ¬é_x0003_C_x0012_§ôÀx_x0017_Ù]WPÛ@D·ßP!äÀèTå4×_x0002_âÀ_x000C_ñÀæãòÀ_x0004__x0006_IðÕKè@à&gt;_É_x001D_:îÀÐËiP&lt;ÒÔ@Ê#W_x0008_ÁÎ©c0ø@_x0001_v­!_x001F_$y@ØDæ4ppÉ@ ?h3È_x0019_àÀÆZÇRæpó@_x0010_vò&gt;Þìà@ÔÃS_x0013__x001B_Òß@ô#ðó_x0018_í@_x0001__x0004__x0010_ÄÛl3­áÀ,itq°ø@_x0018_»Ï^ÀsÇ@p_x0010_RvÂ_x0013_öÀÀ2ÌCd­Ä@Rÿø¹_x000D_å@àQïåµnû@FË³W_x0007_xé@_x0010_ä_x000F_»KðÁÀ_x001E_³6_x0017_|_x0003_è@|}KÐ		Õ@`S_x0001_®0¶@Ädxy`á@ ÇÀîTô@·¤×_x0007_ÉJ_x0001_AxaßëHêÔÀ*éÈñø¨ë@_x001E_óÜ¶z_x0002_þÀÄë6_x001A_¤¤÷Àt%Ç£Åû@_x0001__x0014__þÒÕÀTE(_x0002_üÀa«Nâ)Hð@ÙÐ_x0013_Rõ@´JââÀ_x0016_÷Á)_x0003__x0016__x0013_ÁhNb_x001D_½úÀ8+èª ½Å@ÀQ»_x000F_çÀÅ¾w Ý_x0005_Á3(µæçàÀ  ;T_x0003__x0008_ÇÂÀ°líwëÊÇÀÝK¡-Ýù@(_x0018_ )_x001F_Íò@Ø_x0002_QÏBåÀ, _x0008_ñ ü_x001B_Áu_x0012_à_x0017__x0018__x0002__x0005_ÁÀ×(ßTýÁ@N3&gt;t¶÷@¸ÀÕKgâ@4Xð_x0017_¿äáÀð_x000D_îýÒÈÀ0;_x0004_¿Ø7ãÀR_x0015_Kâ­¯_x0006_ÁPa4ØÀxËUZØÀZÈùÈCà@0-_x000E_­_x000B_:ö@«­ÆnÂZ÷@*½\ÖA?ï@=Öû:Üzñ@dÌÐÜ_x0002_Áxl_x0001__x001E_Ëü@_x0006_EWk¼_x0003_á@ÇùpÕaãÀì	ºL_x0014_ÁðM_x0010_WmÎÀàQ#óÇÇÁ@_x001C_ï¾ÿ_x0007__x0006_Ázó&lt;n:Zù@_x0003_{Þ_x0008_ @Ô½°_x0005_~îÀ_x0003__x0004_¬_x000B_{ævvàÀHÜ¨á@°Ø)È@=ðêæ_x0002_Á®¹äö_x001F_Ìö@ Nùü)ýÀ8AÙ(ÉÔÙÀ6Qè¶ý@ØÎ-_x0016_ÓÀ_x0014_}Á/K­ðÀØ'zbãkÍ@\]5ú¦ô@Ð®} _x0019_òØÀÐwV_x0007_±ìÀ\ëHótCé@0ËÂ´ÿÀ*)ÒmKpí@@Ö|¹_x000F_ñ¹@_x000B_3_x001C_ä_x0008_Á|Ö_x0018_½ë@°çlqw}â@INèåû@)Û@Î×u_x0004_ÁÈo®{ÐÀÊÏféÂôõ@°¿{°Ø-ó@_x0003_ê_x001B__x0011_Ô@YV©Mbû@±Ùd;_x0002_ã@V`Å$¬%÷@&lt;¤_x0001_Pë@,_x0006_k_x0007__x0001__x0002_?ZäÀ-à±_x001E_þ¼ý@ÀÙvÚú¸Â@?7&lt;å=Î@Ò*2Tù}ý@_x0001_ÉggÊÀ¤_x001C_èi2Ø_x000C_ÁÔ¬_x0007_\ÜèÕ@_x000C__x0002_¸|Â_x0002_Á_x0001_ð_x0007_¼TÀô««îç@yÝQ·­aô@_x001C_­_x0015_ªô@²ÓÛN¢_x000E_ñ@_x001C_"Ø_x001A__x0010_)íÀXsøg´ó@øÜ_x0012__x0008_±\Ø@_x001B_#_x001B_±¾Àìÿ4@ÝVÙ@_x0006_UC­ÀÐ¯U»5ØÄ@ÌX=mý_x0003_Á:k&amp;­hæôÀ8QÁ#ÔåÀ_x000E_&lt;_t¦D÷@`F½íÀÆ22¸QGóÀbióõãó@àGÞ_x0010_ã_x000C__x0007_ÁIîñ«8×@BÉë9ç@1(;tdç@_x0001__x0003_l=ðßïa_x0012_Á ñÍNÕÑÅ@ò$Ãºô@ Í$6÷À_x0001_"»#°À¦zk$©Jõ@ø§Åfhó@¤MÆ_x0015_KE_x0015_Áº_x0004_©èÍàøÀ_x0004_ZeüsåâÀ@j&gt;_x001E_ßÀa"X²]ú@äjK_x0006__x0016_¡ã@Ä4É^#Ù@6_x001B_84çó@_x0001_È_x0008_niÁg@ÈT_x0012_Y«áÛÀ ¾L¹ÀÅÀ°a(©piÌÀbøÛÏ¸÷@}KÅ1Óg_x000B_ÁðkôÅ5¡Ú@êÆ_x0003__x0005__x001D__x0002_Á _x001E__x000B_¦#éÞ@Õ_x0008_¦ôÌû@¸ùQ_x000E_vPÝÀdcÉ¬dä@_x000F_dðMò@_x0004_ìMêý	Á_x0008_ÿv=Z×À_x000E_¯g\Î©à@?_x001B_ Ú_x0001__x0002_fbð@_x0003_}{_x000B_Oñ@à_x0016_õîêwõ@r_x0012_»^y_x0006_è@_x0014_ö_x000F_ÿÔèÀÀRîZ¼s±@_x0003_E©_x0016_2ò@×°ú-]ïñ@P1ßH	_x0001_ç@@ño²Z¶@_x000F_}/òð[ö@_x0012_2¸à9ý@ìÃÏ_x0017_¹à@c¨UeR5û@Øªk_x000E_Õ*íÀa8_x001E_Êç6ô@0H9ÂûÞ@_x0017__x000F__x0014_&gt;õðÀüÛZ\_x001E__ýÀ¸Ã_x000C_#}ÚÀ®¢äjsõî@_x0008_ñÑ\§ÀÊ3Em[þÀ \ÍbB_x0001_Á áÈ×èÀ.à²úá@Íy×yYñ@&gt;×±æe ÁnåT_x000E_Êæ_x000E_Áj!_x0011__x0014_µä@¶éª_x0008_ _x000F_ï@LÿüªýÀ_x0005__x0006_H_x0011_]8Î¯ï@@¦&amp;·0æÀÅ%ÿ\îÙ_x0005_A Ñ£_x001E__x0018__x0008_Á_x0019_+cá/_x001D__x0017_Á®Í;í_x001B__x0013_ôÀä$'Ñ|ä@6ZV	Êôø@6"=_x0016_ã@TC_x0004_Ã÷ùäÀ-¾ÁY)Iø@XiC²_x000B_&gt;ö@u¿1_x0004__x000D_ù@_x0001_½ßZÂ3ü@ÒÛ¶Ú·_x0011__x0019_ÁGXøÎ_x0002_Á_x000B_¹ì5_x0003_Á&gt;û8ä*í@ M$K_x001C_ ½@ òA[_x0013_³ÀÊ¸Ð=|Áè@ún=ß¨'á@À^Äar_x0017_ñ@nÃ½cÍë@:iÃám	_x0016_ÁfôA_x0005_Jñ@àã}hî@&gt;_x000F_´½Týí@xxe_x0002_øÀþ_x0019_Óoò@_x001F_ì@xOõä_x0005__x0007_)Ñ@Î:E_x0003_!ï@_x0004_g_x0006_B`æ@ðû8¼ì³@¸/¨Þ2Ñ@t9ÿ·_x000D_ø@Î&gt;Z¼¯P_x0002_Á LY_x001E_°ÀæÜHL¡ò@u_x001B_Àî_x0005_þ@_x0005__x0002_û=Íu_x000C_Á3î¸}£@*3·RÝï@Éç»â@_x0002_Æ_x0008_d¿³ôÀ_x0017_-	víò@w_x0005_$W_x000C_ÁI_x001B_yì@_x0008_ñ_x001B_îj_x0007_ÝÀãÑ1Nsùð@(Èß+ÉÜÀ _x0011_ÚeÌ}¿Àª´Å|h3é@§_x0004_SåÐ@ê_x000F_dP _x0002_Á_x0006_¶¡à®Fï@_x001E__x0008__x001D_(}ò@46Ø×0æ@_x0001_ªadIÄÀ_x0014_tô_x0018_¾×Þ@ä~h(Í£@_x0005__x0011_w%YéÀ_x0002__x0003_F_x0006_E»ñ@¾F&lt;*î@ÛBQÑzr_x000F_ÁíS!&amp;­ëÀ(Ñ)²ÐÁëÀ_x0014_)qÀ´Ý@\«[_x0012_5àã@|D.ÁÔsáÀy_x001E_Ä·à#_x000D_Áx!üAÇ_x001E_Ì@ú'ù¢}Pâ@ÂâÍAE_x0004_Á_e_x0016_ñý@TGaý¿î@0l,õ£Â@Sx(Mr"_x0001_ÁSË_x0018_rü_x001B_ü@_x0004_C»§Ïá@äs3ìEß@Á_x0019_¼_x0019_5ò@_x001C_àqîøÀ"! _x000D_^é@´¹Æò_x000B_Ð@Äï¬Ú÷ÀH?_x0002_ÇÛ@úºN»7_x0019_í@¨Ò&lt;ÈÙñÀö.W®åqõ@X&lt;èª¹eÐ@&lt;_à¼NÁå@_x0014__x0013_µ_x001D_9÷@m6Óf_x0001__x0004__x0016_¹_x0002_ÁàñXê@´	MU_x0002_æÀ8_x001D__x0016_áT/ó@¢â#9àäÀvÌ^úÀ`Åj_x0016_è¶@ö§õ®J_x000D_à@8Î_x0015_h_x000C_ÞÖ@]Ipÿü@_x0019_Ï§_x0002_ñ@8¾[&lt;àÚ@_x0018__x0002_F`·Ì@(Â_x0003_£§ö_x000B_ÁðÚ_x0006_ÖÕ&gt;ÒÀÆ_x001C_m;÷@ú}_x001D_`äÀ&amp;_x0012_&amp;AZ¯î@ø4¨àtÔÀ(5­Çä@hÝCn¿)Ö@_x0003_'àón«ò@À¡%_x0010_³_x001B_ã@x_x0016__x001C_}7¸èÀìèëô|)ìÀøÅU_x0001_âÕ@³\b_x0013_nÚñ@Åqb_x0011_eó@¨çãQ{ã@âS_x0001_n43å@ørLÓÕö@¼_x000D_)_x001C_éÐ@_x0001__x0002_:1RÔ_x0011_§ä@ ÙA·aßÀÔÀÔ5 ÔíÀô[Ô/®TáÀ¿Çð¡ïÀ_x001C__x000F_¿ÈçÀTLIPXëô@KöËÕ"_x0010_ÁSmÖþ@àNºP64ò@@Ôî)[æÍ@Zç©Bô¼÷Àòø;Z_x0007_ø@¬_x0018_ºº¡@ ü7÷3qî@_x0004_Þz+¶á÷@¸·n_x0004_¯çÀhUÕ9&amp;Põ@ø±ð]"úÜ@`¯§ûAÑùÀîl^Ôµð@Ümu´KõÀ&lt;=ö_x0011_ÝöÀUL"_x001A_Æ#ð@_x0010_á_x001B_£;#_x0004_Á4áó×£òÀ\ÄÏ´Xi×@$ÑÀ×@&gt;ä_x0012_4_x0010_æ@DïâzªEûÀ_x001D_[UdAÀ÷@ú«xé_x0002__x0006_4úç@_x0002_bA_x001B_+¦ÀøÅ¡T¢ØÀ._x0017_j üÀ_x0011__x0010__x0015__x0018_®À$¤ì_x0012_)íîÀ3_x0011_ÔÙö_x0005_Á_x000C__x000E_§gR)éÀ°_x001C_r²gÖÀàÿ&lt;¤é@H&lt;ä&lt;íòÀ¨ê½°ÙøÀ_x0019_â÷n?_x0001_Á~ÛIílNñÀ0Øjv·%ïÀ,;LÅ0_x001E_òÀ²LÂ_x000E_½_x0004_ÿ@·uJvr+ð@_x0002_à¥_x0019_ç8ÀÈ¥&gt;ió8âÀ¨Æ~_x000B_%Ñ@Øi÷WÄõ@èx?ù«ðÀpH	&amp;ãÀ¬÷Çìá_x001B_þ@\_x0006_[rx´îÀ4Ó_x001C__x0014_O|ëÀVt_x0017_s.õÀ¸]IÒ5[ÜÀ±[´:_x0001_$ò@x§_x0017_þùïïÀì´;_x0003_9£_x0001_Á_x0001__x0002_ð_x0010_-éê\ÇÀV¥Ï_x001A_ æÀÀ§¶'&gt;ÃÀ&gt;îú5_x0014_ð@Ù_x0004_s+Nö@@Ø@I_x001E_ðº@Ð÷ö\_x0002_mÞ@n/¨q'^ó@£Íì°c4_x0006_ÁÞäB&gt;_x000D_4ÿÀÝDù@@_x0005_±¾_x0016_«¦ÀéÍ8_x001D_l_x0003_ÁÔ ü¶×@°©"?äÀÄ3g_x0001_÷Ô@ Ëy¬C¾Û@@þÕâl_x0016_ÊÀ:¥`_x001C_ü_x000E_òÀêd¼4q!úÀ_x0001_Ì1Í_x0014_D@_x0004_mèD_x0014_ØþÀi_x0012__x0003_£àÞð@²_x0005_!_x0014_à]ô@_x0006_}ð#_x0001_m_x000E_ÁHMö_x001D_&lt;êÀ/`ÉIÝô@ÌP×mLêÀ_x0010_s_x0012_&amp;ÁÚ@ª¦àÊÒ@ ÇÃ_x001D__x000C__x0011_ÁP_x0001_³ç_x0005__x0006_}MêÀLs"ôÈQÙ@_x000F__zÚ&lt;ç@ÌÅ_x0004_1|¦Ñ@\é¢RÏ4þÀàúÛÓz.ËÀ_x0014_â_·5Ø@´=ð#¡ûÓ@ìM-=-ôÀT¥¹je¡à@´&lt;(2SãÀ_x0008_Î_x001A_ÍáÿÀê_x0017__x0013_Å.ùÀÀµ2£_x0019_¼ÀÀ¼_x001C_iáÁÀÜLI½þÀØ_x0010_-tøùà@_x0014_nNañ_x0001_Áõ$_x0018_Óë_x0005_ñ@`ÛH_x0001_FæÄ@Fù4C&amp;ø@ð°!eòÚÀ_x0005_S¿è(¶ÀdV¤Îü¶ê@|_x000C_wÙâ@6UÄõ_x0010_-ò@àÉå®Ðê@Æaÿ@Ðö'_x0002_'ÏÀ_x0005_3_x0010_1X%@_x0010_U_x0003_»gÒ@ÎeÓ;©âóÀ_x0007_	_x0006_8[ÄámõÀ¼_yR­_x000F_ýÀ_x0013_Z_x001B__x0005_çÀ¸Ú¶9Q©ø@ §dûïÉ²À|õI_x001C_Æ÷÷@W"öhòÀª_x0002_ä¡ü-é@µØh_x0006_:ÿ@¬4aqZÓ@£h¼Å~¨_x0001_Á_x0007_`Á¯âÀýòM!2Hò@Ì´hùàÀe-GÌ_x0012_ÁH#¶&lt;¨&amp;Í@äTaPÅÔ@¨­p+_x0017_ëÀ]å|âJµ@­Gð}[öÀúÊâÖMûì@:KÈPé@_x0008__x0018_,_x0017_ðæ@_x0007_u_x000D_|}Z@Úè_x000B_EÜðÀ &lt;&amp;zÃ@Ë_x001C_ó¤"_x0003_ÁÀ\_x0004_ô °@D}¿RÃàÀ_x000C_ÖZý\Hã@Rcq£0ôø@òÄE¾_x0003__x0006_G;ä@2ÒÉvü5ðÀ(ý,}ÓîçÀ`îoWÄj±ÀÎÎùënö@`&amp;_x000F_³Qæ@(ÉüR_x0002_ùÀ_x0005_Bé¨o	û@p»ï_x0006__x0010_OÕÀ&lt;Û_x000D_4vû@_x0010_F]§[ÆÀ^*$þá@RSÝ_x0019_£ù@DEw~_x0007_úñÀzv¯G×@²1rPïfî@_x0010__Ów§_x0012_ð@ À?_x0014_ØÀtlF^-ÑÀð"ëøáÈð@à_x0015_³Î2å@zyäÞÖð@°_x0004_gøÃÍÀÄÑ§Ébû@L_x0015_IÒSä@_x0018_Wz_x000B_KÚ@ÜA&gt;V6tÝ@Ô_x0001_[Hm_x0003_ÁP?HÓüú@p¾ß°ÃAÄÀë,1ÿÀX_x000B_#çËï_x0007_Á_x0001__x0003_eà'_x000D_Õ@`¨îÊúTºÀÔßA¾çí@Êä0"aù@_x0001_d_x001E_ &amp;¸@¨jüÝgÚÀó{º_x0005__x0011_õ@_x0001_Ï_x0011_ÏÀI®¡¬_x001A_÷Àð1âÏ)ÅÀVÌ_x0017_NÈó@¦»xßÈöÀìÇ¶Úù@Àßïí_x001C_ßëÀÀóÖ$«@ÈÍ ©!%Ú@\¨;_x0004_ÓðÀ´`ï¬¼×@RweÛ_x001E_ó@¢Ìÿ¯_x0018_ô@¯ât?Ñ_x000B__x0001_ÁØp®B_x001A_êÀ_x0018_ÊÜ_x000F_ûÀà)dú&lt;êÀÂÛ_x0006_¼vá@ý;,²íô@\¾_x001A_nOìÀ_x000C_÷Ve{ØöÀÌh_x0006_S_x0002_à@0Ü\øÈÉ@¼_x001E_öæNÖ@ø&lt;_:_x0003__x0004_|æ@$yuk»9íÀÜè,HEé@o§#JÀP?ö³_x001F_1ÄÀ\AM4óÀ$þ¯R_x0007_ûÀØ_x000E_¨uî@VóL+ò@ Bß_x0002_þO·À(ÆÍ_x0018_Ø@:_x000D_%ü_x0004_ü@°_x0005_HöQTÈÀkÔ_x0018_§öí	Á®Ê¥½"	Á_x0003_x_x001B_ÚeñÀD_x0015_AZv'Õ@±õ»mãPõ@¸;F}«üé@$ÕQ~ê@ëQ(cæò@Æ+¼êë@.DÚ9_x000E_dô@fjqÉÐÀ_x0003__x000C__x000E_ÐïÒ@4_x0011_?\_x0006_Áô_x000C_Lhë÷@ò¸kãÆ©å@ÀAUÕ­_x0004_Á_x0003_¯ÌáîÄÀ_x0010_KåËÒ¬À@È_x000B_K_x0001_uzô@_x0002__x0004_²Â¯¾·óã@_x0017_ßÒ½|Ñ_x0003_ÁPf_x001C_Á|fÑÀ: w¨@ë@Ô¿´7öåì@_x0006__x000B_¶ÍÕÂ_x0002_ÁBmdª_x000D_oã@P»'[u_x0007_Á4ö)Úmã@îR|¼þúÀÅÇØd|ð@6öøÀ_x001E_ñÿÀ=]-±_x0006_õ@áævüÀ­Ü¿ÂäR_x0001_ÁªË×ÔzS_x0005_ÁÕÀcÀIE_x000E_Áø'=	òPø@"O¼y·ó@¸y¥:O_x0008_ÁÀ}mÊ·#²@_x001D_·þ_x0002_]_x001E_	Ár6ü¯Ø_x0011_ÁÆ_x0006_ÙX'ëÀít²	6uø@_x0014_Tð/ ñÀð¹q_x0001_y±ô@ #ZôÀô¼"]òì@j_x0018_Òy:_x0006_ã@°}0ÛèÛÀÈ0_x000D_%_x0005__x0006_¨bçÀ|2MÆNé@º_x001F_ØÝ@	­-þö@xÜ48ÝñÀ_x0002__x0013__x000B_±ë_x0005_Á_x0013__x0001_Øuð¤ó@_x001A_ßDôÚóÀ+FÂßïC_x0003_Áè~¬ís»ÙÀí_x0002_nÈm÷@Ð½ÊÈHÐÀ_x0018_#·áö@_x0010_3Y_x0003_Ó@y_x001E_]I_x000B_ÁÜ¥Æç@_x0005__x0014_$_x001A_@_x001D_îMSÆ_x0001_ÁM¥aúx	Á_x001C_+_x0012_inyæÀô_x001D_~î;¸éÀÖ®Ù2ôÀ_x0010_m¥ü·×æ@_x0008_W\Ñ_x001B_Ê@ñj©_x0015_ôÀ_x0008_sç«Ø¯àÀ@÷Rø_x000D_ÍÀ8_x0005_Gu.ú@]B-&lt;_x000B_x_x0004_Áâ%£»Ôó@Hÿ|'ÛÀ¼(_x001C_Þlé@_x0001__x0003__x0001_9Tþé»@(ßwk_x001E__x0006_Á|fn±¸æ@_x0001_Ò +_x000B_,¾@T&amp;_x0008_,ÕõÀ_x0004_&gt;Ê7Hâ@]=ñÉb4_x0005_ÁÎ¬LëzòÀPg¢t×å@°òzþÖñö@!LïÛ~û_x0006_ÁèÒÐHÇ_x0001_áÀpVTPÂéÀê_x001C_~rðóÀÒÁ_x0006_ß@òÀP ¯_x001F_J÷@8çR_x0002__x0018__x0012_Ð@pDl+ÒÝ@aAB"°_x000D_Á(g¤,jøÀP#éòäÙÀ_x001A_U©xlùÀ Qßõõ@ô¹_x0015_¯¸ô@ÏG²_x0007_Á5 j\q\ð@ 5N0³@ðkµïø(ì@®î_x0002_ËU/÷ÀÆ¹÷LíFøÀàå_x0004_Èc´À*_x001B_Ï$_x0001__x0002_Å­ð@_x0001_ª²ªéOªÀ|¹_x0008_BYÝ@p_x0007_ÔíÌ±è@ìá»ä×_x0013_ó@ôTSqÛúð@¾_x0014_ÙÇ_x0003_ÁÐ`ûÆ§×ÀJ&gt;YÈ_x0010_é@_x0008_&lt;¨dàèÀpÊÿ©üÂîÀøióBãÑÀ_x0001_@B½$«N@òæC8_x000B_Á\Oº_x0016_[?öÀJ»¶þ8söÀ°©_x0004_%½~Ì@ øå	Î¿@ìßÉ&gt;ªÜ@è¼ô½ZºÇ@dö_x0003_3ë@Gsx*Vñ@h·ó¦ûÀ_x0002__x0018_0°éòÀèÒÍ_x001F_Ù_x0010_Á$-üÀºÙ_x0010_¸Pjî@_x001B_=¨î_x0001_Á_x0016__x0004_;7Mxï@	a+½Uè@àdGA!öÀdÂsªÂðûÀ_x0001__x0002_²F)IÖ§æ@P_x000F_&lt;_x0016_ô@_x0010__x001D_÷.|_x0013_Á/ëûYXò@Ò÷)è@_x0002_ÞU´5!õÀ¡}gKRä@À5_\ô»Àà2½É=`ðÀW_x001A__x001A_Í_ù@J3ædÏ_x0019_ú@ _x001F_2îßÀ¦7ßúåê@ _x0011_ð¡;©@pò_x001A_ú@_x0003_ÍÀl_x001D_xµñ@{nRñ;üø@_x000C_÷êê7úÀ_x0014_Â]\¿&lt;ùÀ0ÚÏ×AÔÀ_x0008_NÀM_x0010_ï_x0010_ÁëbT_x000C_|×ÀÞïÒFîó@_x0016_ª]Pþ¬ü@¤ÁÃH÷À`Ïcµdê@Þ/6ó2íùÀ_x001E_jªÿÀ'³_x000E_µôÀ_x0010_P± øÏ@²Î/«8üÀàºµë_x0002__x0007_öÔ¸À6U^h¨ð@²_x0004_Ñ_hð@_x0002_J§M_x0015__x001D_©@¼_x0001_û~Z1óÀ°_x001E_¡t_x001B_ÍÀÌáõP^FïÀB'_x0011_kd_x000D_Ál_x0016_æyTïÀ_x0008_M°_x0014_rÞÀàû^CûúæÀ_x0016_:_x000F_ôÎñ@$M·kåÀt_x0014_Òc_x0003_%Ö@ýRòõ@Í:æÖ`_x0014_Á_x0014_¾ÓQäûÀ°EgIIôÉ@¶éV§é³ñ@È;ú_x0015_ÖÂ_x0004_Á&amp;×Åëî¯ë@¢PTºê_x0013_è@n_x0007_íE_x0014_Àì@_x0002_Ú[®wÑÀªÏ-ÆÂ_x0004_Áä_-µþÀÚ_x0006_°`_x000F__x000C_ÿÀÈ_x0017__x001B_ù3Þ@Ö`_x0018_®9_x0002_A_x0002_Ñ$9òÝÀ@D_x0018_dU	_x0018_îÀ_x0008_Þw*_x0005_Ò@_x000C__x000E_ì²­×³ç@´Ï°ÖeÆâÀ`¡_x0004_@Vq÷ÀÒ®9Ôôô@_x000C_	æÊ_x000D__x0006_½À_x000C_¯_x000B_¬dáÊÀ­"_x000D_|ñÀøYA,ù@ó.ÆS5´	Áj+ç}ùÀwø6Ïù@_x0011_1_x0006_²¯k_x0001_Áu7ÇÇ_x0007_Á¸oñ²_x001B_åÀÜÛ@¢{ªÖ@&lt;%`ì)©ö@¤ØtQ=·åÀ*]1¼ï×á@ÀU9ÊÄ_x0002__x0010_Áæ½Ä+¶è@ª_x000C_á.må@¾7_x000D_8ãéù@Uÿ&lt;Ú_x0003_ÁàØ_x001D_ËAù@JM¶EVûÀp_x001E_gØMTêÀ(¨8Æ÷ãÀ&amp;Ó_x001F__x0010_Ñìê@öÆ_x0007_%ã@ÿ_x0008_l¾_x0005_Á8þÛV_x0017_ëÀb6V_x0003__x0005_Ì8ø@ü'L²íµøÀ_x0001_	²`Â_x0005_ñ@_x0008__x0011_b_x0008_îÀ¤8ç_x0014__x000B_½áÀè_x0002_¹à_x001B_ÄàÀ¼¦[wËÀP	Ôø_x0008_ÔÀÀ?]KóÀ¿@_x0014__x001A_à+öWÖ@^àqütÖÀ¼Gæ[ú@îj_x0014_jh_x0004_Á8wÄ½Ç@N|Óæ@oöö@ò¸ëÑgùë@l÷1æñÀdDT5¢åÀ_x0018_pcójÄÓÀàðßSãFµÀ¦=gEÐ@ÛÌ¹çüó@_x0003_÷o_x001F_«r¢À 5z0Ë¼@ÔGý©`gÝ@¸9@§wãÚÀ^a-[ÙMñ@@$qê:Þª@Ó¤_x000E_Wyõ@(_x0010__	´ã@¢Å8 q_x0002_Á_x0002__x0004__x0014__x0002_AKÁÑ@®4v+o£í@0Ç3pgðÀHDÉíaüèÀlEØã~òü@Ø_x0003_¼á¼ÅÛ@8iBÍú@¬¾âÈdìÀ_x0002_ìº8Íà@_òþÓ:~_x000F_Á*°RV)óÀÔ:×¢BÝ@DÆ_x001D_m_x0007_ö@ú_x0017_%_x000E_ßtõÀÈryÍÜÀùº[&amp;öÉø@¨ªZ_x0001_Xà@x©'Ìqí@¢Ý»¬+õÀäÒEhs_x0010_Á_x0014__x000F__x0007_òôóÀCWSãq_x0002_Á(üp_x000B_±mÕÀ -¹øìkÖÀÉö_x0003__x000B_ýññ@É÷?DK9ð@_x0014_@DÁGý@	_x001C_tÙç@èL_x000C_ÊÝÀ_x0012__x0017_é´ï@õ'vTéÀÞ¢_x0003__x0004__x0005_c_x0005_äÀPp_x001F_:}ö@JZ/qHÕí@*lª_x000B_Öô@âöl´Èã@p¸àY_x0014_â@@ò_x0016_hÌcÖÀøÂ_x0003_jv¤ïÀà#©¹#º³ÀpR¿î_x0002_ÐÀ|Rt_x0001_½øû@_x0004_sáðG¯ÀÐ%ÏaÕ ÷@ü_x0003_\Yc8ñÀ¾XY2V_x001E_û@$¬_x0014_ÍBê@0ÇÜ×Ñ@Ð$b|"ÊÀBjnÙ¿_x0018_Á¨i!ªÒÀø0p_x0008_ùË@@kÓ&amp;3ù»@4ÕY_x0005__x0004_á@_x000B__x0006_T¤Ñú@àbl¹å	¸Àø ñØ_x0017_Ï@*7ÃoKñ@_x0004_vmÏ¶ßÀKÕ_x000C_ ü@_x0018__x001E_sð@Îæ?v°ôö@ n_x0001_3¸ßÀ_x0003__x0006__x001C_×_x0005_û«$ðÀh$I]èZÚ@4cIFªÐú@*ù=_x0008_îsúÀ¨}ÏXãaæÀ|1Åsbß@`Æ°_x0004_Pgü@_x0014_¹ù=_x0001_Ü@(_x0013_yÊê@ÒK|_x000E__x0019_:_x0003_Á~ýR_x0017_"!ö@ ­@¨î_x001A_¹AÔÀ¥_x000C_wP_x000B__x0002_Á¾_x000B_óÑT0å@_x0010_Ê~M*ÑÀ-b¶+_x001D__x0012_Á&lt;T©¾ðÀ°_x0012_-ü]èÀÐª7g^¶É@°&amp;&lt;Î§bÒÀ·bÀSEú@f×ÄzÙ_x0005_Á"NvÄø³ë@¢sÀêÑõÀøz.ÃVè@º/_x001B_únöÀÔüÛ4ÑØì@XÜÖv*4àÀ Í_x0008_EwfÆ@XÄ«lZå@fTÇt_x0004__x0007_Ôå@&gt;ÞÉh_x0003_O_x0004_Á à]·úÀôd!y_x0018__x0005_Á`:ÃÍÁcÒÀ_x0010_~ÅAÈ$èÀK±	_ã_x0004_ÁØ_x0006_×Yù_x0002_ð@°ðØ_x0016_pfá@tm"´Ðþ@@Öö´¬üÀ°\Þ&gt;ò±ãÀy±âñmð@oi@SÐîÿ@lü&amp;ÒÚãÀÜ¡Dõ§ºÒ@ð_x0006_§íÀõ@Q_x0011__x000E_wÉÀP_x000D_ì?ÒaÂ@_x000D_³Ý&gt;ú@¬8è_x001C_s÷ö@ ¦$_x0016_¢ºÒÀ_x0010_ÌzC.ê@T_x000E_b ñÀð_x0014_2â_x001C_ÞÝ@`vZ_x0013_jZÀÀàr_x0010__x0001_^_x0019_È@_x0004_XðL*_x001C_ÀXI´¡_x001E_Ê@Tm%pñjí@\Q.4×I_x0001_Á8a_x0013_m)ó@_x0006_	_x0004_ §_x0018_ï@x_x0008__x0001_lØÀÐ2Â\/Ü@ÎAA_x0006_îê@_x0008__x0016_È[jÛÀn#_x0008_þÆò@_Wg_x0014_ö@R+·_x0018_ç)ó@_x0006_è0tæ«À_x001C_ø_x0001_"ñFíÀN8Êîfõ@ÈE_x001D__x0011_ÜoÞÀºOá¥:Û@_x0006_5³_x0017_:íÝÀ_x001C_+_x0001_"ÊbøÀÔ8!Å·ë@ðåéZÖó@zÆÄV¢BôÀ_x0011_k_x001E_¤îÉñ@Q8^_x0006_øø_x0002_Át_x0007_cSKò@ÆÉ¦kéýÀÞ*ô)Uæ@p_eö7_x0005_Ú@+rH¡kè@(_ì%äòÀ`|Ö¬ìÂ@¨áG_x0003_HØ@@_x000C__x0010_¬&gt;ÆÀÜ)=ºb_x0011_Á 5Q²êä@È_x001A_n~_x0001__x0004_z_x0015_Ó@Ðx§c_x0015_\ýÀ`ËlRE5_x0007_Á_x0010_n _x0013_ÁÀX5SÐrì@4¦æ*ÁÀ å}Db_x001D_çÀ¬é_x0003_C_x0012_§ôÀx_x0017_Ù]WPÛ@D·ßP!äÀèTå4×_x0002_âÀ_x000C_ñÀæãòÀ_x0004__x0006_IðÕKè@à&gt;_É_x001D_:îÀÐËiP&lt;ÒÔ@Ê#W_x0008_ÁÎ©c0ø@_x0001_v­!_x001F_$y@ØDæ4ppÉ@ ?h3È_x0019_àÀÆZÇRæpó@_x0010_vò&gt;Þìà@ÔÃS_x0013__x001B_Òß@ô#ðó_x0018_í@_x0010_ÄÛl3­áÀ,itq°ø@_x0018_»Ï^ÀsÇ@p_x0010_RvÂ_x0013_öÀÀ2ÌCd­Ä@Rÿø¹_x000D_å@àQïåµnû@FË³W_x0007_xé@_x0001__x0004__x0010_ä_x000F_»KðÁÀ_x001E_³6_x0017_|_x0003_è@|}KÐ		Õ@`S_x0001_®0¶@Ädxy`á@ ÇÀîTô@·¤×_x0007_ÉJ_x0001_AxaßëHêÔÀ*éÈñø¨ë@_x001E_óÜ¶z_x0002_þÀÄë6_x001A_¤¤÷Àt%Ç£Åû@_x0001__x0014__þÒÕÀTE(_x0002_üÀa«Nâ)Hð@ÙÐ_x0013_Rõ@´JââÀ_x0016_÷Á)_x0003__x0016__x0013_ÁhNb_x001D_½úÀ8+èª ½Å@ÀQ»_x000F_çÀÅ¾w Ý_x0005_Á3(µæçàÀ  ;TÇÂÀ°líwëÊÇÀÝK¡-Ýù@(_x0018_ )_x001F_Íò@Ø_x0002_QÏBåÀ, _x0004_ñ ü_x001B_Áu_x0012_à_x0017__x0018__x0002__x0005_ÁÀ×(ßTýÁ@N3&gt;_x0003__x0008_t¶÷@¸ÀÕKgâ@4Xð_x0017_¿äáÀð_x000D_îýÒÈÀ0;_x0004_¿Ø7ãÀR_x0015_Kâ­¯_x0006_ÁPa4ØÀxËUZØÀZÈùÈCà@0-_x000E_­_x000B_:ö@«­ÆnÂZ÷@*½\ÖA?ï@=Öû:Üzñ@dÌÐÜ_x0002_Áxl_x0001__x001E_Ëü@_x0006_EWk¼_x0003_á@ÇùpÕaãÀì	ºL_x0014_ÁðM_x0010_WmÎÀàQ#óÇÇÁ@_x001C_ï¾ÿ_x0007__x0006_Ázó&lt;n:Zù@_x0003_{Þ_x0008_ @Ô½°_x0005_~îÀ¬_x000B_{ævvàÀHÜ¨á@°Ø)È@=ðêæ_x0002_Á®¹äö_x001F_Ìö@ Nùü)ýÀ8AÙ(ÉÔÙÀ6Qè¶ý@_x0003__x0004_ØÎ-_x0016_ÓÀ_x0014_}Á/K­ðÀØ'zbãkÍ@\]5ú¦ô@Ð®} _x0019_òØÀÐwV_x0007_±ìÀ\ëHótCé@0ËÂ´ÿÀ*)ÒmKpí@@Ö|¹_x000F_ñ¹@_x000B_3_x001C_ä_x0008_Á|Ö_x0018_½ë@°çlqw}â@INèåû@)Û@Î×u_x0004_ÁÈo®{ÐÀÊÏféÂôõ@°¿{°Ø-ó@_x0003_ê_x001B__x0011_Ô@YV©Mbû@±Ùd;_x0002_ã@V`Å$¬%÷@&lt;¤_x0001_Pë@,_x0006_k_x0007_?ZäÀ-à±_x001E_þ¼ý@ÀÙvÚú¸Â@?7&lt;å=Î@Ò*2Tù}ý@_x0003_ÉggÊÀ¤_x001C_èi2Ø_x000C_ÁÔ¬_x0007_\ÜèÕ@_x000C__x0004_¸_x0001__x0002_|Â_x0002_Á_x0001_ð_x0007_¼TÀô««îç@yÝQ·­aô@_x001C_­_x0015_ªô@²ÓÛN¢_x000E_ñ@_x001C_"Ø_x001A__x0010_)íÀXsøg´ó@øÜ_x0012__x0008_±\Ø@_x001B_#_x001B_±¾Àìÿ4@ÝVÙ@_x0006_UC­ÀÐ¯U»5ØÄ@ÌX=mý_x0003_Á:k&amp;­hæôÀ8QÁ#ÔåÀ_x000E_&lt;_t¦D÷@`F½íÀÆ22¸QGóÀbióõãó@àGÞ_x0010_ã_x000C__x0007_ÁIîñ«8×@BÉë9ç@1(;tdç@l=ðßïa_x0012_Á ñÍNÕÑÅ@ò$Ãºô@ Í$6÷À_x0001_"»#°À¦zk$©Jõ@ø§Åfhó@¤MÆ_x0015_KE_x0015_Á_x0001__x0007_º_x0004_©èÍàøÀ_x0004_ZeüsåâÀ@j&gt;_x001E_ßÀa"X²]ú@äjK_x0006__x0016_¡ã@Ä4É^#Ù@6_x001B_84çó@_x0001_È_x0008_niÁg@ÈT_x0012_Y«áÛÀ ¾L¹ÀÅÀ°a(©piÌÀbøÛÏ¸÷@}KÅ1Óg_x000B_ÁðkôÅ5¡Ú@êÆ_x0007__x0005__x001D__x0002_Á _x001E__x000B_¦#éÞ@Õ_x0008_¦ôÌû@¸ùQ_x000E_vPÝÀdcÉ¬dä@_x000F_dðMò@_x0004_ìMêý	Á_x0008_ÿv=Z×À_x000E_¯g\Î©à@?_x001B_ Úfbð@_x0003_}{_x000B_Oñ@à_x0016_õîêwõ@r_x0012_»^y_x0006_è@_x0014_ö_x000F_ÿÔèÀÀRîZ¼s±@_x0003_E©_x0016_2ò@×°ú-]ïñ@P1ßH_x0001__x0002_	_x0001_ç@@ño²Z¶@_x000F_}/òð[ö@_x0012_2¸à9ý@ìÃÏ_x0017_¹à@c¨UeR5û@Øªk_x000E_Õ*íÀa8_x001E_Êç6ô@0H9ÂûÞ@_x0017__x000F__x0014_&gt;õðÀüÛZ\_x001E__ýÀ¸Ã_x000C_#}ÚÀ®¢äjsõî@_x0008_ñÑ\§ÀÊ3Em[þÀ \ÍbB_x0001_Á áÈ×èÀ.à²úá@Íy×yYñ@&gt;×±æe ÁnåT_x000E_Êæ_x000E_Áj!_x0011__x0014_µä@¶éª_x0008_ _x000F_ï@LÿüªýÀH_x0011_]8Î¯ï@@¦&amp;·0æÀÅ%ÿ\îÙ_x0001_A Ñ£_x001E__x0018__x0008_Á_x0019_+cá/_x001D__x0017_Á xöB_x0004_1¢?XèC^JÉ?x_x0005_É;Yß?_x0006__x0007_ðy,GpÈ?@Y7]¸±?H*uG«ÓÝ?ÌÏHs0MÙ?H¸Óµ2éß?nÜ7M|æ?tÞH¸¿_x0006__x0001_óS$Î¿_x0006_Ï×_x001F__x0012_(¿°PjPì±Ï?XêªqEÇÀ?_x0010_Öt_x0017_[ï¼? !ý:'Ì?(_x0005__x0007_z`MÇ?H_x0015_7_x0015__x0007_&gt;Ò?ÇÂ®JÎ?0%ÈÊÌµ¿Ð_x0008_©«Ò?_x000C_'oSÐ?Ã²6í-Ð?_x0004_Eø ?ü_x0003_jçWÖÓ?¸×à_x0008_=Ï?Ð´¾CûÂ?&lt;Ç*E¯Ð?ÈëîenÊ?ð&lt;_x0005_²¥QÀ?¸_x0002_ëÓñûÂ?Tìî-EÞ?_x0006_×^P¶f}¿ÐÀÚÛ­=½?¤v_x0011__x0003__x0005_£õÓ?à_x000C_h_x0004_Ìð?àÔ_x001C_û¨§¦¿ (¦«¤¤¿?_x0010_À_x000D_¢_x000D_Ñ?Lþ×_x0019_È?@?Yk=4¡?äK_7ÅRÔ?X¢z¬¦¿x_x0015_¯y:_x0010_Ï?ÀuäÃ_x000C_9µ?_x0004_cð5_x0014_Ò?À_x0015_$xÀNµ?qMà»?°SÒ:Ì?PñhG¿ÄÂ?'_x0001_{¿ ´S÷cÂÐ?t_x0006_^¦ëÓ?_x0003_S_x000C_&gt;[Ê?0­¢#´_x0017_»?_x0003__x0003_¹BUÆ?à_x0006_×à©¿?_x0003_2_x0016_C¼_x0003_¾?Ø0íÎzàÒ?ìðßþ_x0013_&lt;Ð?p7_x0004_Ë&gt;=«¿_x0003_AÍä¬? _j,ÃÁ¬?_x0010_Å_x0019_Ï_x0002_Æ?6Þ`ÛÈ?0Zpáå³?_x0001__x0002_Ð}A¿§§¿_x0003_ìü×5Â?ø4_x0014_òs÷Ç?À&lt;fE$ ¿Ü_x0012_8íí?(V]_x0016_Ð?_x0018_]gº2Á?_x0001_aü(|b¿Õ1É_x000F_Eæ?°ÀäJâÇ? è_x0018_¶~sÆ? _î«iÓ?@T.5	?_x0010_p5¶Ì?paû__x0010_ÉÂ?@_x0016_C©ó?°_x0001_¢DÔnÅ?ðw_x0004_6Ï?À@øË¥?¸1³å×?È/rÊºÂ?@Ãâ#_x0015_Ê?ì_x0003_õá8Û?kiBO®¿Ø~Êº\Í? _x0004_9ýy4±?Ø»a Ô? J_x0008_tÂ±?@.7_x000F_IÛ?À_x0003_mçvÀ?8jbÆ®Æ?°Xi_x0002__x0002__x0005_&gt;Ä? &amp;_x000E_n|é?ðnJ¡û#Ò?Ð_x0014_£ÕEBÅ?kþßÚFÂ?pTÆý_x0005_¦¿ì,*Ìv¸? (_x0001_¥3Ü?àüWð_x0004_²?l´á½UzÐ?ßÒJ_x0010_È·?ØÆ;NbÉ? É_x0010_L_x0013_Ä?Ä½_x0018_4²_x001E_Ô?¸)ccÈ?_x0002_H_x001B_¾»¯?`_x0017_$Ýl¬?PH«ÇÿÃ?Äë_x000F_c÷_x0008_Ó?ì²¾ï_x0003_ÆÔ?xb}ðéÆÈ?p_x0001_d£_x0016_¸É?(På#Ú?Ø{·5ØÂ?°2Ú,àiÉ?ÐN{Û_x001C_´?ÀWºuÖÖª?ÀXr§³?@õÁäÆK©? _x0015_ÝO_x0002_p°?øO¦%§_x001C_×?0ÝÈ{¹"¬¿_x0001__x0002_Z6µqsñ?ÌE='LaÓ? 'ª¹hÂ?ÀaX_x000B_*?ü§;ê5&amp;Ý?ÐÈo¨Æ¿? Ói_x0005_dÐ?È`tÒÜ?Pn§_x0013_#W°?|3ai¹×?_x0018_à´ÌÅ?@,O·T?¨cIË¨Ñ?±£_x001E_ºÌ?ì2üä?Tkd_x000F_6Ñ?6Yã&amp;I¿ pÖ^¤?_x0018_*h\$dÄ?`)PBÿÄ?²¤¿Ê?V~0?_x0004_¼è_x0001_Ü?Ð¿ñÏË?àkÃ±½?`Âj©¶?G_x0012_è?_x0001__x000C__x0010_%_x0016_O½?`â_x0014_­Uå©?ÀßJ-F¿_x0001_Õ_x0006_ãF¯?Ðgp_x0003__x0005__x0010_+·? ~¨yÎÌ?ÀÀ¤ñÈÿ£?ñÔù-?_x0003__x001F__x0018_¢Êg¿_x0003_áNÎì±¦? U \O²©?_x0003_ZÌAXe¥?þçÉEÌ«ò?_x0018_«¯ÄGÑ?0b%_x0004_¶¾?°Å_x001E_4(³?_x0018_:_x001F_Î=éÂ?À!èØ?_x0007__x001D_±_x001A_®§?à=YR|²?úúkêßî? øÏ_x0002__x0016_ª? n}~_x0006_­?ÀýÇè?Ç_x0001__x0019__µ?ì_x0007_îVNÓ?àd823(©?_x0003_ø_x0002__x0017_\q¿_x001B_a_x001F_ º?PZ§fÝ°? ÕY±CF»?_x0008_tOB+Ñ?µ0ÏtÙ?`_x0016_»·«À?h¾_x001F_çw3Æ?Ì~3ßÔ?_x0002__x0005_à_x0001__x0010__x0015_U]¿_x0002_7WEZ@v?×V5Zà?à´%¶¤«½?@ó'Û'¿xÃ&gt;KiÄ?Àc½·]ê±? ¡zzËÃ? ¦]ñ~Å?@(B!º? _x0004_A&lt;Ýx¥?_x0002_?À=±v?p[?Kì¾?_x0002_°C_x001C_A_x0016_y?´m_x0004_ø¬òÑ?_x0002_¬XwLÖ?,_x000E_¶_x0003_©¿`fkhÉ×­?_x0004_q®_x000E_+×? àrý_x000B_®?H#·ÀO9Å?XPHÃ?XÝÔk%_x001E_°¿ íG´L®?ðÕGàÄ?$	ÒÛ_x0016_Ë?¨Ã_x0018_ _	Ã?_x0002__x0006_fúÅ~?Pjè@_x0014_ò¹?2_x0006_²Ä?P¢°a­Ã?ÛÍz_x0002__x0003__x001A_Ú¡?Î&lt;gþõÆ?°uaOx²?_x0002_Âj}jÉl?@ê©=_x001F_?_x0010_¾V_x0011_v.¼?àWÆY_x0002_»?_x0002__x000C_K_x0001_Ï¥{?+²S°0Ç?¿_x0014_gûw¿®n_x000B_$Ò? ðpÁ?èª_x0010_rØÝ?p×_x0006__x000B_Ôµ?àQW×²¼?(wè¾'Í?H!;_x000D__x001B_È?_x0002_«^_x0007_uÓ?0·ú¸ÆÍ?¶ã_x001C__x0007_­[õ?`_x0007_fÉ[&gt;¹?_x0002_þå'âb¿?@Í&amp;,§2Ã?_x0002_ÎU_x0008_h¢?Àó2Rþ?@ùnJ?`Ãmä¿¬°?Ô;0+ÆÞ?à_x0005_º4ÿ¼?_x0010__x0018_aÂé,Ý? Ù½/Ô¤? À_x0008__x000D_mÌ?_x0001__x0007_JÇ_x0001_x°ó?_x0018_ãí_x0005_jÃ?_x0001_úËÜOr¿ gnÃþ²?\[9R_x001C_Ó?_x0010_Ç_x0014_j©Þ³?0®gVÌ°±¿_x0001_È_x0017__x0003_¡RÂ?`YAh_x0018_½Ã? öÕ óm­?ÁAGcÀ?_x0001_jg_x0004__x001C_ÿ?x=I 9Ï? _x0013__x0001__x0007_ÚÌ?pýZÐJìÊ?_x0018_ôº"!¿?À!kiÞo§?È_x0017_JÝKÁ?À@iù¿ëùX;"À?Pû¾¹¹ñ³?_x0001_b¶¤_x0012_È??érÀ¬ß?èi5%_x0015_É?à_x0006_&amp;&gt;¨?þ_x0019_Po=°?@Ù@|_x001E_½?4^_x0006__x0002_Ú¾Ù?_x0008__x0017_ßp_x001A_oÊ?_x0001_×Ê1¬?0~kn	qã?_x0019_±F_x0001__x0003_Ü·?.S¾_x0004_Uä?ð®¶P¿º?à_x0018_Á¶ÈÇ?.¯$à?_x0001_t-_x0013_&gt;¥?xªSwXÄ?»=WÐ?ô×ÁY2Ñ?°_x000E_J_x0012_¨¶?Pa­?Ç¸?,Å:À_x0003_ãÑ?@.þ_x001B_ÅÉ?Ø²Z¹Ñ?pxvW¹?²Ø_x001F_-kÒä?_x0008_ÇÜ.Û$É?x§&gt;ùÑ_x0017_Å?H£_x0005_ÁìÅ?_x0001__x000C_çå_x0013_W?¡_x000C__x000D_»â?0)j_x000F_°_x001B_»?_x0001_9Ùí"òt?àNq2§«¿Ð_x001B_}0àÎÃ?_x0001_¾#%_x0017_V¼?_x0008__x0002_J_x001F_$Ð?í¾Ó¹à? í_x001B_GîÀ?_x0010_î_x001F_[úµ?|Ð$"Õi×?L÷ =¾?_x0003__x0004_À»»Çh_x001A_? rAA¯ôº?ô5¬'µjÕ?_x0003_J(ÆH_x0001_?"¤ëc_x0006_á?àZ_x0011_Z¨³¬?d-$_x000B__x0002_À?_x0010_P!ÙØ_x0004_Å? f_x0004__x0005_§?°;.Â_x001C_xÄ?°Ù_x001A_.Ô?Pò-F?ïÕ?_x0003_Î¾ß2öi?N_x0004_`ùZ®?_x0003_1ãSM_x0011_?@,cV,å­?°·_x0011_zÇ?T²þqë_x0018_×?ÀyÕ^M¬?_x001F_K]ý«?ðvÛË¤Æ?Kµ9oõÁ?_x0010_ýé_x0007_¾4Ä?à¹lznÊ?`[D´Ke«?Phz®1Ì?Àpbþ½? _x0010_Ý _x001D_»? ûmý.£?@KÏ§¹_x0008_?ð®¿óeÐ?_x0006_ÝÌ_x0001__x0006_×nÓ?`oöö_x0005_¼?¨Ï¼ï$Ä?Öyù29tç?P_x0008_ÉJílº?_x0019_v^o¢¿Puu_x001E_õ ¿_x0001__x0010_ë¸]¦?D_x000B_ÀÐÃ? |ªÖÌ×?àpÛ&amp;¾_x0011_Í?°beaßrÍ?,Qt_x0003_XÔ?@zi_x0012_«Î?_x0014_írèË9Ö?Pz}öãé¸?_x0010_Iêt:RÃ? 8ù?È¿Øþ#§~ùÜ?hp©_x0012_Ê?Àt¶_x0012_£¿_x0001__x0019_Õtsýº?ÐÚ_x000E_ ®þÀ?Ì_x0018_A¹Ö?@òáfVþÈ?_x0001_Fµøï·¿]äi_x0011_¶¸?à23_x0013__x0012_Î?°_x001C_³¢­[Ï?_x0001_Àä_x0019__x0006__x0002_'¿`¡mº¥È?à_x0004_µ ¿_x0004__x0005_ 0&gt;_x0002_ È?_x0004_&gt;_x0015_yÍã?T_x0001_ÖØ_x0010_Ñ?_x0004_v?a_x0015_n?¦Cïb[×?_x0004_9Z_x0007_hú?_x0004__x0005_Ó)Sc¿ J=µ/ù¿Ð¡oc©¿@_x0019_*5á_x0001_Þ?&lt;J_x0018_úÝ2Õ?ÇP×(Î¿(2_x000E__x0017_&lt;À? 3¿ÿ_x0019__x0006_¡¿@¹_x000D_s%°¿ ÊãX_­?(¸/ÞrÞ?`._x0003_è6_x000B_§?\#)SÙÏÖ?wß¯º¡?_x0004_W_x0011_V!Ï?¨ÈQsaÈ?_x0004_«åãµ? A_x000B_K~°?h&amp;u¤ÇÌ?°_x001F_³ÓMøÅ?:&amp;ÑÑÚ?À#ùÅ¨¥?_x0004__x0018__x0002_8?B?T4_x000E_:a=Õ?@_x000D_s_x0017_;r¢?_x0004_.A_x0003__x0008_¿`¬åg)¶?_x0010_1_x0005_·õÛ?pXa»nø¸? þþ²i_x000F_Ú?ØC_x0010_ tÃ? º¶J×Ó¤¿ ÆªUË?Ð°2.ò¾?_x0003_Ê\_x0006_íñr¿`57ß¡¿0_x0001_Yáæî°?@_x0002_,EM¬®? 3=4_x000D_¢?0É¼yÀÑÊ?øtµR_x0016_ÿÁ? Gf¤z¡?PpuÓ_x0002_´?À¾¸¯À¤¹?_x0014_îç_x0016__x001C_½á?x­ I¿Ì_x0006_ZÕ?_x0003_O_x0012_­_x0007_¦µ?xjm¡Ì?(Ê»¾È¶À?_x0003_±S_x0005__x0018_¿_x0010__x0018_HÊ?_x0010_«á_x0004__x0016_ÖÀ?#ËFÈâ?P;fdïÇ?ÀP©_x0017_T¿@½Ê¬¼¤?_x0002__x0003_hzÊn%Ê?p_x0003__x0004_!ÕÚ? êcïZn¿ ~_x001F_8ã³?à%óÈ±®?`ÕV§_x0013_£? òUûò'¥?_x0018_{_x0005_ÉqÛ?_x0018_Ñþ§Â?_x0018_êQ_x0016_Æ? ¾_x0013_¨¿Òþð:?àØÖîå#¶?_x0002_ö_x0015_ãhª?Ø¥'ØÐ(Ø?¨ò_l´Ö?`_x0015_"NB¿\_x000B_}CqÑ?8 ©YHÀ?H;;5jÕÎ?ÀÔÇd_x0019_?_x0002_?Å_x000C_?æá÷3Õ¼?Å°_ÄÑ?PJ10J½?xjÈ«¤_x0001_Æ?(æ¥r»(Ì?4c_x000D_bnRÔ?_x0010_vÏ±È_x0008_Ò?ÀmS5K¿0² |èË¶?Ð_x001E_:_x0002__x0006_]Ì?`ÎÍ_x0013__x0010_Î¯?À¤/ì	ª?ð½p¤¸?@¿Áö_x0015_¾¾?@?}v_x0002_6¥¿@UËÈÅË?·_x0008_I_x0003_?È0_x000B_°ÄCÂ?_x0008_a-iæÀ?x|ìDu±Å?_x0002_pÉ_x000B_&amp;¼Á?Xå_x0003_/îÍ? 5q {Ò?_x001A_ßeÕ¯?/ Ôr!¤?À_x0001_o£z®¿_x0002_cÞ$¤?&lt;_x0015_¾xjÐ?_x0002_¨ù_x001D_Û²S¿ð¯&amp;_h×Ð?_x0010_ì_x0005_ÜË?b%íç?ªÁÓ?¬_x001F__x000C_­°Ê?(Ç.uÞÕ?¨ÞÅÅ¿²¿4Mðü_x000B_Ó?ÐÏ(9_x0004_z¿?@Û¬¦ ?è»¾·&gt;1É?p µ&amp;K/¼?_x0005__x0007_ ¿N?9¨?PÛ	±åRà?&gt;¬%xá?°_x0015__x0016_täp´?$Ù§®Í?Ðûjì¿?_x0005_ålÍ¥¹?à÷~ÓãÒ?èF£d_x001C__x0001_à?àèSãF?_x0005_A'x±'?À×4¢Ô·?°3ï	8®¿àôæç^×¶?øÙ_x001A_e´Õ?Ü'i§z_x0011_è?ad6_x0016_Á?së_x0017_XÍ?@¢¨HØ÷?_x0005_á_x0005_Rwq? #_x0006_E,_x001F_¡?_x0008__x0007_ûi¼ Â?_x0005_Çkiûâ?_x0005_éÓ_x000B_v¼?ü,õ_x001C_»Ñ?&lt;q_x000B_¥_x0003_Ñ?_x0005__x000F_¹ë¿?À_x0004_á_x0004_£?àù3\¥¹?_x0005_®h_x0002_£©?°$r6D¨¿@@¿_x0002__x0004_c|©?_x0010_@#Î´?_x0002_D2p«°?_x0010_=¸(ÌèÒ?ðÂÊL6|±?@xÔù_x000F_Ä?_x0018_°aëßËØ?*À½m«³¿_x0002_j¤_x001B_p?°Çä_x001A_MüÁ?È&lt;rÊÌÒ?àEæ&amp;_x0005_¿À.Q¾ªhÎ?`é_x0015__x0018_y¯Ë?XêR}q1Ï?Ð_x0004_FY´¸? »,M_x001E_¿_x0002_0	Ðy?_x0002_é:ÕÁv?xÚ_x001C_ß Æ?N6GlW]û? ¢?¹õ_x0003_Á?Wvsª?xÄ_x0003__x001A_Ã?xT_x001D_Ã_x0018_\Ë?&lt;ÕÊã²?ÿ­ø´H?XØ_x0018_9×?0ñúÎ§_x0015_¼? }ph_x0001_º?Àh»rd¦?P]\'õà?_x0002__x0003_À_x0019__x0013_Ó_x000B_¢¿_x0002_&gt;_x0016_?zj+á&lt;á?_x0002_a' ÖDk¿_x0002__x001D_ÛÏK ¿)?¨±?pV¥%`0Ä?&lt;%ÕÀ+:Ú?@gÆ¾X±?Säî±Ç?_x0010_F7_x001C_H_x0006_¬¿8_x001A_H¤_x0003__x001B_Ì?ERç&amp;ÚÉ?þµó_x0001_9tá?_x0002_6ë_x000D__x001F_¿¬¤¦(5à?9]ä_x0019_¨?@_x0017__x000B_ÎL-®?°2Òé=²?°°oedÍÍ?8Ê´ó_x0011_fÈ? ¡,òE¿@Ø_x0018_ß]­?Üz_x0014_¦Ý?_x0002_KÈ¨Õ~?ð}¤_x0013_ 0Ò?ß_x000B_d¢£ª?Ð-9}Ju³? uI_x0011_ö³?pyÆ	ê¹?à_x0017_C=ä·?P_x0015_x¦_x0001__x0002_|ëÀ?°¥@_? Ä?ÀÃ#G_x0002_"·?À}Ý5&amp;fâ?Àus'U¿pª_x0013_¡_x0011_½Á?Ð;vè°®Ê?=}_x001B_]ðÙ?ðg@_x0012_[¸Î?`&gt;ÝÛ}'¦?0©úNi±? ,ì8hú·?@CÀ ½Æ¼?&gt;úæ³Â?Ääx)õ®Õ?°¤_x0013_1lÝ½?05d_x0008_=ÅÀ?_x0010__x0010_éöçÅ?õô:Õµ?ä?_x000C__x0018_'Ò?NC_x0018_Î_x0001_À?L±_x000D_ö_x001E_Ø?@*_x0018_àåËÈ?&lt;lÁe¯¿_x0010_bÇ°º_x000C_Ã?Ü´_x001F_¼_x001B__x0001_Ð?à_x0002_vRe@¨? Øy7z¯?XîJäè?@ßM_x000E_¼wÅ?Ì_x0013__x0011_@â?_x0001_²0¼1¬?_x0001__x0004_@&lt;]c_x0017_Ç? @$_x0008_=«¿wO}£?°S_x001C__x001E_ÛÅ?_x0002_Þ_x0003_óØ?À_x001D_Ï_x001C_{È?_x0010_6ÞÔ4Zµ?Ð=ÚÍCRß?¨èÚL;ÎÆ?øÏóÁËüÏ?à_x0002_¬/d ?àyÖ½WU­¿?	Ë_x000E_£?_x0001_ðB@ÞJ?_x0010_H]³q·?°n$¤È*·?c{q'Ó?5Ïª`,Ñ?öWQûu&gt;ë?ÐÏ&amp;Ü»Ë?p4å×f_x0005_µ?_x000C_øÉ¿@éÐ? èæ6kã®?pk3÷N3²?,,FwÔÙ?èFS¤_x0012__x0016_Ð?ä-¦ÆôÖ?xjl×È?èVúX}ÇÇ?_x0010_±tÆ0·? F§KÛD©?0ôä_x0002__x0004_%ê¼?pÔÁ`Ü$¹?RB_x001D_ñÚÝå?@_x0017_·ÔT¾?X_x0003_A&amp;Û? Æ_x0017_^HÀ¦?ÖIª_x0005__x0006_¢ã?xIß@@Í?ÈD_x0011_$_x000F_Ã? Nüñ¶_x0004_º?Èza«çG¸¿_x0010_Àa_x000C_³U¸? _x0001_MçE1Â?¨_x0007_XT¹À? _x0013_ãåÓ0Ç?ò]2·5_x000B_ã?_x0002_ð$5_x000B_¼?àZ_x0004_PÕÂ?&lt;L_x0016_Õ}kÒ?_x0002_Äéµo´?øÚ_x000C_4è»ç?ìoúéÑ?Äb­²Ú?P»&amp;zí´?@_x0006_ø¨?_x0008_ß_x001D_£Ú_x001F_Å?Ð_x0013_ÈtÜúâ?@kTØ¨?`YÊ{ù°?_x0011_C%¼uÆ?ÐßÂÉ_x0012_ç?0ñ?'²Å?_x0002__x0004_ _x0006_ÂKÄ²Í?_x0002_^s2Úb?ø¨ú=#Ù?x_úd_x0011_À?_x0010_SöV_x001E_Ò·?Þ÷+j¨v¿hüÇÈ³É?ð_x0017_j²7Í¸? _x0007_* ¬Ñ°¿_x0002_ëlÊv§?àü;ï_x0017_ú¯?HÑt­+òÁ?pPÍáëj¸?B_x0003__x0001_³Ãàá? _x0007_et-ß¿@ÂPÜjÎ?_x0002_èú£ÉÝ? [?ï_x0013_çË?pL_x0003_[?PÆÿ©cÏ? _x0007_µaÑB´?È×H_x000B_CÁ? _x0012_C_x0006_ÚÉ?_x0001_Ó_x000B_ùÉ?_x0002_¢Ñ_x000F_ðý`?@faõ3Á? 2.Õ÷¿_x0010_Å%_x000D_Pd¸?à¹_x0004_é_x001C_°?_x0002_ä»\±_x0002_G¿À_x0004_°=ê_x0013_Ñ?ø2q©_x0002__x0005_þmÇ?2 _x000D_ä_x000D_ð?FP*_x0005_L?ð!¤9òV²?_x000C_:»Ñ?¢_x0018_o_x0012_îÑö? Î? àI²?¸M_x001E_Þ_x0008_EÃ?,®8éOØ?_x0010_^_x0014_RÝ8º?X#çv+Á?D2ÈIÐ&amp;â?l_x000C_þ&amp;ëÚ? A_x0001_úQ¸?_x0018_7ÑÑ´:Í? ®RNj5¦?X?B:_x0007_Æ?àåYNÅ»?è®WÇÁ?_x0002_ýp_x0016_¾?¸¼g7_x0003__x0002_Â?@ªçæëÏ?_x0002__x001E__x0006_¢'e¿ì7S¦Ô¶Ô?(¨ÂxäÐ?Æ_x001A_Ù_x0012_¶?`*x%DÅ?¨_x0005_°_x0006__x000E_ßÍ?p.¬~a·µ?_x0004_ çÈ{_x0018_Ô?_x0010_üVíç_x0014_Ù?_x0018_á_x000F__SÔ?_x0002__x0003_àü0}ún½?`Aÿ_x0008_«i«?¬ðG_x0001__x000C_BØ?p_x0007_¼_x0006_Ó´?ÈTy}WÅ?ph_x001D_ö´?ö_¦_x0014_w?_x000E_zuuÎ?ÜyÜõ_x0004_xÕ? ¬_x000C_Þê¬¡?ÄÂ³_x0011_øÒ?S/m1¿@Ú%l_x000E_ÓÓ?_x0002_AÝÏ.?háOlÐÊ?@£±q_x000B_Å?x^K5õîË? E_x001F_`Òù£?Xl&amp; &lt;Á?à©Ày;Ä?àn&gt;_x000F_ùÆº?àónå¯¿°r7ØIÉ?è°ÿÄ[Ã?_x000F__x0016_ýi?@¿y£ø¿À[kZU»?_x0008__x000B_ä³_x001A_éÎ?à×4Tm¡»?ðÅäGè£°?`ç	Z¡?_x0002_X~_x0003__x0005_x`Å?p1_x0019_q*²?`#÷lÄN³?À©_x000B_4¤?À3ÀsÔË?_x0003_8Ë&gt;ª?Øª_x0016__x001B__x001C_½Ã?_x0003_×_x0004_7&gt;¿&lt;.'{\Þ?Pè§@Þ¾?U_x001E_³xêÁ?`^ÿÁ¶Q´?ø_x000E_o²_x000B_Õ?Àè;._x001F_Ç?PB,BVÆ?¨¤E_x0001_Ï?¿5cu³?ø[}qJïÞ?wBJ·Á?_x0003__x0002__x0018_Âý?X1ÈiÁ?è¹X÷_x000E_­É?ÐPfZEä?À¦_x000B_×­Ì?°IÅmi|»?à4Ò¥Ë?pcýü+ÐÃ?¨Å¼6ÓnÀ?8lÔ-ScÇ?,-*È_x0014_@Ö?È_x000F_ÚWÒ?_x0003_@ð`_x0013_·¥·?_x0002__x0004_  _x000C_øuÎ?_x0002_ÑÜ_x000F_Y¹?@^±ª¬Ã?´D0á]Cå?_x0010_wÌüsX·?VÙ	¶?àf_x0007_R[\Ñ?0£L_x0001_dRØ?_x0002_ûnÂô_x0008_³?Ðè6_x001C_²¿_x000B_A3ß?Híh_x0007_¥Á?`_x0019_¥}a°?Àª_x001F_: ¿P0ðêâ³?pD}_x000D_[»?pé l¹º?E_x000F_&gt;-4á?_x000C_­;f_x0008_(Ô?Ð_x0019_2]W±?ptCµ_x0015_N»¿_x000B_2Ð¿Ð&amp;ö_x001D_²"Á?ä_x0014__x0003_HVÜ?øn_x000F_¹0õÇ?°_x000C_Ê:V³?à_#pUº?À7Y_x0007_!¡²?`!/SÑ(¿ _x0008_ÿ_x0003_¶?_x0010_ÑKª¶?8_x001E_Ê¦_x0001__x0003__x0001_¿Æ?Àdd°åpÙ?|¶íâvÃÛ?4¨z_x001E__x0006_¬Ð?ÀLh_x0012_Ò?_x0001_\mõ_x000F__x001C_¿ºû)±/è?èÂ~_x000C_+Ç?_x0001_2çòB²?Àd¨[+æ³¿`ÊT^¼n¹?8­@ú _x001B_Á?À_x0016_i_x0005_f~¿è£\aòrà?@º£ÚÄ¿?@"ÑuAª?_x0001_³5_x001D_´?(l¢å;Ç? v+LaÎÁ?_x0001__x0003_YKjË¿(IKjÚ?_x0014_/Æé?p_x001F_Ñ[0#¶?Ä}!Ö¼±ì? _x0006__x0003__x000E_¸? ô_x0003_IÈ§?¨½/çÕZÂ?(¬]_1·Ö?ðh°bEl¶? :_x0002_ÿCì«?@83_x0018_Ì?_x0001_×_x000F__x0008_§8r?_x0001__x0002_@Î¡GÞÏ?¸iÙ_x001C_À?/_x001D__x0013_û´ ¿ø«IQ`Î?À_x0004_Ù±_x000C_È?f_x0007_©æä?pò[7S£¿@±óâ7_x0001_¹?ä¹	5ÞØ?_x0003_Q_­Ô?_x0010__x000D_'üo_x0001_¿?Býû_x001B_ä?ºSi~[È?ìÍAT/JÛ?(ØÑÖÔ_x001C_Î?ð·Æl_x000E__x000E_²?nèª-`&gt;ì?@àÁ5Á?¸¤²ÒrÂ?,7VSÏê?0,CÊH¾?às=ßêV§¿°\	i"_x0004_Ä?_x0010_&lt;Ûk_x0012_°£¿0_x0008_À=°¾?pðÔqqXË?p_x001E__x0002__x0012_1Ö?P_x000C__x0012_sÖ?ð¬óuC_x001A_Ò?À_x0015_°IG_«?üÏÌ_x0016_VÕ? ½À_x0001__x0003_Ó Ä?0fw´_x0008_õ»?°_x001A_³e×Ä?ÐöAí_x001F_¾? ¨Á&lt;nÁ?_x0001_Eì|=î¿ Î&gt;N_x0018_ß ?@:*9º@±?þ\©nÛ?`ÇÂã')«?8_x0007_k£?_x0010_¨·_x0004_§Õ?àéVja¿`ñF_x0003_ÄRÄ?_x0018_j£Bà_x000C_Ë?Ð±Åñ0Ë?x[æã¡/±¿0PzWKÁ?h¾è¬ÈÖ?ÀñåÄn¯?0]ÍÃ;½?|à±gí¨×?_x0008_r°e¬÷Ô?À?ÿ-_x0002_®´¿_x0001_ÉRÓô?ð¡_x000F_±Ò²?_x0018_Ü5¥´?¼}_x000B_â?8Ô_x0014_î²È?ÈÜ$ 6êÄ?_x000C_EF[C_x0002_Õ?P2cÚ_x001B_Ê¾?_x0003__x0004_ðÞ££¡µ?0_x0010_¥þ~Ûº?ÀéÝ=_x001A_½¹?Ðoà_x001F_zÜ?à½R_x001E__x0006_ê¤¿ òa_x001E_{1Å?_x0003__x0016_*hmQy¿ð	ã%}PÆ?_x0004_Ë_x0013_å?ð_x0005_óIã$µ? ¢}×17É?ä5g_LÃÓ?_x0003_©ÿ3\¢¿@_x001A_éìÝß¶?èÑ6=_x0001_ýÆ?ð3G¡µmÑ?hF_x0015_´fÒ?àR_x0008_Öÿ×?¨OK*çË? _x0006_w\¯?ÙÁ¥»2À?_x0018_¦ämÌbÓ?ühá·¦_x001E_Ó?_x0003_ÝïhÓëÊ?p©ò_1qÀ?Àå_x001D_­õÙ?Änî¤_x000C_ê?°_x0011__x0002_÷CôÆ?Î%1Éã?@¿ñ%tu«?`ts_x001A__x0003_Ö?_x0010_«"p_x0002__x0006_¶ZÆ?`*@_x0003_ÑJ§?æQ©®? +GÍôµ?àG_x000D_$_x0003_Ð?°Sí¹SC¾?_x0002_ÂÆ_x0019_ì|?_x0002_Ì	]Høa?`Iî"_x0002_Ó¯?_x0002__úéè¾Ç?_x000C_Tz·¥½Ò? _x0002_[Ë_x001F_¿¿_x0002_D²èWª¿@CR°eÉ?_x000C_Wü_x001C_­Ð?_x0002_H¨»?DÍêËëÐ?°?û_x001A_³ã°?_x000C_Î@0_x0019_d_x000E_@U_x001F__x0005_H¿ðæO9¦¶¿ xöB_x0004_1¢?XèC^JÉ?x_x0005_É;Yß?ðy,GpÈ?@Y7]¸±?H*uG«ÓÝ?ÌÏHs0MÙ?H¸Óµ2éß?nÜ7M|æ?tÞH¸¿_x0002__x0001_óS$Î¿_x0001__x0006__x0001_Ï×_x001F__x0012_(¿°PjPì±Ï?XêªqEÇÀ?_x0010_Öt_x0017_[ï¼? !ý:'Ì?(_x0005__x0006_z`MÇ?H_x0015_7_x0015__x0006_&gt;Ò?ÇÂ®JÎ?0%ÈÊÌµ¿Ð_x0008_©«Ò?_x000C_'oSÐ?Ã²6í-Ð?_x0004_Eø ?ü_x0003_jçWÖÓ?¸×à_x0008_=Ï?Ð´¾CûÂ?&lt;Ç*E¯Ð?ÈëîenÊ?ð&lt;_x0005_²¥QÀ?¸_x0002_ëÓñûÂ?Tìî-EÞ?_x0001_×^P¶f}¿ÐÀÚÛ­=½?¤v_x0011_£õÓ?à_x000C_h_x0004_Ìð?àÔ_x001C_û¨§¦¿ (¦«¤¤¿?_x0010_À_x000D_¢_x000D_Ñ?Lþ×_x0019_È?@?Yk=4¡?äK_7ÅRÔ?X¢z_x0005__x0007_¬¦¿x_x0015_¯y:_x0010_Ï?ÀuäÃ_x000C_9µ?_x0004_cð5_x0014_Ò?À_x0015_$xÀNµ?qMà»?°SÒ:Ì?PñhG¿ÄÂ?'_x0001_{¿ ´S÷cÂÐ?t_x0006_^¦ëÓ?_x0005_S_x000C_&gt;[Ê?0­¢#´_x0017_»?_x0005__x0005_¹BUÆ?à_x0006_×à©¿?_x0005_2_x0016_C¼_x0005_¾?Ø0íÎzàÒ?ìðßþ_x0013_&lt;Ð?p7_x0004_Ë&gt;=«¿_x0005_AÍä¬? _j,ÃÁ¬?_x0010_Å_x0019_Ï_x0002_Æ?6Þ`ÛÈ?0Zpáå³?Ð}A¿§§¿_x0003_ìü×5Â?ø4_x0014_òs÷Ç?À&lt;fE$ ¿Ü_x0012_8íí?(V]_x0016_Ð?_x0018_]gº2Á?_x0005_aü(|b¿_x0002__x0005_Õ1É_x000F_Eæ?°ÀäJâÇ? è_x0018_¶~sÆ? _î«iÓ?@T.5	?_x0010_p5¶Ì?paû__x0010_ÉÂ?@_x0016_C©ó?°_x0002_¢DÔnÅ?ðw_x0004_6Ï?À@øË¥?¸1³å×?È/rÊºÂ?@Ãâ#_x0015_Ê?ì_x0003_õá8Û?kiBO®¿Ø~Êº\Í? _x0004_9ýy4±?Ø»a Ô? J_x0008_tÂ±?@.7_x000F_IÛ?À_x0003_mçvÀ?8jbÆ®Æ?°Xi_x0005_&gt;Ä? &amp;_x000E_n|é?ðnJ¡û#Ò?Ð_x0014_£ÕEBÅ?kþßÚFÂ?pTÆý_x0005_¦¿ì,*Ìv¸? (_x0001_¥3Ü?àüW_x0002__x0006_ð_x0004_²?l´á½UzÐ?ßÒJ_x0010_È·?ØÆ;NbÉ? É_x0010_L_x0013_Ä?Ä½_x0018_4²_x001E_Ô?¸)ccÈ?_x0002_H_x001B_¾»¯?`_x0017_$Ýl¬?PH«ÇÿÃ?Äë_x000F_c÷_x0008_Ó?ì²¾ï_x0003_ÆÔ?xb}ðéÆÈ?p_x0001_d£_x0016_¸É?(På#Ú?Ø{·5ØÂ?°2Ú,àiÉ?ÐN{Û_x001C_´?ÀWºuÖÖª?ÀXr§³?@õÁäÆK©? _x0015_ÝO_x0002_p°?øO¦%§_x001C_×?0ÝÈ{¹"¬¿Z6µqsñ?ÌE='LaÓ? 'ª¹hÂ?ÀaX_x000B_*?ü§;ê5&amp;Ý?ÐÈo¨Æ¿? Ói_x0005_dÐ?È`tÒÜ?_x0001__x0002_Pn§_x0013_#W°?|3ai¹×?_x0018_à´ÌÅ?@,O·T?¨cIË¨Ñ?±£_x001E_ºÌ?ì2üä?Tkd_x000F_6Ñ?6Yã&amp;I¿ pÖ^¤?_x0018_*h\$dÄ?`)PBÿÄ?²¤¿Ê?V~0?_x0004_¼è_x0001_Ü?Ð¿ñÏË?àkÃ±½?`Âj©¶?G_x0012_è?_x0001__x000C__x0010_%_x0016_O½?`â_x0014_­Uå©?ÀßJ-F¿_x0001_Õ_x0006_ãF¯?Ðgp_x0010_+·? ~¨yÎÌ?ÀÀ¤ñÈÿ£?ñÔù-?_x0001__x001F__x0018_¢Êg¿_x0001_áNÎì±¦? U \O²©?_x0001_ZÌAXe¥?þçÉE_x0003__x0005_Ì«ò?_x0018_«¯ÄGÑ?0b%_x0004_¶¾?°Å_x001E_4(³?_x0018_:_x001F_Î=éÂ?À!èØ?_x0007__x001D_±_x001A_®§?à=YR|²?úúkêßî? øÏ_x0002__x0016_ª? n}~_x0006_­?ÀýÇè?Ç_x0001__x0019__µ?ì_x0007_îVNÓ?àd823(©?_x0003_ø_x0002__x0017_\q¿_x001B_a_x001F_ º?PZ§fÝ°? ÕY±CF»?_x0008_tOB+Ñ?µ0ÏtÙ?`_x0016_»·«À?h¾_x001F_çw3Æ?Ì~3ßÔ?à_x0001__x0010__x0015_U]¿_x0003_7WEZ@v?×V5Zà?à´%¶¤«½?@ó'Û'¿xÃ&gt;KiÄ?Àc½·]ê±? ¡zzËÃ?_x0002__x0005_ ¦]ñ~Å?@(B!º? _x0004_A&lt;Ýx¥?_x0002_?À=±v?p[?Kì¾?_x0002_°C_x001C_A_x0016_y?´m_x0004_ø¬òÑ?_x0002_¬XwLÖ?,_x000E_¶_x0003_©¿`fkhÉ×­?_x0004_q®_x000E_+×? àrý_x000B_®?H#·ÀO9Å?XPHÃ?XÝÔk%_x001E_°¿ íG´L®?ðÕGàÄ?$	ÒÛ_x0016_Ë?¨Ã_x0018_ _	Ã?_x0002__x0006_fúÅ~?Pjè@_x0014_ò¹?2_x0006_²Ä?P¢°a­Ã?ÛÍz_x001A_Ú¡?Î&lt;gþõÆ?°uaOx²?_x0002_Âj}jÉl?@ê©=_x001F_?_x0010_¾V_x0011_v.¼?àWÆY_x0002_»?_x0002__x000C_K_x0001_Ï¥{?+²S_x0001__x0002_°0Ç?¿_x0014_gûw¿®n_x000B_$Ò? ðpÁ?èª_x0010_rØÝ?p×_x0006__x000B_Ôµ?àQW×²¼?(wè¾'Í?H!;_x000D__x001B_È?_x0001_«^_x0007_uÓ?0·ú¸ÆÍ?¶ã_x001C__x0007_­[õ?`_x0007_fÉ[&gt;¹?_x0001_þå'âb¿?@Í&amp;,§2Ã?_x0001_ÎU_x0008_h¢?Àó2Rþ?@ùnJ?`Ãmä¿¬°?Ô;0+ÆÞ?à_x0005_º4ÿ¼?_x0010__x0018_aÂé,Ý? Ù½/Ô¤? À_x0008__x000D_mÌ?JÇ_x0001_x°ó?_x0018_ãí_x0005_jÃ?_x0001_úËÜOr¿ gnÃþ²?\[9R_x001C_Ó?_x0010_Ç_x0014_j©Þ³?0®gVÌ°±¿_x0001_È_x0017__x0003_¡RÂ?_x0001__x0003_`YAh_x0018_½Ã? öÕ óm­?ÁAGcÀ?_x0001_jg_x0004__x001C_ÿ?x=I 9Ï? _x0013__x0001__x0003_ÚÌ?pýZÐJìÊ?_x0018_ôº"!¿?À!kiÞo§?È_x0017_JÝKÁ?À@iù¿ëùX;"À?Pû¾¹¹ñ³?_x0001_b¶¤_x0012_È??érÀ¬ß?èi5%_x0015_É?à_x0006_&amp;&gt;¨?þ_x0019_Po=°?@Ù@|_x001E_½?4^_x0006__x0002_Ú¾Ù?_x0008__x0017_ßp_x001A_oÊ?_x0001_×Ê1¬?0~kn	qã?_x0019_±FÜ·?.S¾_x0004_Uä?ð®¶P¿º?à_x0018_Á¶ÈÇ?.¯$à?_x0001_t-_x0013_&gt;¥?xªSwXÄ?»=WÐ?ô×ÁY_x0003__x0004_2Ñ?°_x000E_J_x0012_¨¶?Pa­?Ç¸?,Å:À_x0004_ãÑ?@.þ_x001B_ÅÉ?Ø²Z¹Ñ?pxvW¹?²Ø_x001F_-kÒä?_x0008_ÇÜ.Û$É?x§&gt;ùÑ_x0017_Å?H£_x0005_ÁìÅ?_x0003__x000C_çå_x0013_W?¡_x000C__x000D_»â?0)j_x000F_°_x001B_»?_x0003_9Ùí"òt?àNq2§«¿Ð_x001B_}0àÎÃ?_x0003_¾#%_x0017_V¼?_x0008__x0002_J_x001F_$Ð?í¾Ó¹à? í_x001B_GîÀ?_x0010_î_x001F_[úµ?|Ð$"Õi×?L÷ =¾?À»»Çh_x001A_? rAA¯ôº?ô5¬'µjÕ?_x0003_J(ÆH_x0001_?"¤ëc_x0006_á?àZ_x0011_Z¨³¬?d-$_x000B__x0002_À?_x0010_P!ÙØ_x0004_Å?_x0001__x0002_ f_x0002__x0005_§?°;.Â_x001C_xÄ?°Ù_x001A_.Ô?Pò-F?ïÕ?_x0001_Î¾ß2öi?N_x0002_`ùZ®?_x0001_1ãSM_x0011_?@,cV,å­?°·_x0011_zÇ?T²þqë_x0018_×?ÀyÕ^M¬?_x001F_K]ý«?ðvÛË¤Æ?Kµ9oõÁ?_x0010_ýé_x0007_¾4Ä?à¹lznÊ?`[D´Ke«?Phz®1Ì?Àpbþ½? _x0010_Ý _x001D_»? ûmý.£?@KÏ§¹_x0008_?ð®¿óeÐ?_x0006_ÝÌ×nÓ?`oöö_x0005_¼?¨Ï¼ï$Ä?Öyù29tç?P_x0008_ÉJílº?_x0019_v^o¢¿Puu_x001E_õ ¿_x0001__x0010_ë¸]¦?D_x000B__x0005__x0006_ÀÐÃ? |ªÖÌ×?àpÛ&amp;¾_x0011_Í?°beaßrÍ?,Qt_x0003_XÔ?@zi_x0012_«Î?_x0014_írèË9Ö?Pz}öãé¸?_x0010_Iêt:RÃ? 8ù?È¿Øþ#§~ùÜ?hp©_x0012_Ê?Àt¶_x0012_£¿_x0005__x0019_Õtsýº?ÐÚ_x000E_ ®þÀ?Ì_x0018_A¹Ö?@òáfVþÈ?_x0005_Fµøï·¿]äi_x0011_¶¸?à23_x0013__x0012_Î?°_x001C_³¢­[Ï?_x0005_Àä_x0019__x0006__x0002_'¿`¡mº¥È?à_x0004_µ ¿ 0&gt;_x0002_ È?_x0005_&gt;_x0015_yÍã?T_x0001_ÖØ_x0010_Ñ?_x0005_v?a_x0015_n?¦Cïb[×?_x0005_9Z_x0007_hú?_x0005__x0006_Ó)Sc¿ J=µ/ù¿_x0004__x0007_Ð¡oc©¿@_x0019_*5á_x0001_Þ?&lt;J_x0018_úÝ2Õ?ÇP×(Î¿(2_x000E__x0017_&lt;À? 3¿ÿ_x0019__x0006_¡¿@¹_x000D_s%°¿ ÊãX_­?(¸/ÞrÞ?`._x0003_è6_x000B_§?\#)SÙÏÖ?wß¯º¡?_x0004_W_x0011_V!Ï?¨ÈQsaÈ?_x0004_«åãµ? A_x000B_K~°?h&amp;u¤ÇÌ?°_x001F_³ÓMøÅ?:&amp;ÑÑÚ?À#ùÅ¨¥?_x0004__x0018__x0002_8?B?T4_x000E_:a=Õ?@_x000D_s_x0017_;r¢?_x0004_.A¿`¬åg)¶?_x0010_1_x0005_·õÛ?pXa»nø¸? þþ²i_x000F_Ú?ØC_x0010_ tÃ? º¶J×Ó¤¿ ÆªUË?Ð°2_x0003__x0008_.ò¾?_x0003_Ê\_x0006_íñr¿`57ß¡¿0_x0001_Yáæî°?@_x0002_,EM¬®? 3=4_x000D_¢?0É¼yÀÑÊ?øtµR_x0016_ÿÁ? Gf¤z¡?PpuÓ_x0002_´?À¾¸¯À¤¹?_x0014_îç_x0016__x001C_½á?x­ I¿Ì_x0006_ZÕ?_x0003_O_x0012_­_x0007_¦µ?xjm¡Ì?(Ê»¾È¶À?_x0003_±S_x0005__x0018_¿_x0010__x0018_HÊ?_x0010_«á_x0004__x0016_ÖÀ?#ËFÈâ?P;fdïÇ?ÀP©_x0017_T¿@½Ê¬¼¤?hzÊn%Ê?p_x0008__x0004_!ÕÚ? êcïZn¿ ~_x001F_8ã³?à%óÈ±®?`ÕV§_x0013_£? òUûò'¥?_x0018_{_x0005_ÉqÛ?_x0002__x0004__x0018_Ñþ§Â?_x0018_êQ_x0016_Æ? ¾_x0013_¨¿Òþð:?àØÖîå#¶?_x0002_ö_x0015_ãhª?Ø¥'ØÐ(Ø?¨ò_l´Ö?`_x0015_"NB¿\_x000B_}CqÑ?8 ©YHÀ?H;;5jÕÎ?ÀÔÇd_x0019_?_x0002_?Å_x000C_?æá÷3Õ¼?Å°_ÄÑ?PJ10J½?xjÈ«¤_x0001_Æ?(æ¥r»(Ì?4c_x000D_bnRÔ?_x0010_vÏ±È_x0008_Ò?ÀmS5K¿0² |èË¶?Ð_x001E_:]Ì?`ÎÍ_x0013__x0010_Î¯?À¤/ì	ª?ð½p¤¸?@¿Áö_x0015_¾¾?@?}v_x0002_6¥¿@UËÈÅË?·_x0008_I_x0003_?È0_x000B_°_x0002__x0006_ÄCÂ?_x0008_a-iæÀ?x|ìDu±Å?_x0002_pÉ_x000B_&amp;¼Á?Xå_x0003_/îÍ? 5q {Ò?_x001A_ßeÕ¯?/ Ôr!¤?À_x0001_o£z®¿_x0002_cÞ$¤?&lt;_x0015_¾xjÐ?_x0002_¨ù_x001D_Û²S¿ð¯&amp;_h×Ð?_x0010_ì_x0005_ÜË?b%íç?ªÁÓ?¬_x001F__x000C_­°Ê?(Ç.uÞÕ?¨ÞÅÅ¿²¿4Mðü_x000B_Ó?ÐÏ(9_x0004_z¿?@Û¬¦ ?è»¾·&gt;1É?p µ&amp;K/¼? ¿N?9¨?PÛ	±åRà?&gt;¬%xá?°_x0015__x0016_täp´?$Ù§®Í?Ðûjì¿?_x0002_ålÍ¥¹?à÷~ÓãÒ?_x0005__x0007_èF£d_x001C__x0001_à?àèSãF?_x0005_A'x±'?À×4¢Ô·?°3ï	8®¿àôæç^×¶?øÙ_x001A_e´Õ?Ü'i§z_x0011_è?ad6_x0016_Á?së_x0017_XÍ?@¢¨HØ÷?_x0005_á_x0005_Rwq? #_x0006_E,_x001F_¡?_x0008__x0007_ûi¼ Â?_x0005_Çkiûâ?_x0005_éÓ_x000B_v¼?ü,õ_x001C_»Ñ?&lt;q_x000B_¥_x0003_Ñ?_x0005__x000F_¹ë¿?À_x0004_á_x0004_£?àù3\¥¹?_x0005_®h_x0002_£©?°$r6D¨¿@@¿c|©?_x0010_@#Î´?_x0005_D2p«°?_x0010_=¸(ÌèÒ?ðÂÊL6|±?@xÔù_x000F_Ä?_x0018_°aëßËØ?*À½m«³¿_x0005_j¤_x0002__x0004__x001B_p?°Çä_x001A_MüÁ?È&lt;rÊÌÒ?àEæ&amp;_x0005_¿À.Q¾ªhÎ?`é_x0015__x0018_y¯Ë?XêR}q1Ï?Ð_x0004_FY´¸? »,M_x001E_¿_x0002_0	Ðy?_x0002_é:ÕÁv?xÚ_x001C_ß Æ?N6GlW]û? ¢?¹õ_x0003_Á?Wvsª?xÄ_x0003__x001A_Ã?xT_x001D_Ã_x0018_\Ë?&lt;ÕÊã²?ÿ­ø´H?XØ_x0018_9×?0ñúÎ§_x0015_¼? }ph_x0001_º?Àh»rd¦?P]\'õà?À_x0019__x0013_Ó_x000B_¢¿_x0002_&gt;_x0016_?zj+á&lt;á?_x0002_a' ÖDk¿_x0002__x001D_ÛÏK ¿)?¨±?pV¥%`0Ä?&lt;%ÕÀ+:Ú?_x0002__x0003_@gÆ¾X±?Säî±Ç?_x0010_F7_x001C_H_x0006_¬¿8_x001A_H¤_x0003__x001B_Ì?ERç&amp;ÚÉ?þµó_x0001_9tá?_x0002_6ë_x000D__x001F_¿¬¤¦(5à?9]ä_x0019_¨?@_x0017__x000B_ÎL-®?°2Òé=²?°°oedÍÍ?8Ê´ó_x0011_fÈ? ¡,òE¿@Ø_x0018_ß]­?Üz_x0014_¦Ý?_x0002_KÈ¨Õ~?ð}¤_x0013_ 0Ò?ß_x000B_d¢£ª?Ð-9}Ju³? uI_x0011_ö³?pyÆ	ê¹?à_x0017_C=ä·?P_x0015_x¦|ëÀ?°¥@_? Ä?ÀÃ#G_x0003_"·?À}Ý5&amp;fâ?Àus'U¿pª_x0013_¡_x0011_½Á?Ð;vè°®Ê?=}_x001B_]ðÙ?ðg@_x0012__x0001__x0004_[¸Î?`&gt;ÝÛ}'¦?0©úNi±? ,ì8hú·?@CÀ ½Æ¼?&gt;úæ³Â?Ääx)õ®Õ?°¤_x0013_1lÝ½?05d_x0008_=ÅÀ?_x0010__x0010_éöçÅ?õô:Õµ?ä?_x000C__x0018_'Ò?NC_x0018_Î_x0001_À?L±_x000D_ö_x001E_Ø?@*_x0018_àåËÈ?&lt;lÁe¯¿_x0010_bÇ°º_x000C_Ã?Ü´_x001F_¼_x001B__x0001_Ð?à_x0004_vRe@¨? Øy7z¯?XîJäè?@ßM_x000E_¼wÅ?Ì_x0013__x0011_@â?_x0001_²0¼1¬?@&lt;]c_x0017_Ç? @$_x0008_=«¿wO}£?°S_x001C__x001E_ÛÅ?_x0002_Þ_x0003_óØ?À_x001D_Ï_x001C_{È?_x0010_6ÞÔ4Zµ?Ð=ÚÍCRß?_x0001__x0004_¨èÚL;ÎÆ?øÏóÁËüÏ?à_x0002_¬/d ?àyÖ½WU­¿?	Ë_x000E_£?_x0001_ðB@ÞJ?_x0010_H]³q·?°n$¤È*·?c{q'Ó?5Ïª`,Ñ?öWQûu&gt;ë?ÐÏ&amp;Ü»Ë?p4å×f_x0005_µ?_x000C_øÉ¿@éÐ? èæ6kã®?pk3÷N3²?,,FwÔÙ?èFS¤_x0012__x0016_Ð?ä-¦ÆôÖ?xjl×È?èVúX}ÇÇ?_x0010_±tÆ0·? F§KÛD©?0ôä%ê¼?pÔÁ`Ü$¹?RB_x001D_ñÚÝå?@_x0017_·ÔT¾?X_x0003_A&amp;Û? Æ_x0017_^HÀ¦?ÖIª_x0005__x0006_¢ã?xIß@@Í?ÈD_x0011__x0002__x0003_$_x000F_Ã? Nüñ¶_x0003_º?Èza«çG¸¿_x0010_Àa_x000C_³U¸? _x0001_MçE1Â?¨_x0007_XT¹À? _x0013_ãåÓ0Ç?ò]2·5_x000B_ã?_x0002_ð$5_x000B_¼?àZ_x0003_PÕÂ?&lt;L_x0016_Õ}kÒ?_x0002_Äéµo´?øÚ_x000C_4è»ç?ìoúéÑ?Äb­²Ú?P»&amp;zí´?@_x0006_ø¨?_x0008_ß_x001D_£Ú_x001F_Å?Ð_x0013_ÈtÜúâ?@kTØ¨?`YÊ{ù°?_x0011_C%¼uÆ?ÐßÂÉ_x0012_ç?0ñ?'²Å? _x0006_ÂKÄ²Í?_x0002_^s2Úb?ø¨ú=#Ù?x_úd_x0011_À?_x0010_SöV_x001E_Ò·?Þ÷+j¨v¿hüÇÈ³É?ð_x0017_j²7Í¸?_x0002__x0004_ _x0007_* ¬Ñ°¿_x0002_ëlÊv§?àü;ï_x0017_ú¯?HÑt­+òÁ?pPÍáëj¸?B_x0003__x0001_³Ãàá? _x0007_et-ß¿@ÂPÜjÎ?_x0002_èú£ÉÝ? [?ï_x0013_çË?pL_x0003_[?PÆÿ©cÏ? _x0007_µaÑB´?È×H_x000B_CÁ? _x0012_C_x0006_ÚÉ?_x0001_Ó_x000B_ùÉ?_x0002_¢Ñ_x000F_ðý`?@faõ3Á? 2.Õ÷¿_x0010_Å%_x000D_Pd¸?à¹_x0004_é_x001C_°?_x0002_ä»\±_x0002_G¿À_x0004_°=ê_x0013_Ñ?ø2q©þmÇ?2 _x000D_ä_x000D_ð?FP*_x0004_L?ð!¤9òV²?_x000C_:»Ñ?¢_x0018_o_x0012_îÑö? Î? àI²?¸M_x001E_Þ_x0008_EÃ?,®8é_x0002__x0005_OØ?_x0010_^_x0014_RÝ8º?X#çv+Á?D2ÈIÐ&amp;â?l_x000C_þ&amp;ëÚ? A_x0001_úQ¸?_x0018_7ÑÑ´:Í? ®RNj5¦?X?B:_x0007_Æ?àåYNÅ»?è®WÇÁ?_x0002_ýp_x0016_¾?¸¼g7_x0003__x0002_Â?@ªçæëÏ?_x0002__x001E__x0006_¢'e¿ì7S¦Ô¶Ô?(¨ÂxäÐ?Æ_x001A_Ù_x0012_¶?`*x%DÅ?¨_x0005_°_x0006__x000E_ßÍ?p.¬~a·µ?_x0004_ çÈ{_x0018_Ô?_x0010_üVíç_x0014_Ù?_x0018_á_x000F__SÔ?àü0}ún½?`Aÿ_x0008_«i«?¬ðG_x0001__x000C_BØ?p_x0007_¼_x0006_Ó´?ÈTy}WÅ?ph_x001D_ö´?ö_¦_x0014_w?_x000E_zuuÎ?</t>
  </si>
  <si>
    <t>191da65e69da1c8e00cd9b11b74c304d_x0001__x0002_ÜyÜõ_x0004_xÕ? ¬_x000C_Þê¬¡?ÄÂ³_x0011_øÒ?S/m1¿@Ú%l_x000E_ÓÓ?_x0001_AÝÏ.?háOlÐÊ?@£±q_x000B_Å?x^K5õîË? E_x001F_`Òù£?Xl&amp; &lt;Á?à©Ày;Ä?àn&gt;_x000F_ùÆº?àónå¯¿°r7ØIÉ?è°ÿÄ[Ã?_x000F__x0016_ýi?@¿y£ø¿À[kZU»?_x0008__x000B_ä³_x001A_éÎ?à×4Tm¡»?ðÅäGè£°?`ç	Z¡?_x0001_X~x`Å?p1_x0019_q*²?`#÷lÄN³?À©_x000B_4¤?À3ÀsÔË?_x0001_8Ë&gt;ª?Øª_x0016__x001B__x001C_½Ã?_x0001_×_x0004_7&gt;¿&lt;.'_x0003__x0004_{\Þ?Pè§@Þ¾?U_x001E_³xêÁ?`^ÿÁ¶Q´?ø_x000E_o²_x000B_Õ?Àè;._x001F_Ç?PB,BVÆ?¨¤E_x0001_Ï?¿5cu³?ø[}qJïÞ?wBJ·Á?_x0003__x0002__x0018_Âý?X1ÈiÁ?è¹X÷_x000E_­É?ÐPfZEä?À¦_x000B_×­Ì?°IÅmi|»?à4Ò¥Ë?pcýü+ÐÃ?¨Å¼6ÓnÀ?8lÔ-ScÇ?,-*È_x0014_@Ö?È_x000F_ÚWÒ?_x0003_@ð`_x0013_·¥·?  _x000C_øuÎ?_x0003_ÑÜ_x000F_Y¹?@^±ª¬Ã?´D0á]Cå?_x0010_wÌüsX·?VÙ	¶?àf_x0007_R[\Ñ?0£L_x0001_dRØ?_x0001__x0002__x0001_ûnÂô_x0008_³?Ðè6_x001C_²¿_x000B_A3ß?Híh_x0007_¥Á?`_x0019_¥}a°?Àª_x001F_: ¿P0ðêâ³?pD}_x000D_[»?pé l¹º?E_x000F_&gt;-4á?_x000C_­;f_x0008_(Ô?Ð_x0019_2]W±?ptCµ_x0015_N»¿_x000B_2Ð¿Ð&amp;ö_x001D_²"Á?ä_x0014__x0003_HVÜ?øn_x000F_¹0õÇ?°_x000C_Ê:V³?à_#pUº?À7Y_x0007_!¡²?`!/SÑ(¿ _x0008_ÿ_x0003_¶?_x0010_ÑKª¶?8_x001E_Ê¦_x0001_¿Æ?Àdd°åpÙ?|¶íâvÃÛ?4¨z_x001E__x0006_¬Ð?ÀLh_x0012_Ò?_x0001_\mõ_x000F__x001C_¿ºû)±/è?èÂ~_x000C_+Ç?_x0001_2çò_x0001__x0003_B²?Àd¨[+æ³¿`ÊT^¼n¹?8­@ú _x001B_Á?À_x0016_i_x0005_f~¿è£\aòrà?@º£ÚÄ¿?@"ÑuAª?_x0001_³5_x001D_´?(l¢å;Ç? v+LaÎÁ?_x0001__x0003_YKjË¿(IKjÚ?_x0014_/Æé?p_x001F_Ñ[0#¶?Ä}!Ö¼±ì? _x0006__x0003__x000E_¸? ô_x0003_IÈ§?¨½/çÕZÂ?(¬]_1·Ö?ðh°bEl¶? :_x0002_ÿCì«?@83_x0018_Ì?_x0001_×_x000F__x0008_§8r?@Î¡GÞÏ?¸iÙ_x001C_À?/_x001D__x0013_û´ ¿ø«IQ`Î?À_x0004_Ù±_x000C_È?f_x0007_©æä?pò[7S£¿@±óâ7_x0001_¹?_x0001__x0002_ä¹	5ÞØ?_x0003_Q_­Ô?_x0010__x000D_'üo_x0001_¿?Býû_x001B_ä?ºSi~[È?ìÍAT/JÛ?(ØÑÖÔ_x001C_Î?ð·Æl_x000E__x000E_²?nèª-`&gt;ì?@àÁ5Á?¸¤²ÒrÂ?,7VSÏê?0,CÊH¾?às=ßêV§¿°\	i"_x0004_Ä?_x0010_&lt;Ûk_x0012_°£¿0_x0008_À=°¾?pðÔqqXË?p_x001E__x0002__x0012_1Ö?P_x000C__x0012_sÖ?ð¬óuC_x001A_Ò?À_x0015_°IG_«?üÏÌ_x0016_VÕ? ½ÀÓ Ä?0fw´_x0008_õ»?°_x001A_³e×Ä?ÐöAí_x001F_¾? ¨Á&lt;nÁ?_x0001_Eì|=î¿ Î&gt;N_x0018_ß ?@:*9º@±?þ\_x0001__x0003_©nÛ?`ÇÂã')«?8_x0007_k£?_x0010_¨·_x0004_§Õ?àéVja¿`ñF_x0003_ÄRÄ?_x0018_j£Bà_x000C_Ë?Ð±Åñ0Ë?x[æã¡/±¿0PzWKÁ?h¾è¬ÈÖ?ÀñåÄn¯?0]ÍÃ;½?|à±gí¨×?_x0008_r°e¬÷Ô?À?ÿ-_x0002_®´¿_x0001_ÉRÓô?ð¡_x000F_±Ò²?_x0018_Ü5¥´?¼}_x000B_â?8Ô_x0014_î²È?ÈÜ$ 6êÄ?_x000C_EF[C_x0002_Õ?P2cÚ_x001B_Ê¾?ðÞ££¡µ?0_x0010_¥þ~Ûº?ÀéÝ=_x001A_½¹?Ðoà_x001F_zÜ?à½R_x001E__x0006_ê¤¿ òa_x001E_{1Å?_x0001__x0016_*hmQy¿ð	ã%}PÆ?_x0004__x0007__x0007_Ë_x0013_å?ð_x0005_óIã$µ? ¢}×17É?ä5g_LÃÓ?_x0004_©ÿ3\¢¿@_x001A_éìÝß¶?èÑ6=_x0001_ýÆ?ð3G¡µmÑ?hF_x0015_´fÒ?àR_x0008_Öÿ×?¨OK*çË? _x0006_w\¯?ÙÁ¥»2À?_x0018_¦ämÌbÓ?ühá·¦_x001E_Ó?_x0004_ÝïhÓëÊ?p©ò_1qÀ?Àå_x001D_­õÙ?Änî¤_x000C_ê?°_x0011__x0002_÷CôÆ?Î%1Éã?@¿ñ%tu«?`ts_x001A__x0004_Ö?_x0010_«"p¶ZÆ?`*@_x0003_ÑJ§?æQ©®? +GÍôµ?àG_x000D_$_x0003_Ð?°Sí¹SC¾?_x0004_ÂÆ_x0019_ì|?_x0004_Ì	]Høa?`Iî"_x0001__x0004__x0001_Ó¯?_x0001__úéè¾Ç?_x000C_Tz·¥½Ò? _x0001_[Ë_x001F_¿¿_x0001_D²èWª¿@CR°eÉ?_x000C_Wü_x001C_­Ð?_x0001_H¨»?DÍêËëÐ?°?û_x001A_³ã°?_x000C_Î@0_x0019_d_x000E_@U_x001F__x0005_H¿ðæO9¦¶¿_x0001__x0001__x0001__x0001__x0001__x0001__x0001__x0001__x0001__x0001__x0001__x0001__x0001__x0001__x0001__x0001_l´¬_x0012_é@_x0001__x0001__x0001__x0001__x0001__x0001__x0001__x0001__x0001__x0001__x0001__x0001__x0001__x0001__x0001__x0001_Z|³R(è@°Òd_x0017__x0012_ä@ê~c_x0008_	°é@_x0002_z¿µýï@_x0001__x0001__x0001__x0001__x0001__x0001__x0001__x0001__x0001__x0001__x0001__x0001__x0001__x0001__x0001__x0001__x0001__x0001__x0001__x0001__x0001__x0001__x0001__x0001__x0008_úìã_x0003_Ã@_x0001__x0001__x0001__x0001__x0001__x0001__x0001__x0001__x0001__x0001__x0001__x0001__x0001__x0001__x0001__x0001_2.t_x000F_ß@_x0001__x0001__x0001__x0001__x0001__x0001__x0001__x0001__x0001_{_x0011_ÉÓ@p_x001B_î_x001D_kö¸@_x0003__x0004__x0003__x0003__x0003__x0003__x0003__x0003__x0003__x0003_Ñ_x0007__x0001_(MÕ@S_öùÇ@ø&lt;ÐöRMÆ@_x0003__x0003__x0003__x0003__x0003__x0003__x0003__x0003_øgLS¾mÙ@_x0010__x0002_~xNÒÀ@_x0003__x0003__x0003__x0003__x0003__x0003__x0003__x0003_8ëx_x0016__x000D_ÜÊ@_x0003__x0003__x0003__x0003__x0003__x0003__x0003__x0003__x0003__x0003__x0003__x0003__x0003__x0003__x0003__x0003__x0003__x0003__x0003__x0003__x0003__x0003__x0003__x0003_èrþo_x001B_è@_x0003__x0003__x0003__x0003__x0003__x0003__x0003__x0003__x0003__x0003__x0003__x0003__x0003__x0003__x0003__x0003__x0013_r#1±Ù@u_x001B_Àî_x0003_Sò@_x0003__x0003__x0003__x0003__x0003__x0003__x0003__x0003__x0003__x0003__x0003__x0003__x0003__x0003__x0003__x0003_¨ÌÜJ!ÎÍ@_x0003__x0003__x0003__x0003__x0003__x0003__x0003__x0003__x0003__x0003__x0003__x0003__x0003__x0003__x0003__x0003_\h¶$ØáÚ@_x0003__x0003__x0003__x0003__x0003__x0003__x0003__x0003__x0018_"&amp;Mn&lt;À@_x0003__x0003__x0003__x0003__x0003__x0003__x0003__x0003_GÇ8Í_x0011_Ó@_x0003__x0003__x0003__x0003__x0003__x0003__x0003__x0003__x0003__x0003__x0003__x0003__x0003__x0003__x0003__x0003_@¶_x000F_-@_x0003__x0003__x0003__x0003__x0003__x0003__x0003__x0003__x0003__x0003__x0003__x0003__x0001__x0003__x0001__x0001__x0001__x0001__x0018_Ø»rË@x t ô©Ù@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_x0019__x0014__x0015_F_x001A_Ö@ø_x001A_ñ@"_x0002_Ç@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e_x0016_¼ñ@P_x001D_õOVÉ@_x0001__x0001__x0001__x0001__x0001__x0001__x0001__x0001__x0001__x0001__x0001__x0001__x0001__x0001__x0001__x0001_¦1äøÍï@_x0001__x0001__x0001__x0001__x0001__x0001__x0001__x0001__x0001__x0001__x0001__x0001__x0001__x0001__x0001__x0001_T_x0006_gðf_x0001_Ø@_x0001__x0001__x0001__x0001__x0001__x0001__x0001__x0001_@$d_x0011_¤@_x0001__x0001__x0001__x0001__x0001__x0001__x0001__x0001__x0001__x0001__x0001__x0001__x0001__x0001__x0001__x0001__x0001__x0002__x0001__x0001__x0001__x0001__x0001__x0001__x0001__x0001_èë:íÞ¼Â@_x0001__x0001__x0001__x0001__x0001__x0001__x0001__x0001_ì]®\Ëyâ@_x0001__x0001__x0001__x0001__x0001__x0001__x0001__x0001__x0001__x0001__x0001__x0001__x0001__x0001__x0001__x0001_ )&amp;j;_x0008_æ@_x0001__x0001__x0001__x0001__x0001__x0001__x0001__x0001__x0001_¨_x0008__x001E_Ïé®@_x0001__x0001__x0001__x0001__x0001__x0001__x0001__x0001_àtXSéÛ@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pÊð@d_x000C_Z&gt;6Ó@_x0001__x0001__x0001__x0001__x0001__x0001__x0001__x0001__x0001__x0001__x0001__x0001__x0001__x0001__x0001__x0001__x0001__x0001__x0001__x0001__x0001__x0001__x0001__x0001__x0001__x0001__x0001__x0001__x0001__x0001__x0001__x0001_9_x0004_ÛvÈæ@_x0001__x0001__x0001__x0001__x0001__x0001__x0001__x0001_H_x0004_i_x0015_É@_x0001__x0001__x0001__x0001__x0001__x0001__x0001__x0001__x0001__x0001__x0001__x0001__x0001__x0001__x0001__x0001__x0001__x0001__x0001__x0001__x0001__x0001__x0001__x0001__x000C_Ï»ÙÙ@_x0001__x0001__x0001__x0001__x0001__x0001__x0001__x0001__x0001__x0001__x0001__x0001__x0001__x0001__x0001__x0001__x0001__x0001__x0001__x0001__x0001__x0002__x0001__x0001__x0001__x0001__x0001__x0001__x0001__x0001__x0001__x0001__x0001__x0001_ÌrM¸Ö@_x0014_kÆEÀÜ@_x0001__x0001__x0001__x0001__x0001__x0001__x0001__x0001__x0001__x0001__x0001__x0001__x0001__x0001__x0001__x0001_ðå_x0012_§Aå@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lá@_x0001__x0001__x0001__x0001__x0001__x0001__x0001__x0001_SmÖSò@;éBÙü×@_x0001__x0001__x0001__x0001__x0001__x0001__x0001__x0001__x0001__x0001__x0001__x0001__x0001__x0001__x0001__x0001_äñ5w´¤ç@_x0001__x0001__x0001__x0001__x0001__x0001__x0001__x0001_òßÜÏ_x001C_È@_x0008_¼õVlYç@_x0001__x0001__x0001__x0001__x0001__x0001__x0001__x0001_ÐªªsL6â@_x0001__x0001__x0001__x0001__x0001__x0001__x0001__x0001__x0001__x0001__x0001__x0001__x0001__x0001__x0001__x0001_¸³yQ×zÑ@_x0001__x0001__x0001__x0001__x0001__x0001__x0001__x0001__x0001__x0001__x0001__x0001__x0001__x0001__x0001__x0001_¨b_x0012_Ñ0vÏ@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ªÈ_x0016_ç@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þùøÏ££@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²LÂ_x000E_½Ïò@¸­S²³Ï@_x0001__x0001__x0001__x0001__x0001__x0001__x0001__x0001__x0001__x0001__x0001__x0001__x0001__x0001__x0001__x0001__x0001__x0001__x0001__x0001__x0001__x0001__x0001__x0001_°)Óî¯_x001E_ã@_x0001__x0001__x0001__x0001__x0001__x0001__x0001__x0001__x0001__x0001__x0001__x0001__x0001__x0001__x0001__x0001_¬÷Çì_x0002__x0003_áæñ@_x0002__x0002__x0002__x0002__x0002__x0002__x0002__x0002__x0002__x0002__x0002__x0002__x0002__x0002__x0002__x0002__x0002__x0002__x0002__x0002__x0002__x0002__x0002__x0002__x0002__x0002__x0002__x0002__x0002__x0002__x0002__x0002_ÄnÑê_x0004_¼×@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ðq×¯_x0001_üÎ@_x0018_³	æV2ä@_x0002__x0002__x0002__x0002__x0002__x0002__x0002__x0002__x0002__x0002__x0002__x0002__x0002__x0002__x0002__x0002_¸½ Æ¤Ü@_x0002__x0002__x0002__x0002__x0002__x0002__x0002__x0002__x0002__x0002__x0002__x0002__x0002__x0002__x0002__x0002_$9»!_x0015__x001F_ê@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I_x000C_§Ò@d_x000B_B(ÀQà@_x0001__x0002__x0001__x0001__x0001__x0001__x0001__x0001__x0001__x0001__x0001__x0001__x0001__x0001__x0001__x0001__x0001__x0001_^À_x0012_Pá@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Ô`L¯/Ó@_x0001__x0001__x0001__x0001__x0001__x0001__x0001__x0001_8óiâç@_x0001__x0001__x0001__x0001__x0001__x0001__x0001__x0001__x0001__x0001__x0001__x0001__x0001__x0001__x0001__x0001_ ³"uæg²@_x0001__x0001__x0001__x0001__x0001__x0002__x0001__x0001__x0001__x0001_ØT_x0011_×Cà×@_x0001_O.w]4³@ÆaXó@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pµms¢èè@_x0001__x0001__x0001__x0001__x0001__x0001__x0001__x0001_øê8ç@_x0001__x0001__x0001__x0001__x0001__x0001__x0001__x0001_@U&lt;@µØh_x0006__x0005_ó@_x0001__x0001__x0001__x0001__x0001__x0001__x0001__x0001__x0001__x0001__x0001__x0001__x0001__x0001__x0001__x0001__x0001__x0001__x0001__x0001__x0001__x0001__x0001__x0001_ôË7ÈLØ@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è+[7EÂ@ s¸_x000C_õ¢@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ÆâFa~é@_x0002__x0002__x0002__x0002__x0002__x0002__x0002__x0002__x0002__x0002__x0002__x0002__x0002__x0002__x0002__x0002__x0002__x0002__x0002__x0002__x0002__x0002__x0002__x0002__x0002__x0002__x0002__x0002__x0002__x0002__x0002__x0002__x0001_ó×sä@_x0002__x0002__x0002__x0002__x0002__x0002__x0002__x0002__x0002__x0002__x0002__x0002__x0002__x0002__x0002__x0002__x0003_ÒQß¨í@_x0002__x0002__x0002__x0002__x0002__x0002__x0002__x0002_,y¶_x001B_hî@_x0002__x0002__x0002__x0002__x0002__x0002__x0002__x0002__x0002__x0002__x0002__x0002__x0002__x0002__x0002__x0002_¤¦º3Fê@_x0002__x0002__x0002__x0002__x0002__x0002__x0002__x0002__x0002__x0002__x0002__x0002__x0002__x0002__x0002__x0002_ÈÆÈA½óÇ@ø¾;íÎ@_x0002__x0002__x0002__x0002__x0002__x0002__x0002__x0002__x0002__x0002__x0002__x0002__x0002__x0002__x0002__x0002_À¬ãOÒ@_x0002__x0002__x0002__x0002__x0002__x0002__x0002__x0002_èå{[«Ñ@_x0002__x0002__x0002__x0002__x0002__x0002__x0002__x0002_£OÅ¼î@_x0002__x0002__x0002__x0002__x0002__x0003__x0002__x0002__x0002__x0002__x0002__x0002__x0002__x0002__x0002__x0002__x0002__x0002__x0002__x0002__x0002__x0002__x0002__x0002__x0002__x0002__x0002__x0002__x0002__x0002__x0002__x0002__x0002__x0002_ ~¦ùËì@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P;~_x0007_ùöÅ@ÉaDÂ¬ê@_x0002__x0002__x0002__x0002__x0002__x0002__x0002__x0002__x0002__x0002__x0002__x0002__x0002__x0002__x0002__x0002_æ+÷t_x000B_¸á@_x0002__x0002__x0002__x0002__x0002__x0002__x0002__x0002__x0002__x0002__x0002__x0002__x0002__x0002__x0002__x0002__x0002__x0002__x0002__x0002__x0002__x0002__x0002__x0002_X	2_8MÞ@_x0002__x0002__x0002__x0002__x0002__x0002__x0002__x0002_Ø=_x0013_mKë@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H_x0001_Þm§Û@2ÿ¿Nß@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lt;ûwXdqá@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B_ý_x0005_i@_x0001__x0001__x0001__x0001__x0001__x0001__x0001__x0001__x0001__x0001__x0001__x0001__x0001__x0001__x0001__x0001__x0001__x0001__x0001__x0001__x0001__x0001__x0001__x0001__x0001__x0001__x0001__x0001__x0001__x0001__x0001__x0001_`; Ö_x0005_¢È@üYmÎ3Ù×@_x0001__x0001__x0001__x0001__x0001__x0001__x0001__x0001__x0001__x0001__x0001__x0001__x0001__x0001__x0001__x0001_:_x000D_%ü_x0002_Tð@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bëwÛÆ7â@»cÔ·*©@&lt;$©¢°@¬G¡!ÆÚ@0Î\á}_x0004_¼@\´s_x001C_^à@_x0001__x0001__x0001__x0001__x0001__x0001__x0001__x0001__x0001__x0001__x0001__x0001__x0003__x0004__x0003__x0003__x0003__x0003__x0003__x0003__x0003__x0003__x0003__x0003__x0003__x0003_è_x0011__x0019_Ðlç@_x0003__x0003__x0003__x0003__x0003__x0003__x0003__x0003__x0003__x0003__x0003__x0003__x0003__x0003__x0003__x0003__x0003__x0003__x0003__x0003__x0003__x0003__x0003__x0003__x0003__x0003__x0003__x0003__x0003__x0003__x0003__x0003__x0017__x0002_êà@_x0003__x0003__x0003__x0003__x0003__x0003__x0003__x0003__x0003__x0003__x0003__x0003__x0003__x0003__x0003__x0003__x0003__x0003__x0003__x0003__x0003__x0003__x0003__x0003_Ð_x0001_½ûCµ¶@PÿÒÞØïÁ@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0014__x001F_cY_x001E_Ñ@_x0003__x0003__x0003__x0003__x0003__x0003__x0003__x0003_ {ºZb£á@_x0003__x0003__x0003__x0003__x0003__x0003__x0003__x0003__x0003__x0003__x0003__x0003__x0003__x0003__x0003__x0003__x0003__x0003__x0003__x0003__x0003__x0003__x0003__x0003__x0003__x0003__x0003__x0003__x0003__x0003__x0003__x0003_ðOz_x0012_ä7è@&lt;ñæÝ¢Ý@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0001__x0003_Úéd_x0013_lè@_x0001__x0001__x0001__x0001__x0001__x0001__x0001__x0001_àsã_x0002_òøà@_x0001__x0001__x0001__x0001__x0001__x0001__x0001__x0001_ÐótÉsÀ@_x0001__x0001__x0001__x0001__x0001__x0001__x0001__x0001__x0001__x0001__x0001__x0001__x0001__x0001__x0001__x0001__x0001__x0001__x0001__x0001__x0001__x0001__x0001__x0001_À'Ódì´¡@_x0001__x0001__x0001__x0001__x0001__x0001__x0001__x0001__x0012_&amp;3[[å@_x0001__x0001__x0001__x0001__x0001__x0001__x0001__x0001__x0001__x0001__x0001__x0001__x0001__x0001__x0001__x0001_L_x0004_`×Á¿Ý@_x0001__x0001__x0001__x0001__x0001__x0001__x0001__x0001__x0001__x0001__x0001__x0001__x0001__x0001__x0001__x0001__x0001__x0001__x0001__x0001__x0001__x0001__x0001__x0001_Ú_x0005_ÜÛæ@_x0001__x0001__x0001__x0001__x0001__x0001__x0001__x0001_0*GnÃ³ä@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p_x0001_ê_x0008_óë@_x0001__x0001__x0001__x0001__x0001__x0001__x0001__x0001_(î~Þ@_x0001__x0001__x0001__x0001__x0001__x0001__x0001__x0001_À+Âá- @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åõü­yå@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_)?*æ@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ëÅâ@ès+^/_x0007_á@_x0002__x0003__x0002__x0002__x0002__x0002__x0002__x0002__x0002__x0002_Ô¨qÅÐ@_x0002__x0002__x0002__x0002__x0002__x0002__x0002__x0002__«}Ç÷½@_x0002__x0002__x0002__x0002__x0002__x0002__x0002__x0002__x0002__x0002__x0002__x0002__x0002__x0002__x0002__x0002__x0002__x0002__x0002__x0002__x0002__x0002__x0002__x0002_¨l&lt;_x0014_ãÑ@_x0002__x0002__x0002__x0002__x0002__x0002__x0002__x0002__x0002__x0002__x0002__x0002__x0002__x0002__x0002__x0002__x0002_Ü_x0001_u;ó@°ï_{Û@ÐSMÅm_x0017_Ó@_x0002__x0002__x0002__x0002__x0002__x0002__x0002__x0002__x0002__x0002__x0002__x0002__x0002__x0002__x0002__x0002_@É§2_x000B_Ù@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 «´G_x001C_H¶@_x001C_Íá%ªÔ@_x0002__x0002__x0002__x0002__x0002__x0002__x0002__x0002__x0002__x0002__x0002__x0002__x0002__x0002__x0002__x0002__x0002__x0002__x0002__x0002__x0002__x0003__x0002__x0002__x0002__x0002__x0002__x0002__x0002__x0002__x0002__x0002__x0002__x0002_èfCàB_x0001_È@_x0002__x0002__x0002__x0002__x0002__x0002__x0002__x0002_X_x0010_ìÜ49Ì@_x0002__x0002__x0002__x0002__x0002__x0002__x0002__x0002__x0002__x0002__x0002__x0002__x0002__x0002__x0002__x0002__x0002__x0002__x0002__x0002__x0002__x0002__x0002__x0002__x0002__x0002__x0002__x0002__x0002__x0002__x0002__x0002_@!z&gt;ðß@_x0002__x0002__x0002__x0002__x0002__x0002__x0002__x0002_¼_x0018_®ïgØ@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44_x000E_Uê@fÌÉÉë@_x0002__x0002__x0002__x0002__x0002__x0002__x0002__x0002_0½ùÖ/±@_x0002__x0002__x0002__x0002__x0002__x0002__x0002__x0002__x0002__x0002__x0002__x0002__x0002__x0002__x0002__x0002_d²_x0001_và_x0001_Ö@öÜ¤âwé@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xw¾K_x001B_åÞ@_x0016_ª]Pþwð@_x0001__x0002__x0001__x0001__x0001__x0001__x0001__x0001__x0001__x0001__x0001_¦ø&lt;V«¯@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ØTy¡¡vÑ@È2_x0012_DÍÐ@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Xè&lt;Ð#fÖ@_x0001__x0001__x0001__x0001__x0001__x0001__x0001__x0001__x0001__x0001__x0001__x0001__x0001__x0001__x0001__x0001_ !û¥*{ã@_x0001__x0001__x0001__x0001__x0001__x0001__x0001__x0001__x0001__x0001__x0001__x0001__x0001__x0001__x0001__x0001__x0001__x0001__x0001__x0001__x0001__x0001__x0001__x0001_Ø¦[¦ûÕ@_x0001__x0001__x0001__x0001__x0001__x0001__x0001__x0001_0¹.^w/º@_x0001__x0001__x0001__x0001__x0001__x0001__x0001__x0001_¸)´_x0017_QXÁ@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Á06]&gt;ô@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s¨+á@_x0001__x0001__x0001__x0001__x0001__x0001__x0001__x0001__x0001__x0001__x0001__x0001__x0001__x0001__x0001__x0001__x0001__x0001__x0001__x0001__x0001__x0001__x0001__x0001_ð³þX ê@_x0001__x0001__x0001__x0001__x0001__x0001__x0001__x0001__x0001__x0001__x0001__x0001__x0001__x0001__x0001__x0001_î$ñm_x0006_5ë@_x0001__x0001__x0001__x0001__x0001__x0001__x0001__x0001__x0001__x0001__x0001__x0001__x0001__x0001__x0001__x0001__x0001__x0001__x0001__x0001__x0001__x0001__x0001__x0001__x0001__x0001__x0001__x0001__x0001__x0001__x0001__x0001_xJÀØSèä@_x0001__x0001__x0001__x0001__x0001__x0001__x0001__x0001__x0001__x0001__x0001__x0001__x0001__x0001__x0001__x0001__x0001__x0001__x0001__x0001__x0001__x0001__x0001__x0001_y/ñâ_x0002_@_x0001__x0001__x0001__x0001__x0001__x0001__x0001__x0001_|o_x001A_pÆië@_x0001__x0001__x0001__x0001__x0001__x0001__x0001__x0001_À±;_x0018__x0019_ê@_x0001__x0002__x0001__x0001__x0001__x0001__x0001__x0001__x0001__x0001__x0001__x0001__x0001__x0001__x0001__x0001__x0001__x0001__x0001__x0001__x0001__x0001__x0001__x0001__x0001__x0001_0þ_x0016_´@_x0001__x0001__x0001__x0001__x0001__x0001__x0001__x0001__x0001__x0001__x0001__x0001__x0001__x0001__x0001__x0001__x0001__x0001__x0001__x0001__x0001__x0001__x0001__x0001_(Ål¬_x0007_è@_x0001__x0001__x0001__x0001__x0001__x0001__x0001__x0001__x0004_$È	WÓ@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xÌ;·¸ì@_x0001__x0001__x0001__x0001__x0001__x0001__x0001__x0001__x0001__x0001__x0001__x0001__x0001__x0001__x0001__x0001__x0001__x0001__x0001__x0001__x0001__x0001__x0001__x0001_$_x0005_ÿÞìä@Ç]&gt;{¼@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l3ç?_x001E_ß@_x0001__x0001__x0001__x0001__x0001__x0001__x0001__x0001__x0001__x0001__x0001__x0001__x0001__x0002__x0001__x0001__x0001__x0001__x0001__x0001__x0001__x0001__x0001__x0001__x0001__x0001__x0001__x0001__x0001__x0001__x0001__x0001__x0001__x0001_xµlecÔ@_x0001__x0001__x0001__x0001__x0001__x0001__x0001__x0001_$§I_x001D_®â@_x0001__x0001__x0001__x0001__x0001__x0001__x0001__x0001__x0001__x0001__x0001__x0001__x0001__x0001__x0001__x0001__x0001__x0001__x0001__x0001__x0001__x0001__x0001__x0001_¸ÒØ­¼åÄ@_x0001__x0001__x0001__x0001__x0001__x0001__x0001__x0001__x0001__x0001__x0001__x0001__x0001__x0001__x0001__x0001_lEØã~½ð@_x0001__x0001__x0001__x0001__x0001__x0001__x0001__x0001_p8ÓÅì@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Ú¤ã@_x0001__x0001__x0001__x0001__x0001__x0001__x0001__x0001__x0001__x0001__x0001__x0001__x0001__x0001__x0001__x0001_òu·Lì)é@_x0001__x0001__x0001__x0001__x0001__x0001__x0001__x0001_à¥"0_x001F_Ä@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0003_$Û_x000F_,ôóÖ@$ßÿ_x0010_-_x0011_Ð@_x0014_@DÁGMñ@_x0001__x0001__x0001__x0001__x0001__x0001__x0001__x0001__x0001__x0001__x0001__x0001__x0001__x0001__x0001__x0001_Ht^¤ÓÌ@_x0001__x0001__x0001__x0001__x0001__x0001__x0001__x0001__x0001__x0001__x0001__x0001__x0001__x0001__x0001__x0001_ à0?tä@(i½Ä!­Å@T_x000C_ÙT_x0017_Bá@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ø¤è_x0002_zï@_x0001__x0001__x0001__x0001__x0001__x0001__x0001__x0001_ KÃª×å@_x0001__x0001__x0001__x0001__x0001__x0001__x0001__x0001_|±²d¬Òí@@òÈJÑ­@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0016__x000C_¨_x000C_I9í@_x0001__x0001__x0001__x0001__x0001__x0002__x0001__x0001__x0001__x0001__x0001__x0001__x0001__x0001__x0001__x0001__x0001__x0001_¨Ü_x000C_¿]ZÔ@_x0001__x0001__x0001__x0001__x0001__x0001__x0001__x0001_KÕ_x000C_ Lð@ü	b`zøÐ@Íì`å@_x0001__x0001__x0001__x0001__x0001__x0001__x0001__x0001__x0001__x0001__x0001__x0001__x0001__x0001__x0001__x0001__x0001__x0001__x0001__x0001__x0001__x0001__x0001__x0001_hÆT7í@_x0001__x0001__x0001__x0001__x0001__x0001__x0001__x0001__x0001__x0001__x0001__x0001__x0001__x0001__x0001__x0001__x0001__x0001__x0001__x0001__x0001__x0001__x0001__x0001_`Æ°_x0004_P2ð@_x0001__x0001__x0001__x0001__x0001__x0001__x0001__x0001_@ÈìÌ_x0003_³@_x0001__x0001__x0001__x0001__x0001__x0001__x0001__x0001_üú¥.DØã@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oÅ§ ì@_x0001__x0001__x0001__x0001__x0001__x0001__x0001__x0001__x0010_q²#ÆOº@_x0001__x0002__x0001__x0001__x0001__x0001__x0001__x0001__x0001__x0001__x0001__x0001__x0001__x0001__x0001__x0001__x0001__x0001__x0001__x0001__x0001__x0001__x0001__x0001__x0001__x0001_PóoÓD»Á@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À6¸ÎÊoÎ@_x0001__x0001__x0001__x0001__x0001__x0001__x0001__x0001_tm"´ÐTò@_x0001__x0001__x0001__x0001__x0001__x0001__x0001__x0001__x0001__x0001__x0001__x0001__x0001__x0001__x0001__x0001__x0010_æÅÇãÐ@oi@SÐ¹ó@_x0001__x0001__x0001__x0001__x0001__x0001__x0001__x0001__x0001__x0001__x0001__x0001__x0001__x0001__x0001__x0001_à_x000D_NÛ7_x0017_ã@_x0001__x0001__x0001__x0001__x0001__x0001__x0001__x0001__x0001__x0001__x0001__x0001__x0001__x0001__x0001__x0001__x001A_,g»3_x0013_ì@XqÐ9æå@_x0001__x0001__x0001__x0001__x0001__x0001__x0001__x0001__x0001_áÉ¬7D¬@_x0001__x0001__x0001__x0001__x0001__x0001__x0001__x0001__x0001__x0001__x0001__x0001__x0001__x0004__x0001__x0001__x0001__x0001__x0001__x0001__x0001__x0001__x0001__x0001__x0001__x0001__x0001__x0001__x0001__x0001__x0001__x0001__x0001__x0001__x0001__x0001__x0001__x0001__x0001__x0001__x0001__x0001__x0001__x0001__x0001__x0001__x0001__x0001__x0001__x0001_PµÀÅ_x0003_Ä@_x0001__x0001__x0001__x0001__x0001__x0001__x0001__x0001_àM´aÒÛ@_x0010_b_x001C_jÌ@_x0001__x0001__x0001__x0001__x0001__x0001__x0001__x0001__x0001__x0001__x0001__x0001__x0001__x0001__x0001__x0001_pf_x000C__x0004__x0002_ ´@_x0001__x0001__x0001__x0001__x0001__x0001__x0001__x0001_Pº øGÚ@¾®_x0006_ÿÎ¾ã@H­ÜbÓÛ@_x0001__x0001__x0001__x0001__x0001__x0001__x0001__x0001__x0001__x0001__x0001__x0001__x0001__x0001__x0001__x0001_pÝÍÆâ@_x0001__x0001__x0001__x0001__x0001__x0001__x0001__x0001__x0001__x0001__x0001__x0001__x0001__x0001__x0001__x0001__x0001__x0001__x0001__x0001__x0001__x0001__x0001__x0001__x0001__x0001__x0001__x0001__x0001__x0001__x0001__x0001_ Æ	)lº@ÀW§kÞ@_x0001__x0001__x0001__x0001__x0001__x0001__x0001__x0001_D¬yºSÖ@_x0001__x0001__x0001__x0001__x0001__x0001__x0001__x0001_Ð_x001D_M-MÙ@_x0001__x0001__x0001__x0001__x0001__x0001__x0001__x0001__x0001__x0001__x0001__x0001__x0001__x0001__x0001__x0001__x0001__x0001__x0001__x0001__x0001__x0001__x0001__x0001__x0001__x0002__x0001_à¸"_x0014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ÕDNA#À@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0004_SÇ`è@_x0001__x0001__x0001__x0001__x0001__x0001__x0001__x0001__x0001__x0001__x0001__x0001__x0001__x0001__x0001__x0001__x0001__x0001__x0001__x0001__x0001__x0001__x0001__x0001__x0018_k_x001D_KïÜ@_x0001__x0001__x0001__x0001__x0001__x0001__x0001__x0001__x0001__x0001__x0001__x0001__x0001__x0001__x0001__x0001_ÐxÂÏ»Â@_x0001__x0001__x0001__x0001__x0001__x0002__x0001__x0001__x0001__x0001_X_x0014_Óèâöè@_x0001__x0001__x0001__x0001__x0001__x0001__x0001__x0001__x0001__x0001__x0001__x0001__x0001__x0001__x0001__x0001__x0001__x0001__x0001__x0001__x0001__x0001__x0001__x0001__x0001__x0001__x0001__x0001__x0001__x0001__x0001__x0001_À£ÞËksî@`´&lt;{uà @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Ý?à@nI¯_x000F_`ô@_x0001__x0001__x0001__x0001__x0001__x0001__x0001__x0001_PIGÇ÷¹@_x0001__x0001__x0001__x0001__x0001__x0001__x0001__x0001__x0001__x0001__x0001__x0001__x0001__x0001__x0001__x0001_èJGÿ ï@_x0001__x0001__x0001__x0001__x0001__x0001__x0001__x0001__x0001__x0001__x0001__x0001__x0001__x0001__x0001__x0001_­:§LÐ@²_x001D_¡'¤¾â@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0003__x0004__x0003__x0003__x0003__x0003__x0003__x0003__x0003__x0003_ºB_x0019_[Pë@ `¦|`Ú@_x0003__x0003__x0003__x0003__x0003__x0003__x0003__x0003__x0003__x0003__x0003__x0003__x0003__x0003__x0003__x0003__x0003__x0003__x0003__x0003__x0003__x0003__x0003__x0003__x0003__x0003__x0003__x0003__x0003__x0003__x0003__x0003_f_x000E_}è_x0002_ç@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Z_x001C_Z_x0017__x0004_ä@V[ÝKæ@¨ôrY_x0007_UË@ôXïëp_x0017_Õ@_x0003__x0003__x0003__x0003__x0003__x0003__x0003__x0003_xl_x0001__x001E_ð@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ôæyÜtJê@_x0003__x0003__x0003__x0003__x0003__x0003__x0003__x0003__x0003__x0003__x0003__x0003__x0003__x0003__x0003__x0003__x0003__x0003__x0003__x0003__x0001__x0002__x0001__x0001__x0001__x0001__x0001__x0001__x0001__x0001__x0001__x0001__x0001__x0001__x0001__x0001__x0001__x0001__x0001__x0001__x0001__x0001__x0001__x0001__x0001__x0001__x0001__x0001__x0001__x0001_\sÉí?.å@_x0001__x0001__x0001__x0001__x0001__x0001__x0001__x0001__x0001__x0001__x0001__x0001__x0001__x0001__x0001__x0001_6Qèñ@_x0001__x0001__x0001__x0001__x0001__x0001__x0001__x0001__x0001__x0001__x0001__x0001__x0001__x0001__x0001__x0001__x0001__x0001__x0001__x0001__x0001__x0001__x0001__x0001_¸º kôãà@_x0001__x0001__x0001__x0001__x0001__x0001__x0001__x0001__x0001__x0001__x0001__x0001__x0001__x0001__x0001__x0001_k_x001D_i.@_x0001__x0001__x0001__x0001__x0001__x0001__x0001__x0001_¨¤H·-_x0019_Ä@_x0001__x0001__x0001__x0001__x0001__x0001__x0001__x0001__x0001__x0001__x0001__x0001__x0001__x0001__x0001__x0001_à»_x0004_´Æº@_x0001__x0001__x0001__x0001__x0001__x0001__x0001__x0001_&lt;ÐË½î@_x0001__x0001__x0001__x0001__x0001__x0001__x0001__x0001__x0001__x0001__x0001__x0001__x0001__x0001__x0001__x0001_ÍÒã@ÀþîÁbãÛ@_x0001__x0001__x0001__x0001__x0001__x0001__x0001__x0001_²¬*SZî@_x0001__x0001__x0001__x0001__x0001__x0001__x0001__x0001_¬ÀIXáå@à!õl_x000C_0·@_x0001__x0001__x0001__x0001__x0001__x0001__x0001__x0001__x0002__x0003_-à±_x001E_þñ@_x0002__x0002__x0002__x0002__x0002__x0002__x0002__x0002__x0002__x0002__x0002__x0002__x0002__x0002__x0002__x0002_Ò*2TùHñ@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òº£n[Yà@&lt;;9Z+êà@ÈNo;fÓ@_x0002__x0002__x0002__x0002__x0002__x0002__x0002__x0002_`Íá_x0001_þÝ@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C_x¾èL_x001F_æ@_x0002__x0002__x0002__x0002__x0002__x0002__x0002__x0002__x0002__x0002__x0002__x0002__x0002__x0002__x0002__x0002__x0010_¥Í×»Þ@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ä5I_x001A__x000B_á@_x0001__x0001__x0001__x0001__x0001__x0001__x0001__x0001__x0001__x0001__x0001__x0001__x0001__x0001__x0001__x0001_LõÖHR+â@à_x0016_mÎÜ@_x0001__x0001__x0001__x0001__x0001__x0001__x0001__x0001__x0001__x0001__x0001__x0001__x0001__x0001__x0001__x0001__x0001__x0001__x0001__x0001__x0001__x0001__x0001__x0001__x0001__x0001__x0001__x0001__x0001__x0001__x0001__x0001_ÂD_x0012_±dQì@_x0001__x0001__x0001__x0001__x0001__x0001__x0001__x0001__x0001__x0001__x0001__x0001__x0001__x0001__x0001__x0001_ØlàÐ3Ý@_x0001__x0001__x0001__x0001__x0001__x0001__x0001__x0001__x0001__x0001__x0001__x0001__x0001__x0001__x0001__x0001__x0001__x0001__x0001__x0001__x0001__x0001__x0001__x0001__x0001__x0001__x0001__x0001__x0001__x0001__x0001__x0001_Ä0ñ·_x0007_ç@_x0001__x0001__x0001__x0001__x0001__x0001__x0001__x0001__x0001__x0001__x0001__x0001__x0001__x0001__x0001__x0001__x0001__x0001__x0001__x0001__x0001__x0001__x0001__x0001__x0001__x0001__x0001__x0001__x0001__x0001__x0001__x0001_*«_x0011_Lé/ï@_x0001__x0001__x0001__x0001__x0001__x0001__x0001__x0001__x0001__x0001__x0001__x0001__x0001__x0001__x0001__x0001_&lt;_x0001_Á7=Ù@_x0001__x0001__x0001__x0001__x0001__x0001__x0001__x0001__x0001__x0001__x0001__x0001__x0001__x0001__x0001__x0001__x0001__x0001__x0001__x0001__x0001__x0001__x0001__x0001_üljµÐ@_x0001__x0002__x000C_ôí%.hÔ@À-êÝÕâ@_x0001__x0001__x0001__x0001__x0001__x0001__x0001__x0001__x0001__x0001__x0001__x0001__x0001__x0001__x0001__x0001__x0001__x0001__x0001__x0001__x0001__x0001__x0001__x0001_ü_x000D__x0014_¥Zô×@\Ãê·téÖ@_x0001__x0001__x0001__x0001__x0001__x0001__x0001__x0001__x0001__x0001__x0001__x0001__x0001__x0001__x0001__x0001__x001E_ú^äáMä@_x0012_2¸à_x0004_ñ@_x0001__x0001__x0001__x0001__x0001__x0001__x0001__x0001_ÆP«Ê¤_x0001_î@_x0001__x0001__x0001__x0001__x0001__x0001__x0001__x0001_Âp&lt;Ï_x0003_à@_x0001__x0001__x0001__x0001__x0001__x0001__x0001__x0001__x0001__x0001__x0001__x0001__x0001__x0001__x0001__x0001__x0001__x0001__x0001__x0001__x0001__x0001__x0001__x0001__x0001__x0001__x0001__x0001__x0001__x0001__x0001__x0001_¸«Í-Ê@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4ç]çeyÕ@_x0001__x0001__x0001__x0001__x0001__x0001__x0001__x0001__x0001__x0001__x0001__x0001__x0001__x0001__x0001__x0001__x0001__x0001__x0001__x0001__x0001__x0001__x0001__x0001_Ø¦«"Ê@_x0001__x0001__x0001__x0001__x0001__x0001__x0001__x0001_ Etá_x0004__x0005_8_x0017_Í@_x0004__x0004__x0004__x0004__x0004__x0004__x0004__x0004_Kþ¹Ü~õ@_x0004__x0004__x0004__x0004__x0004__x0004__x0004__x0004__x0004__x0004__x0004__x0004__x0004__x0004__x0004__x0004__x0004__x0004__x0004__x0004__x0004__x0004__x0004__x0004__x0004__x0004__x0004__x0004__x0004__x0004__x0004__x0004_l´¬_x0012_é@_x0004__x0004__x0004__x0004__x0004__x0004__x0004__x0004__x0004__x0004__x0004__x0004__x0004__x0004__x0004__x0004_Z|³R(è@°Òd_x0017__x0012_ä@ê~c_x0008_	°é@_x0002_z¿µýï@_x0004__x0004__x0004__x0004__x0004__x0004__x0004__x0004__x0004__x0004__x0004__x0004__x0004__x0004__x0004__x0004__x0004__x0004__x0004__x0004__x0004__x0004__x0004__x0004__x0008_úìã_x0003_Ã@_x0004__x0004__x0004__x0004__x0004__x0004__x0004__x0004__x0004__x0004__x0004__x0004__x0004__x0004__x0004__x0004_2.t_x000F_ß@_x0004__x0004__x0004__x0004__x0004__x0004__x0004__x0004__x0004_{_x0011_ÉÓ@p_x001B_î_x001D_kö¸@_x0004__x0004__x0004__x0004__x0004__x0004__x0004__x0004_Ñ_x0007__x0001_(MÕ@S_öùÇ@ø&lt;ÐöRMÆ@_x0004__x0004__x0004__x0004__x0004__x0004__x0004__x0004_øgLS¾mÙ@_x0010__x0002_~xNÒÀ@_x0004__x0004__x0004__x0004__x0004__x0004__x0004__x0004__x0001__x0002_8ëx_x0016__x000D_ÜÊ@_x0001__x0001__x0001__x0001__x0001__x0001__x0001__x0001__x0001__x0001__x0001__x0001__x0001__x0001__x0001__x0001__x0001__x0001__x0001__x0001__x0001__x0001__x0001__x0001_èrþo_x001B_è@_x0001__x0001__x0001__x0001__x0001__x0001__x0001__x0001__x0001__x0001__x0001__x0001__x0001__x0001__x0001__x0001__x0013_r#1±Ù@u_x001B_Àî_x0001_Sò@_x0001__x0001__x0001__x0001__x0001__x0001__x0001__x0001__x0001__x0001__x0001__x0001__x0001__x0001__x0001__x0001_¨ÌÜJ!ÎÍ@_x0001__x0001__x0001__x0001__x0001__x0001__x0001__x0001__x0001__x0001__x0001__x0001__x0001__x0001__x0001__x0001_\h¶$ØáÚ@_x0001__x0001__x0001__x0001__x0001__x0001__x0001__x0001__x0018_"&amp;Mn&lt;À@_x0001__x0001__x0001__x0001__x0001__x0001__x0001__x0001_GÇ8Í_x0011_Ó@_x0001__x0001__x0001__x0001__x0001__x0001__x0001__x0001__x0001__x0001__x0001__x0001__x0001__x0001__x0001__x0001_@¶_x000F_-@_x0001__x0001__x0001__x0001__x0001__x0001__x0001__x0001__x0001__x0001__x0001__x0001__x0001__x0001__x0001__x0001__x0018_Ø»rË@x t ô©Ù@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_x0019__x0014__x0015__x0001__x0003_F_x001A_Ö@ø_x001A_ñ@"_x0002_Ç@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e_x0016_¼ñ@P_x001D_õOVÉ@_x0001__x0001__x0001__x0001__x0001__x0001__x0001__x0001__x0001__x0001__x0001__x0001__x0001__x0001__x0001__x0001_¦1äøÍï@_x0001__x0001__x0001__x0001__x0001__x0001__x0001__x0001__x0001__x0001__x0001__x0001__x0001__x0001__x0001__x0001_T_x0006_gðf_x0001_Ø@_x0001__x0001__x0001__x0001__x0001__x0001__x0001__x0001_@$d_x0011_¤@_x0001__x0001__x0001__x0001__x0001__x0001__x0001__x0001__x0001__x0001__x0001__x0001__x0001__x0001__x0001__x0001__x0001__x0001__x0001__x0001__x0001__x0001__x0001__x0001_èë:íÞ¼Â@_x0001__x0001__x0001__x0001__x0001__x0001__x0001__x0001_ì]®\Ëyâ@_x0001__x0001__x0001__x0001__x0001__x0001__x0001__x0001__x0001__x0001__x0001__x0001__x0001__x0001__x0001__x0001_ )&amp;j;_x0008_æ@_x0001__x0001__x0001__x0001__x0001__x0001__x0001__x0001__x0001__x0002__x0001_¨_x0008__x001E_Ïé®@_x0001__x0001__x0001__x0001__x0001__x0001__x0001__x0001_àtXSéÛ@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pÊð@d_x000C_Z&gt;6Ó@_x0001__x0001__x0001__x0001__x0001__x0001__x0001__x0001__x0001__x0001__x0001__x0001__x0001__x0001__x0001__x0001__x0001__x0001__x0001__x0001__x0001__x0001__x0001__x0001__x0001__x0001__x0001__x0001__x0001__x0001__x0001__x0001_9_x0004_ÛvÈæ@_x0001__x0001__x0001__x0001__x0001__x0001__x0001__x0001_H_x0004_i_x0015_É@_x0001__x0001__x0001__x0001__x0001__x0001__x0001__x0001__x0001__x0001__x0001__x0001__x0001__x0001__x0001__x0001__x0001__x0001__x0001__x0001__x0001__x0001__x0001__x0001__x000C_Ï»ÙÙ@_x0001__x0001__x0001__x0001__x0001__x0001__x0001__x0001__x0001__x0001__x0001__x0001__x0001__x0001__x0001__x0001__x0001__x0001__x0001__x0001__x0001__x0001__x0001__x0001__x0001__x0001__x0001__x0001__x0001__x0001__x0001__x0001_ÌrM¸Ö@_x0014_kÆEÀÜ@_x0001__x0001__x0001__x0001__x0001__x0001__x0001__x0001__x0001__x0001__x0001__x0001__x0001__x0001__x0001__x0001_ðå_x0012_§Aå@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lá@_x0001__x0001__x0001__x0001__x0001__x0001__x0001__x0001_SmÖSò@;éBÙü×@_x0001__x0001__x0001__x0001__x0001__x0001__x0001__x0001__x0001__x0001__x0001__x0001__x0001__x0001__x0001__x0001_äñ5w´¤ç@_x0001__x0001__x0001__x0001__x0001__x0001__x0001__x0001_òßÜÏ_x001C_È@_x0008_¼õVlYç@_x0001__x0001__x0001__x0001__x0001__x0001__x0001__x0001_ÐªªsL6â@_x0001__x0001__x0001__x0001__x0001__x0001__x0001__x0001__x0001__x0001__x0001__x0001__x0001__x0001__x0001__x0001_¸³yQ×zÑ@_x0001__x0001__x0001__x0001__x0001__x0001__x0001__x0001__x0001__x0001__x0001__x0001__x0001__x0001__x0001__x0001_¨b_x0012_Ñ0vÏ@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ªÈ_x0016_ç@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þùøÏ££@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²LÂ_x000E_½Ïò@¸­S²³Ï@_x0001__x0001__x0001__x0001__x0001__x0001__x0001__x0001__x0001__x0001__x0001__x0001__x0001__x0001__x0001__x0001__x0001__x0001__x0001__x0001__x0001__x0001__x0001__x0001_°)Óî¯_x001E_ã@_x0001__x0001__x0001__x0001__x0001__x0001__x0001__x0001__x0001__x0001__x0001__x0001__x0001__x0001__x0001__x0001_¬÷Çìáæñ@_x0001__x0001__x0001__x0001__x0001__x0001__x0001__x0001__x0001__x0001__x0001__x0001__x0001__x0001__x0001__x0001__x0001__x0001__x0001__x0001__x0001__x0001__x0001__x0001__x0001__x0001__x0001__x0001__x0001__x0001__x0001__x0001_ÄnÑê_x0004_¼×@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ðq×¯_x0001_üÎ@_x0018_³	æV2ä@_x0002__x0002__x0002__x0002__x0002__x0002__x0002__x0002__x0002__x0002__x0002__x0002__x0002__x0002__x0002__x0002_¸½ Æ¤Ü@_x0002__x0002__x0002__x0002__x0002__x0002__x0002__x0002__x0002__x0002__x0002__x0002__x0002__x0002__x0002__x0002_$9»!_x0015__x001F_ê@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I_x000C_§Ò@d_x000B_B(ÀQà@_x0002__x0002__x0002__x0002__x0002__x0002__x0002__x0002__x0002__x0002__x0002__x0002__x0002__x0002__x0002__x0002_^À_x0012_Pá@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Ô`L¯/Ó@_x0001__x0001__x0001__x0001__x0001__x0001__x0001__x0001_8óiâç@_x0001__x0001__x0001__x0001__x0001__x0001__x0001__x0001__x0001__x0001__x0001__x0001__x0001__x0001__x0001__x0001_ ³"uæg²@_x0001__x0001__x0001__x0001__x0001__x0001__x0001__x0001_ØT_x0011_×Cà×@_x0001_O.w]4³@ÆaXó@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pµms¢èè@_x0001__x0001__x0001__x0001__x0001__x0001__x0001__x0001_øê8ç@_x0001__x0001__x0001__x0001__x0001__x0001__x0001__x0001_@U&lt;@µØh_x0006__x0005_ó@_x0001__x0001__x0001__x0001__x0001__x0001__x0001__x0001__x0001__x0001__x0001__x0001__x0001__x0001__x0001__x0001__x0001__x0001__x0001__x0001__x0001__x0001__x0001__x0001_ôË7ÈLØ@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è+[7EÂ@ s¸_x000C_õ¢@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ÆâFa~é@_x0001__x0001__x0001__x0001__x0001__x0001__x0001__x0001__x0002__x0003__x0002__x0002__x0002__x0002__x0002__x0002__x0002__x0002__x0002__x0002__x0002__x0002__x0002__x0002__x0002__x0002__x0002__x0002__x0002__x0002__x0002__x0002__x0002__x0002__x0001_ó×sä@_x0002__x0002__x0002__x0002__x0002__x0002__x0002__x0002__x0002__x0002__x0002__x0002__x0002__x0002__x0002__x0002__x0003_ÒQß¨í@_x0002__x0002__x0002__x0002__x0002__x0002__x0002__x0002_,y¶_x001B_hî@_x0002__x0002__x0002__x0002__x0002__x0002__x0002__x0002__x0002__x0002__x0002__x0002__x0002__x0002__x0002__x0002_¤¦º3Fê@_x0002__x0002__x0002__x0002__x0002__x0002__x0002__x0002__x0002__x0002__x0002__x0002__x0002__x0002__x0002__x0002_ÈÆÈA½óÇ@ø¾;íÎ@_x0002__x0002__x0002__x0002__x0002__x0002__x0002__x0002__x0002__x0002__x0002__x0002__x0002__x0002__x0002__x0002_À¬ãOÒ@_x0002__x0002__x0002__x0002__x0002__x0002__x0002__x0002_èå{[«Ñ@_x0002__x0002__x0002__x0002__x0002__x0002__x0002__x0002_£OÅ¼î@_x0002__x0002__x0002__x0002__x0002__x0002__x0002__x0002__x0002__x0002__x0002__x0002__x0002__x0002__x0002__x0002__x0002__x0002__x0002__x0002__x0002__x0002__x0002__x0002__x0002__x0002__x0002__x0002__x0002__x0002__x0002__x0002_ ~¦ùËì@_x0002__x0002__x0002__x0002__x0002__x0002__x0002__x0002__x0002__x0002__x0002__x0002__x0002__x0002__x0002__x0002__x0002__x0002__x0002__x0002__x0002__x0002__x0002__x0002__x0002__x0002__x0002__x0002__x0002__x0003__x0002__x0002__x0002__x0002__x0002__x0002__x0002__x0002__x0002__x0002__x0002__x0002_P;~_x0007_ùöÅ@ÉaDÂ¬ê@_x0002__x0002__x0002__x0002__x0002__x0002__x0002__x0002__x0002__x0002__x0002__x0002__x0002__x0002__x0002__x0002_æ+÷t_x000B_¸á@_x0002__x0002__x0002__x0002__x0002__x0002__x0002__x0002__x0002__x0002__x0002__x0002__x0002__x0002__x0002__x0002__x0002__x0002__x0002__x0002__x0002__x0002__x0002__x0002_X	2_8MÞ@_x0002__x0002__x0002__x0002__x0002__x0002__x0002__x0002_Ø=_x0013_mKë@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H_x0001_Þm§Û@2ÿ¿Nß@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lt;ûwXdqá@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0003__x0001__x0001__x0001__x0001__x0001__x0001__x0001__x0001__x001B_ý_x0005_i@_x0001__x0001__x0001__x0001__x0001__x0001__x0001__x0001__x0001__x0001__x0001__x0001__x0001__x0001__x0001__x0001__x0001__x0001__x0001__x0001__x0001__x0001__x0001__x0001__x0001__x0001__x0001__x0001__x0001__x0001__x0001__x0001_`; Ö_x0005_¢È@üYmÎ3Ù×@_x0001__x0001__x0001__x0001__x0001__x0001__x0001__x0001__x0001__x0001__x0001__x0001__x0001__x0001__x0001__x0001_:_x000D_%ü_x0003_Tð@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bëwÛÆ7â@»cÔ·*©@&lt;$©¢°@¬G¡!ÆÚ@0Î\á}_x0004_¼@\´s_x001C_^à@_x0001__x0001__x0001__x0001__x0001__x0001__x0001__x0001__x0001__x0001__x0001__x0001__x0001__x0001__x0001__x0001__x0001__x0001__x0001__x0001__x0001__x0001__x0001__x0001_è_x0011__x0019_Ðlç@_x0001__x0001__x0001__x0001__x0001__x0001__x0001__x0001__x0001__x0001__x0001__x0001__x0001__x0001__x0001__x0001__x0001__x0001__x0001__x0001__x0001__x0001__x0001__x0001__x0001__x0001__x0001__x0001__x0001__x0001__x0001__x0001__x0017__x0002_êà@_x0001__x0001__x0001__x0001__x0003__x0004__x0003__x0003__x0003__x0003__x0003__x0003__x0003__x0003__x0003__x0003__x0003__x0003__x0003__x0003__x0003__x0003__x0003__x0003__x0003__x0003_Ð_x0001_½ûCµ¶@PÿÒÞØïÁ@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0014__x001F_cY_x001E_Ñ@_x0003__x0003__x0003__x0003__x0003__x0003__x0003__x0003_ {ºZb£á@_x0003__x0003__x0003__x0003__x0003__x0003__x0003__x0003__x0003__x0003__x0003__x0003__x0003__x0003__x0003__x0003__x0003__x0003__x0003__x0003__x0003__x0003__x0003__x0003__x0003__x0003__x0003__x0003__x0003__x0003__x0003__x0003_ðOz_x0012_ä7è@&lt;ñæÝ¢Ý@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Úéd_x0013_lè@_x0003__x0003__x0003__x0003__x0003__x0003__x0003__x0003_àsã_x0002_òøà@_x0003__x0003__x0003__x0003__x0003__x0003__x0003__x0003_ÐótÉsÀ@_x0003__x0003__x0003__x0003__x0003__x0003__x0003__x0003__x0003__x0003__x0003__x0003__x0003__x0003__x0003__x0003__x0003__x0003__x0003__x0003__x0003__x0003__x0003__x0003__x0001__x0002_À'Ódì´¡@_x0001__x0001__x0001__x0001__x0001__x0001__x0001__x0001__x0012_&amp;3[[å@_x0001__x0001__x0001__x0001__x0001__x0001__x0001__x0001__x0001__x0001__x0001__x0001__x0001__x0001__x0001__x0001_L_x0004_`×Á¿Ý@_x0001__x0001__x0001__x0001__x0001__x0001__x0001__x0001__x0001__x0001__x0001__x0001__x0001__x0001__x0001__x0001__x0001__x0001__x0001__x0001__x0001__x0001__x0001__x0001_Ú_x0005_ÜÛæ@_x0001__x0001__x0001__x0001__x0001__x0001__x0001__x0001_0*GnÃ³ä@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p_x0001_ê_x0008_óë@_x0001__x0001__x0001__x0001__x0001__x0001__x0001__x0001_(î~Þ@_x0001__x0001__x0001__x0001__x0001__x0001__x0001__x0001_À+Âá- @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åõü­yå@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_)?*æ@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ëÅâ@ès+^/_x0007_á@_x0001__x0001__x0001__x0001__x0001__x0001__x0001__x0001_Ô¨qÅÐ@_x0001__x0001__x0001__x0001__x0001__x0001__x0001__x0001__«}Ç÷½@_x0001__x0001__x0001__x0001__x0001__x0001__x0001__x0001__x0001__x0001__x0001__x0001__x0001__x0001__x0001__x0001__x0001__x0001__x0001__x0001__x0001__x0001__x0001__x0001_¨l&lt;_x0014_ãÑ@_x0002__x0003__x0002__x0002__x0002__x0002__x0002__x0002__x0002__x0002__x0002__x0002__x0002__x0002__x0002__x0002__x0002__x0002__x0002_Ü_x0001_u;ó@°ï_{Û@ÐSMÅm_x0017_Ó@_x0002__x0002__x0002__x0002__x0002__x0002__x0002__x0002__x0002__x0002__x0002__x0002__x0002__x0002__x0002__x0002_@É§2_x000B_Ù@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 «´G_x001C_H¶@_x001C_Íá%ªÔ@_x0002__x0002__x0002__x0002__x0002__x0002__x0002__x0002__x0002__x0002__x0002__x0002__x0002__x0002__x0002__x0002__x0002__x0002__x0002__x0002__x0002__x0002__x0002__x0002__x0002__x0002__x0002__x0002__x0002__x0002__x0002__x0002_èfCàB_x0001_È@_x0002__x0002__x0002__x0002__x0002__x0002__x0002__x0002_X_x0010_ìÜ49Ì@_x0002__x0002__x0002__x0002__x0002__x0002__x0002__x0002__x0002__x0002__x0002__x0002__x0002__x0002__x0002__x0002__x0002__x0002__x0002__x0002__x0002__x0002__x0002__x0002__x0002__x0002__x0002__x0002__x0002__x0003__x0002__x0002__x0002__x0002_@!z&gt;ðß@_x0002__x0002__x0002__x0002__x0002__x0002__x0002__x0002_¼_x0018_®ïgØ@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44_x000E_Uê@fÌÉÉë@_x0002__x0002__x0002__x0002__x0002__x0002__x0002__x0002_0½ùÖ/±@_x0002__x0002__x0002__x0002__x0002__x0002__x0002__x0002__x0002__x0002__x0002__x0002__x0002__x0002__x0002__x0002_d²_x0001_và_x0001_Ö@öÜ¤âwé@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xw¾K_x001B_åÞ@_x0016_ª]Pþwð@_x0002__x0002__x0002__x0002__x0002__x0002__x0002__x0002__x0002_¦ø&lt;V«¯@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ØTy¡¡vÑ@È2_x0012_DÍÐ@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Xè&lt;Ð#fÖ@_x0001__x0001__x0001__x0001__x0001__x0001__x0001__x0001__x0001__x0001__x0001__x0001__x0001__x0001__x0001__x0001_ !û¥*{ã@_x0001__x0001__x0001__x0001__x0001__x0001__x0001__x0001__x0001__x0001__x0001__x0001__x0001__x0001__x0001__x0001__x0001__x0001__x0001__x0001__x0001__x0001__x0001__x0001_Ø¦[¦ûÕ@_x0001__x0001__x0001__x0001__x0001__x0001__x0001__x0001_0¹.^w/º@_x0001__x0001__x0001__x0001__x0001__x0001__x0001__x0001_¸)´_x0017_QXÁ@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Á06]&gt;ô@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s¨+á@_x0001__x0001__x0001__x0001__x0001__x0001__x0001__x0001__x0001__x0001__x0001__x0001__x0001__x0001__x0001__x0001__x0001__x0001__x0001__x0001__x0001__x0001__x0001__x0001_ð³þX ê@_x0001__x0001__x0001__x0001__x0001__x0001__x0001__x0001__x0001__x0001__x0001__x0001__x0001__x0001__x0001__x0001_î$ñm_x0006_5ë@_x0001__x0001__x0001__x0001__x0001__x0001__x0001__x0001__x0001__x0001__x0001__x0001__x0001__x0001__x0001__x0001__x0001__x0001__x0001__x0001__x0001__x0001__x0001__x0001__x0001__x0001__x0001__x0001__x0001__x0001__x0001__x0001_xJÀØSèä@_x0001__x0001__x0001__x0001__x0001__x0001__x0001__x0001__x0001__x0001__x0001__x0001__x0001__x0001__x0001__x0001__x0001__x0001__x0001__x0001__x0001__x0001__x0001__x0001_y/ñâ_x0002_@_x0001__x0001__x0001__x0001__x0001__x0001__x0001__x0001_|o_x001A_pÆië@_x0001__x0001__x0001__x0001__x0001__x0001__x0001__x0001_À±;_x0018__x0019_ê@_x0001__x0001__x0001__x0001__x0001__x0001__x0001__x0001__x0001__x0001__x0001__x0001__x0001__x0001__x0001__x0001__x0001__x0001__x0001__x0001__x0001__x0001__x0001__x0001_0þ_x0016_´@_x0001__x0001__x0001__x0001__x0001__x0001__x0001__x0001__x0001__x0001__x0001__x0001__x0001__x0001__x0001__x0001__x0001__x0001__x0001__x0001__x0001__x0001__x0001__x0001_(Ål¬_x0007_è@_x0001__x0002__x0001__x0001__x0001__x0001__x0001__x0001__x0001__x0001__x0004_$È	WÓ@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xÌ;·¸ì@_x0001__x0001__x0001__x0001__x0001__x0001__x0001__x0001__x0001__x0001__x0001__x0001__x0001__x0001__x0001__x0001__x0001__x0001__x0001__x0001__x0001__x0001__x0001__x0001_$_x0005_ÿÞìä@Ç]&gt;{¼@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l3ç?_x001E_ß@_x0001__x0001__x0001__x0001__x0001__x0001__x0001__x0001__x0001__x0001__x0001__x0001__x0001__x0001__x0001__x0001__x0001__x0001__x0001__x0001__x0001__x0001__x0001__x0001__x0001__x0001__x0001__x0001__x0001__x0001__x0001__x0001_xµlecÔ@_x0001__x0001__x0001__x0001__x0001__x0001__x0001__x0001_$§I_x001D_®â@_x0001__x0001__x0001__x0001__x0001__x0001__x0001__x0001__x0001__x0001__x0001__x0001__x0001__x0001__x0001__x0001__x0001__x0001__x0001__x0001__x0001__x0002__x0001__x0001__x0001__x0001_¸ÒØ­¼åÄ@_x0001__x0001__x0001__x0001__x0001__x0001__x0001__x0001__x0001__x0001__x0001__x0001__x0001__x0001__x0001__x0001_lEØã~½ð@_x0001__x0001__x0001__x0001__x0001__x0001__x0001__x0001_p8ÓÅì@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Ú¤ã@_x0001__x0001__x0001__x0001__x0001__x0001__x0001__x0001__x0001__x0001__x0001__x0001__x0001__x0001__x0001__x0001_òu·Lì)é@_x0001__x0001__x0001__x0001__x0001__x0001__x0001__x0001_à¥"0_x001F_Ä@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Û_x000F_,ôóÖ@$ßÿ_x0010_-_x0011_Ð@_x0014_@DÁGMñ@_x0001__x0001__x0001__x0001__x0001__x0001__x0001__x0001__x0001__x0001__x0001__x0001__x0001__x0001__x0001__x0001_Ht^¤ÓÌ@_x0001__x0001__x0001__x0001__x0001__x0001__x0001__x0001__x0001__x0001__x0001__x0001__x0001__x0001__x0001__x0001__x0001__x0003_ à0?tä@(i½Ä!­Å@T_x000C_ÙT_x0017_Bá@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ø¤è_x0002_zï@_x0001__x0001__x0001__x0001__x0001__x0001__x0001__x0001_ KÃª×å@_x0001__x0001__x0001__x0001__x0001__x0001__x0001__x0001_|±²d¬Òí@@òÈJÑ­@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0016__x000C_¨_x000C_I9í@_x0001__x0001__x0001__x0001__x0001__x0001__x0001__x0001__x0001__x0001__x0001__x0001__x0001__x0001__x0001__x0001_¨Ü_x000C_¿]ZÔ@_x0001__x0001__x0001__x0001__x0001__x0001__x0001__x0001_KÕ_x000C_ Lð@ü	b`zøÐ@Íì`å@_x0001__x0001__x0001__x0001__x0001__x0001__x0001__x0001__x0001__x0001__x0001__x0001__x0001__x0002__x0001__x0001__x0001__x0001__x0001__x0001__x0001__x0001__x0001__x0001__x0001__x0001_hÆT7í@_x0001__x0001__x0001__x0001__x0001__x0001__x0001__x0001__x0001__x0001__x0001__x0001__x0001__x0001__x0001__x0001__x0001__x0001__x0001__x0001__x0001__x0001__x0001__x0001_`Æ°_x0004_P2ð@_x0001__x0001__x0001__x0001__x0001__x0001__x0001__x0001_@ÈìÌ_x0003_³@_x0001__x0001__x0001__x0001__x0001__x0001__x0001__x0001_üú¥.DØã@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oÅ§ ì@_x0001__x0001__x0001__x0001__x0001__x0001__x0001__x0001__x0010_q²#ÆOº@_x0001__x0001__x0001__x0001__x0001__x0001__x0001__x0001__x0001__x0001__x0001__x0001__x0001__x0001__x0001__x0001__x0001__x0001__x0001__x0001__x0001__x0001__x0001__x0001_PóoÓD»Á@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À6¸ÎÊoÎ@_x0001__x0001__x0001__x0001__x0001__x0001__x0001__x0001_tm"´ÐTò@_x0001__x0001__x0001__x0001__x0001__x0001__x0001__x0001__x0001__x0001__x0001__x0001__x0001__x0001__x0001__x0001__x0010_æÅÇãÐ@oi@SÐ¹ó@_x0001__x0001__x0001__x0001__x0001__x0001__x0001__x0001__x0001__x0001__x0001__x0001__x0001__x0001__x0001__x0001_à_x000D_NÛ7_x0017_ã@_x0001__x0001__x0001__x0001__x0001__x0001__x0001__x0001__x0001__x0001__x0001__x0001__x0001__x0001__x0001__x0001__x001A_,g»3_x0013_ì@XqÐ9æå@_x0001__x0001__x0001__x0001__x0001__x0001__x0001__x0001__x0001_áÉ¬7D¬@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PµÀÅ_x0003_Ä@_x0001__x0001__x0001__x0001__x0001__x0001__x0001__x0001_àM´aÒÛ@_x0010_b_x0001__x0003__x001C_jÌ@_x0001__x0001__x0001__x0001__x0001__x0001__x0001__x0001__x0001__x0001__x0001__x0001__x0001__x0001__x0001__x0001_pf_x000C__x0003__x0002_ ´@_x0001__x0001__x0001__x0001__x0001__x0001__x0001__x0001_Pº øGÚ@¾®_x0006_ÿÎ¾ã@H­ÜbÓÛ@_x0001__x0001__x0001__x0001__x0001__x0001__x0001__x0001__x0001__x0001__x0001__x0001__x0001__x0001__x0001__x0001_pÝÍÆâ@_x0001__x0001__x0001__x0001__x0001__x0001__x0001__x0001__x0001__x0001__x0001__x0001__x0001__x0001__x0001__x0001__x0001__x0001__x0001__x0001__x0001__x0001__x0001__x0001__x0001__x0001__x0001__x0001__x0001__x0001__x0001__x0001_ Æ	)lº@ÀW§kÞ@_x0001__x0001__x0001__x0001__x0001__x0001__x0001__x0001_D¬yºSÖ@_x0001__x0001__x0001__x0001__x0001__x0001__x0001__x0001_Ð_x001D_M-MÙ@_x0001__x0001__x0001__x0001__x0001__x0001__x0001__x0001__x0001__x0001__x0001__x0001__x0001__x0001__x0001__x0001__x0001__x0001__x0001__x0001__x0001__x0001__x0001__x0001__x0001_à¸"_x0014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ÕDNA#À@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0004_SÇ`è@_x0001__x0001__x0001__x0001__x0001__x0001__x0001__x0001__x0001__x0001__x0001__x0001__x0001__x0001__x0001__x0001__x0001__x0001__x0001__x0001__x0001__x0001__x0001__x0001__x0018_k_x001D_KïÜ@_x0001__x0001__x0001__x0001__x0001__x0001__x0001__x0001__x0001__x0001__x0001__x0001__x0001__x0001__x0001__x0001_ÐxÂÏ»Â@_x0001__x0001__x0001__x0001__x0001__x0001__x0001__x0001_X_x0014_Óèâöè@_x0001__x0001__x0001__x0001__x0001__x0001__x0001__x0001__x0001__x0001__x0001__x0001__x0001__x0001__x0001__x0001__x0001__x0001__x0001__x0001__x0001__x0001__x0001__x0001__x0001__x0001__x0001__x0001__x0001__x0001__x0001__x0001_À£ÞËksî@`´&lt;{uà @_x0001__x0001__x0001__x0001__x0001__x0003__x0001__x0001__x0001__x0001__x0001__x0001__x0001__x0001__x0001__x0001__x0001__x0001__x0001__x0001__x0001__x0001__x0001__x0001__x0001__x0001__x0001__x0001__x0001__x0001__x0001__x0001__x0001__x0001__x0001__x0001__x0001__x0001__x0001__x0001__x0001__x0001_@#Ý?à@nI¯_x000F_`ô@_x0001__x0001__x0001__x0001__x0001__x0001__x0001__x0001_PIGÇ÷¹@_x0001__x0001__x0001__x0001__x0001__x0001__x0001__x0001__x0001__x0001__x0001__x0001__x0001__x0001__x0001__x0001_èJGÿ ï@_x0001__x0001__x0001__x0001__x0001__x0001__x0001__x0001__x0001__x0001__x0001__x0001__x0001__x0001__x0001__x0001_­:§LÐ@²_x001D_¡'¤¾â@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ºB_x0019_[Pë@ `¦|`Ú@_x0001__x0001__x0001__x0001__x0001__x0001__x0001__x0001__x0001__x0001__x0001__x0001__x0001__x0001__x0001__x0001__x0001__x0001__x0001__x0001__x0001__x0001__x0001__x0001__x0001__x0001__x0001__x0001__x0001__x0001__x0001__x0001_f_x000E_}è_x0002_ç@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Z_x001C_Z_x0017__x0003_ä@V[ÝKæ@¨ôrY_x0007_UË@ôXïëp_x0017_Õ@_x0002__x0002__x0002__x0002__x0002__x0002__x0002__x0002_xl_x0001__x001E_ð@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ôæyÜtJê@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sÉí?.å@_x0002__x0002__x0002__x0002__x0002__x0002__x0002__x0002__x0002__x0002__x0002__x0002__x0002__x0002__x0002__x0002_6Qèñ@_x0002__x0002__x0002__x0002__x0001__x0002__x0001__x0001__x0001__x0001__x0001__x0001__x0001__x0001__x0001__x0001__x0001__x0001__x0001__x0001__x0001__x0001__x0001__x0001__x0001__x0001_¸º kôãà@_x0001__x0001__x0001__x0001__x0001__x0001__x0001__x0001__x0001__x0001__x0001__x0001__x0001__x0001__x0001__x0001_k_x001D_i.@_x0001__x0001__x0001__x0001__x0001__x0001__x0001__x0001_¨¤H·-_x0019_Ä@_x0001__x0001__x0001__x0001__x0001__x0001__x0001__x0001__x0001__x0001__x0001__x0001__x0001__x0001__x0001__x0001_à»_x0004_´Æº@_x0001__x0001__x0001__x0001__x0001__x0001__x0001__x0001_&lt;ÐË½î@_x0001__x0001__x0001__x0001__x0001__x0001__x0001__x0001__x0001__x0001__x0001__x0001__x0001__x0001__x0001__x0001_ÍÒã@ÀþîÁbãÛ@_x0001__x0001__x0001__x0001__x0001__x0001__x0001__x0001_²¬*SZî@_x0001__x0001__x0001__x0001__x0001__x0001__x0001__x0001_¬ÀIXáå@à!õl_x000C_0·@_x0001__x0001__x0001__x0001__x0001__x0001__x0001__x0001_-à±_x001E_þñ@_x0001__x0001__x0001__x0001__x0001__x0001__x0001__x0001__x0001__x0001__x0001__x0001__x0001__x0001__x0001__x0001_Ò*2TùHñ@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_x0002__x0002__x0002__x0002_òº£n[Yà@&lt;;9Z+êà@ÈNo;fÓ@_x0002__x0002__x0002__x0002__x0002__x0002__x0002__x0002_`Íá_x0001_þÝ@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C_x¾èL_x001F_æ@_x0002__x0002__x0002__x0002__x0002__x0002__x0002__x0002__x0002__x0002__x0002__x0002__x0002__x0002__x0002__x0002__x0010_¥Í×»Þ@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ä5I_x001A__x000B_á@_x0002__x0002__x0002__x0002__x0002__x0002__x0002__x0002__x0002__x0002__x0002__x0002__x0002__x0002__x0002__x0002_LõÖHR+â@à_x0016_mÎÜ@_x0002__x0002__x0002__x0002__x0002__x0002__x0002__x0002__x0002__x0002__x0002__x0002__x0001__x0002__x0001__x0001__x0001__x0001__x0001__x0001__x0001__x0001__x0001__x0001__x0001__x0001__x0001__x0001__x0001__x0001__x0001__x0001__x0001__x0001_ÂD_x0012_±dQì@_x0001__x0001__x0001__x0001__x0001__x0001__x0001__x0001__x0001__x0001__x0001__x0001__x0001__x0001__x0001__x0001_ØlàÐ3Ý@_x0001__x0001__x0001__x0001__x0001__x0001__x0001__x0001__x0001__x0001__x0001__x0001__x0001__x0001__x0001__x0001__x0001__x0001__x0001__x0001__x0001__x0001__x0001__x0001__x0001__x0001__x0001__x0001__x0001__x0001__x0001__x0001_Ä0ñ·_x0007_ç@_x0001__x0001__x0001__x0001__x0001__x0001__x0001__x0001__x0001__x0001__x0001__x0001__x0001__x0001__x0001__x0001__x0001__x0001__x0001__x0001__x0001__x0001__x0001__x0001__x0001__x0001__x0001__x0001__x0001__x0001__x0001__x0001_*«_x0011_Lé/ï@_x0001__x0001__x0001__x0001__x0001__x0001__x0001__x0001__x0001__x0001__x0001__x0001__x0001__x0001__x0001__x0001_&lt;_x0001_Á7=Ù@_x0001__x0001__x0001__x0001__x0001__x0001__x0001__x0001__x0001__x0001__x0001__x0001__x0001__x0001__x0001__x0001__x0001__x0001__x0001__x0001__x0001__x0001__x0001__x0001_üljµÐ@_x000C_ôí%.hÔ@À-êÝÕâ@_x0001__x0001__x0001__x0001__x0001__x0001__x0001__x0001__x0001__x0001__x0001__x0001__x0001__x0001__x0001__x0001__x0001__x0001__x0001__x0001__x0001__x0001__x0001__x0001_ü_x000D__x0014_¥Zô×@\Ãê·téÖ@_x0001__x0001__x0001__x0001__x0001__x0001__x0001__x0001__x0001__x0002__x0001__x0001__x0001__x0001__x0001__x0001__x0001__x0001__x001E_ú^äáMä@_x0012_2¸à_x0004_ñ@_x0001__x0001__x0001__x0001__x0001__x0001__x0001__x0001_ÆP«Ê¤_x0001_î@_x0001__x0001__x0001__x0001__x0001__x0001__x0001__x0001_Âp&lt;Ï_x0003_à@_x0001__x0001__x0001__x0001__x0001__x0001__x0001__x0001__x0001__x0001__x0001__x0001__x0001__x0001__x0001__x0001__x0001__x0001__x0001__x0001__x0001__x0001__x0001__x0001__x0001__x0001__x0001__x0001__x0001__x0001__x0001__x0001_¸«Í-Ê@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4ç]çeyÕ@_x0001__x0001__x0001__x0001__x0001__x0001__x0001__x0001__x0001__x0001__x0001__x0001__x0001__x0001__x0001__x0001__x0001__x0001__x0001__x0001__x0001__x0001__x0001__x0001_Ø¦«"Ê@_x0001__x0001__x0001__x0001__x0001__x0001__x0001__x0001_ Etá8_x0017_Í@_x0001__x0001__x0001__x0001__x0001__x0001__x0001__x0001_Kþ¹Ü~õ@_x0001__x0001__x0001__x0001__x0001__x0001__x0001__x0001__x0001__x0001__x0001__x0001__x0001__x0001__x0001__x0001_ñ*²ä´APºßëA_x0003_×AÈ_x0003_ý[döAÌeû_x000B__x000F_À9_x000B_BL*ìÀ£óAÄKÅç_x0003_O_x0007_B_x000B_àºKögAa_x000E_Ë#hÐÁ_x0004_S_x0018_+\_x0003_Bpþ/B[õA_x0010_Q}yçÓA¼QcZ²_x0016_	BpÏ+ì'ô×Á_x001C_õïâòA4±5&gt;Ë_x000C_Bê0Í_x000D_Ò_x0001_B¶®¦É_x0003_Bxã%D÷J_x0006_BÆ" 1_x0007_BÌbòM²¸A¼Þ÷A_x000C_Qö¼ãP	B_x0004_h²&lt;.û_x000B_Bøç_x001E_'D_x0005_B0_À_x001F_¥_x0002__x0011_B?Ë#5#µÁô_x0006_DØ#göA_x0014__x0008_FÊµmýAHªÎ, ½úA ¼¹{C	_x000F_BÀçVQ%ÀçÁx¥ÖèibâAh#_x0017_Y_x0013_àA0ÜoEâè_x0005_B_x0008_F¤øLyâA_x0002__x0007_Ð|oÜøÙÁÞ%ÙH_x0002_BÌ&gt;_x000D_á¸SõA`æø­VÞáÁ¬ï(¾N;_x0004_B \4hÀA_x0006_}/¿Áà¯_x0019__x0011_ÈÅA°°	Bø¸UôÞºëAð¡_x0002__x0014_Bö_x000D_äÝ_x0007_B_x0006_²_x0018_¸_x0001_Bjñ-À_x0004_íAø±`Dü¦_x000F_B´úÔå¨_x0001_BDþê_x0015_._x0008_Bàá»t_x0015_éAÄvÇ_x0002_B(¦'T´¤îAH?Ïîª_x0002__x0004_B_x0002_}9ùV_x000B_BpVÃÁ@_x0004_B MSæ£dÁÁHñÏÈ_x0005__x000E_BäZ½+ß«÷AlCµ&gt;ª×_x0008_B _x0008_Z=_x0003_ÂAÈ_x0002_n_x001F_)ïA_x0002_÷[v_x001D_ìÁ0/PüTÝA`_x000E_\Ù_x0002__x0006_²ÿþA@Km£ë¿AX¬l_WXûA_x000C__x001A_^9_x001A__x0003_BÆ@TÌ_x0011_Ä_x0010_BüëÇH(¼ðAdcD_x000B_óAÜÿ¨º75ôAÀÒÇ__¬ÜA_x0002_8_x001E_ý_x0015_ñÁüê4¨rQñA¸cªËºýýAoã?AþA\wÌæ§DóAËóÒxúA\Ì[ùL_x0003_Bó4)ÀÑéAX^Ý_x0001_ËFðAÀAEöXKÉANm_x0001_BàK/úlª_x0005_B`IYfÚA 7$ªÂÄÁæÚÍ0©ÂÁàþ¨?ðA,¿Oµ1ôAä?g¢_x0007_BlUé;T_x0004_Bü-Nbt[ÿAÈ ýÙ}¥÷A_x0002_DÒ~^tAÐ_x001D_ôI¨&gt;ÛA_x0002__x000C__x0018_Q*M¦_x0014_ãA "_x001E_5/_x000F_õAXÌêS±ï_x0003_Bà°oåJ÷A&lt;_x0007_&amp;0°_x0001_B$ÝÍ_x0011_íAT×ÙNh½ûAðèÎþ_x000F__x0005_BX_x000C_6·y_x0004_BÎb8QT_x000E__x0002_B@â_x000B_SïÁ0ymxYÒÁ_x0008_ñ×æ}óAô_x0015_úmµ÷_x0006_B_x0002_Öe¯ñ_x0018_A§¾äÔó§Á_x001A_Òø;ùAH^¤U|ìAt	¯';_x0002_B,k8À^öAÐóiû÷TäA_x0002_!¦*_x001C_Í²Áè5o"òäA77hý_x000B__x0007_B:Ô{Cb1_x0012_BðöÕAô¶_x0001_ü	BìW$¡ÖôA_x000B__x0004_ôñA ÿGì_x0014_ëÛÁ@õ³²J¸AÔH_x0004__x0007_	HäõA_x0007_ÄëÊÓºÓAÀ³¶_x0013_þd×A_x0007_²ÓäíOÁ·_x000E_®¸­ÜA ¥y_x001E_ÏÁD¿´ ?äAäÆ&lt;N)º_x0008_Bô,åÙÉÿA`° ö_x000D_÷A_x000C_Ìß}jôA§K`ÿAx_'HãÿôAÀë1qîh	BÈÃKÐ}_x0001_çA°_x000C__x0019_§¢&gt;ïA_x0010_jTlt_x000B_B$Õ&lt;_x0006__x0004_B_x0008_Ë=w}	B¼Æ_x0011_6½_x0005_øAàz«_x0005_¾ê_x000E_B¼1£Áú®_x0005_Bà¹#£ÖíÇA`_x0007__x0003_^àÁ}]ª*¯ÌA0_ùm_x0018_0ÿAP&gt;Ùñz=_x0003_B_x0007__x0008_Éñ_x0001_"_x0002_B@¢Êý¼íøA¼Ú°W%Ç_x000C_BduÉùþu_x000B_Bp¯bÇO5êA_x000B__x000C_0å\_x0014_H	B&lt;e¨:Ï_x0014_BG&gt;M&amp;þA yi¢Å1éA4²Ç0]øA¸¦þé_x0003_÷AàFYù_x0012_û_x0007_B@íx¼ËZÙA_x0010_âq_x0005_!ÚAL£?&gt;ùðA47£ç;õAHy³Úb_x0004_BðRÕ©¢èAÕi§ç8_x0007_B_x0008_Vä^	ùAÐ PH·ëAüÀû°)Ø_x0002_BIÆRzÆÁ_x000B_g_x0002_äH7_x0008_B 2ÒN&gt;×A@]_x001B_ê·½¼AÀø¤6_x0006_OùAôºa8_x0012_rûAð/k^úøA_x0018_O~_x000B_%[_x0001_B¾´¦ö­_x000B_B¸mCµRàAà:wí§âA@VÂ?A¥éA_x000B_?|_x0010_8OíAp_x000B__x0013_XÆ	ãÁÄ®Æ¡_x0007__x0008_ÔøÁØm_x000B_rséA_x0007_èA(&amp;ÎíA¨_x0002_8_x000B_ýøAy_x000E__x001B_(_x0003_Bà³;ãÓA8Lvç'æA¸Ó'ÒkûA¸_x001E_záÍúA_x0007_@Ô¤_x0013_Á@ðÁ^_x000E_B(_x000D_â]âÁ_x0007_´ZÁsµýAXyõ­a_x0004_ðA&lt;¶#;ÿ7_x0004_BD_x0007_Xh_x0016_^_x0005_B(Y5Ò7ZåA{pßó÷_x0010_B,b6£91	BØÕ¯_x001B_Q®_x0002_Bìç&amp;ó,_x000C_B(	~úÁUýA _x0016_ÑYo}æAð_x001F_P!_x0001_B _x001A_N£ÝMÎA,_x001B_7±#H_x0005_Bà9)yôA¼}½YËÿAü#ÚÓÁèýA ÇEßÐA_x0007_þß_x001B_!R_x0006_Bl·TWâúA_x000D__x000E_°YFÍðþA¢l©(N_x000D_B dPXÜªÿA_x0010__x0002_x&lt;ËÏñA`ßë¦§êAÔ_x0002__x000C_Wó÷AZ_x0005_ê¼.2_x000D_B@²_x0011_¼_x000B_B_x000C__x000B__x0016__x001C_mnõÁÌ©]ê¸_x000D_B(Q_x000E_UóA_x000D_±ôbÃÁ°@YzMd_x0001_B¨è_x0018_¯a_x0006_BÀ&lt;~HK_x0005_B_x000D_ÚÇ¯'ÁôË®&amp;_x001F__x0005_Bi_x001F_õ_x000D_BlÔå_x001B_=_x0012_øAø_x001D_tûÙíAp	qü0_x0001__x0007_B¬¨SÉñôAÜðú×öApÚy`*ÝìA&lt;«$«!DøÁho_x0003_unàÁ´«·_x0008_&gt;_x0003_BHÍ&lt;_²k_x0004_B_x000D_¨_x001E_wd¦ÓA@Î_x0015_§'ÃîAØgP­bÒ_x0001_BTúõ\_x0003__x0006__x0015_B_x0006_BÀa¬¾¾6ùAxÔÃXÃáAdµ4\wé_x0004_B`ÌU,HÁÁè_x001F_4Ï0g	Bx¸_x001D_¼5_x0014_íAP;£Â_x0001_BÒ¦P_x001F_F_x0010_BdÁºe_x0003__x0008_BL»_x001C_ìK/þA /ì×{_x0003_Bð4¯VÀª_x0003_B_x001C_üÞp_x0018__x0012__x0004_B _x001A_zUw)ßAH¦jê°_x0002_B4i¡r&lt;6_x000E_B_x0003_)¬uovÊÁÜZ_x000B_3:_x000C_BÔ¤ª¸_x0019__x001B__x0005_ÂxÊ_x0012_òÏüAPÐçéÑA_x0008__x0019_yÑª`èA cnzÚA QÝ 17òA¸ó&amp;ø_x0003_°_x0011_B$á_x0016_µï_x0001_BP4ï	_x001B_ùAÐôûJ+âáA$_x0018__x0010_B`Æ¶Yôã_x0006_BY7ëÐöA_x0005__x000B_¢á¹e_x000C_+_x0010_B_x0014__x001F_dip_x0003_B_x0018_÷í&amp;å6îA@_x0011_m`©öAð¯t9s¢ØAôWpb_x001F_óAd_x0013_ÙÁ_x0018__x0001_BÈ¹ðpû¸ûA8z_x0018_2]_x0001_õÁ_x0008_9 ie_x0013_	BÌÃd_x0015__x000F_B=_x001C_ËÞ_x0002_BLàýw)ýA_x0010_³±õ²)ðA_x0004_íuXÙ_x0002_B4\ùÚ°þAÔëð,ÛúA ÝÊFÚÁ$39ä_x0014_5ôALàøâbÖAäîrV,_x0014_üAÜ_x0007_"Úpg_x0006_Bà¤¥D89_x0001_B_x0004_ó`+÷nöAèl_x001A__x000B_Ù_x001E_ôA_x0005_5o_x0019_¸¡A@_x001D_ÜU[_x0004_ëA´9ï@ÛòAôÎHã$_x0013__x0002_B`_x0001_JxïëðA_x0005_&lt;"	_x001E_ÔÁ ©«¹_x0004__x0006_$ÎÅA@_x0016__x0016__x0017_C_x0019_âA¨_x0005_]wp__x0005_B`ck_x000F_V×ATrz£°¬_x0003_B`Ù+_x001F__x001B_üùA *`V©[òAHzäÕ2CêAh_x0011_%vâA£_x0016_VìõAä_x0004_ÄM2òA¨ið¬ÁñÁ´n¥;ò(_x0002_B÷¶ö*éùA ¶ûâÐA°ù	_x001A_2èAàìÅ-!_x000C_	B_x0014_|Fï)0_x0004_B4=_x0007__x001F_å_x0010_ÿA_x0015_pí³_x0008_ÿAP_x001D_~_x0014_¥$×A`Cíð#_x0004_Bøj±:&amp;ùãA_x0003_ç¹Pã_x0012_B_x0010_dA±TìÁpBa_x0012__x001C_µ_x0006_B"tA+J«AÜ)Iy_x001F__x0008_B_x0008_+ý&gt;Ô·úA_x001C_ÐTÙüwñApØ`ýìÇÞAhÚÈð¹í_x0001_B_x0004__x000F__x0012__x000D__x000F__x0001_BÜé8ÉúAàp³_x0007_&amp;ú_x0005_BðC_x0001_"_x001C__x0002_B_x001C_Féµ_x0015_MûA &gt;Yoè_x000D_BáZg	ßýAÌfR2Ù_x0004_BÞ¢´»_x0006_Bx_x0004_üèªD_x0005_B_x0004_Î-fCùA _x000E_7å÷A$Ú_x0016_¦ÁðA&gt;Þ_x0006_#õV_x0004_BàS5FµëõApíÆ¹òóAÌ¥_'QµðAäC_x0019_«ù_x001C_ûAL_x0010__x000C__x0010_(ûAdê ¸_x0006__x0002_B¨ë©h]føAÀþµÁiËÁ_x001C__x0005__x000B_ôØ_x0003_Bty ,»¹_x000B_B°jÕóàA`o![¶_x001D_éA8@Ù«Ç_x000E_BU_x0006_¨Ï«_x000B_BÀ`×Ûßd»ÁÀ£â_x0008__x0007__x0002_áÁ_x000C_;´_x0010__x0002__x0016_B_x001C_ÏÚ_x000C__x0003__x0007_k-_x0001_B_x0003_åu1*ALÛ,à"5_x000B_B_x0014_;sd0_x0003_B_x0004_N&lt;ª_x0005_B_x000C_V¬jCäúAö&gt;Y_x000E_B°_x0003_¦pÓUÓÁ y¸¢#_x000C_ÕA_x0018_á&lt;þ·	B !NÇKHÅAà¯_x0017_ÄÄAf PrB`_x0012_B`+n]ÏÁ_x0004_ôÒ_x0001_C_x001B_÷Aì÷Û_x0010_oÿA°_x0015_0_x0016__x0004_ÙA&lt;±¢37_x0004_B_x0003_µ_x001B_`YÐA¨R´$_x001F_Ô	BäC&gt;ZêöAP2s_x0004_Æ!_x0012_BÀÈg)SöA&lt;&gt;_x000E_qâüA8)ª»&amp;_x0001_ëA$ª 5¦_x0012_öAd_x0004_Ì	(_x0002_B¨à!DçÿúAhÆóÐñ_x0003_BpæFØ¹ûA _x000D_S¥&amp;_x0006_BìOWô¼òA_x0002__x0005_Íj9p_x0003_B®Cr)»¶Aò×Ñ©â_x0002_BÔ*$½ßêøAÐoq_x000F_é_x0006_Btxè´Ü_x0010_öA¶4_x0006_q_x0007_B@D_x0002_ÊÇNÇA|k8ó	õA ïb¹ÍA z\QðAëÊ&amp;_x0001_B}K®_x0006_ÛðA@_x001E_\_x0002_kgöÁy1bæ÷A´_x0019_ÃE¢_x0004_BÀ¾CÓÑ_x0008_òAôl_x0005_°ÕmÿA_x0002__x0001__x001F__x000E_0¤_x000C_Bìø_x0016__x0013__x0004_;_x0008_BÐ´Ï5}_x0017_ÝA`©ë­þ_x0005_ÊAÀmïY³ñAðt+¥wõAÈ&gt;&amp;r_x001D_déAp~ºj8ýA4u½Ó_x001E_ÞôA ¿ÅÌ3ÏAÔÂ0_x0001_BK6ºA\z_x0017_úâª_x0008_BèÓAp_x000C__x000D_ªòõAoMG_x000B_¿ýA8¿¸Ûnß	B&amp;$×c1»_x0012_B`L»Ir_x001C_ÓÁ_x000C__x0013_uí¦ù÷AèTN3"ÏæAhÈ_x0002_²úmìA¼¶f$êÿA_x001C_é;^I8øAÐoñwùðAxjàú_x000D_B¸uýjëÁ°nàå0èAx+S¬&lt;3üA|_x0007_´&gt;¤úA8OÈ¯_x0001_ýAxEÍ²ÄÿA¬v_x0008_bE_x0005_BP¾ª¶ñA`·;hÀ;ßA(çå_x000C_w_x0003_BTùç¥OÕúA_x000C_­¤&lt;³ÕâAp©å­êA°÷Ó°_x0003_B_x0010__x0008_ÌY^_x0014_ÞÁ_x000C_{_x0016_aÕ_x0006_ÑÁT-;íhõA&gt;¹_x0007_zúAÈ_x0017_,ýåÁ$,.µ_x0004_B_x0005_	Ä:ª©_x000F_B&lt;uüG_x0006_B_x0008_µn±_x0008_B Ö3_x0007_úAxaÓìAxùì¿ÀDñA§Tòë_x0002_B&lt;_x0018_Ng¬î_x0003_B áÉZ9IîAÄ"_x0002_×¸øAô¥¤Û_x0008_Bü¡¶K§úòA`º]Ær öA_x001B_¥6&amp;_x001C_õA_x0005_±ëYwÊA_x001A_ïÐË82_x0005_Bn*ÿ\Q_x0018__x0011_B_x0004_ÕI_x001B__x0003_Bdl&amp;D­m_x0001_ByêL»_x0006_Bd_x0003_Ü±/_x001E_ôÁÌÐhB+_x0002_B ¶õÓgËÁ`41ÚõÒA(VÑÜýA_x000C_]|m6_x0007_B_x001C_ëä#þùAhâÊ¨_x001E_%èÁx/Zê_x0003_ñAðýÏ_x0015_ÕApFÔûWäADÈÇO_x000C__x000D_hJ_x0006_Bzm_x0004_)_x0001_BÈ6tv{ëA7²ÊMãA êîàßA_x001C_6!$_x0010_òA^NÍ_x001D_îA¤¿Ödm¤_x000F_Bä¡ÕNKnýA_x0008__x001B_«1õöAXH:g÷_x000F_B_x0014_¯¨A½ýA_x000C_àÆ-l¶aÁ¦PúÎáØ_x000C_B0ßËÊÆãAàæ«8"|_x0008_Bd Ë_x0015_#üAð.N_x001F_âÁàÖ-¬_x001D_&amp;_x0007_BD¿_x0008__x0002_x_x000B_BìÏF^_x0003_B _x001D_lð3ÙAl	ÍU÷A¨Åq qÒíA°ÜRÍ 0øAl_x000F_x'_x001B_Ï_x0005_BP¤7I_x0001_BÄs½!¸HöAdvÀÀ'üA`n°jÄ	ÚÁ_x0004_"UÚüA@_x0008_HfÞ åA	_x000B__x000C_Tã×´öAûªFÏÍ_x0008_BP	afG8ìA_x0001_bJ«øA`×bØ-ÝAØ_x0002__x000B__x0013_#_x000B_B_x0010_Îß3_x0008_í_x0001_B	'È¶Î_x0004_BHÙûï_x000B_¥úA°ÂÛÌ#ïA4_x000B_(sàq_x0008_BP¯æ_x0008__x0010__x001D_ÝÁ_x0010_7±__x0005_8óA Ó_x0010_KëA¸Ë_x000E_ê+j_x0007_BtÉ)Tñ÷Ah£ê®ÅûAäcBØ¸ÒýA0UIl_x000D_B]w{¯í	ÂüÜï_x0005_ï_x0003_Bð[ÁßíôA_x000C_³Pª_x0006_ôAÄY$oÎ_x0014_B_x0014_óÓIÙ=ûA_x0014_~}\^AòAÔËzEPüA0Ð_x0018_A\_x000F__x0003_B_x001C_ä:V_x000B_Bp^æ_x0015_,êÁ¨mÚ_x0014_g	BºêsO_x0007__x000B_¹_x0016__x0010_Bl_x0001_«Òë&amp;_x000C_B8±ª~_x0001_¤_x0003_BPç|wJ_x0006_ÚA_x0008_¿Ý_x0001_"¶òA#}Û'ÀåAìN.XxjÿAÌ3_x0010_A8õAD0_x001D_·ÖþAt_x000C_Ü	_x0006__x000B_	Blí)QúÇ_x0004_B4cðnHûAÈk4O©öA_x000E_`é)_x0016__x0007_B°½:íFÔìA¸W'0È_x000C_B¬Õ&lt;¤©òAL~LÜvüA°S_x0010_¡ûã_x0005_B_x0007_ØØiU2_x0004_BÐâÇÒ_x0015__x000C_B½{a_x0012_ïAJÓÄU_x0015_úApW^kEcôA_x0008_\Ç¡	ýA¬5Á_x0018_ùA_x0004_&gt;_x0002_2h7ûA ,:¹÷_x0016_ìAx{Sê¯A·_x0018__x000C_{_x0010__x0006_B@³_x0002__x0015_üAx¸âd_x0017_æA_x000B__x000D_À_x0006_3Á_x0016_ëAÈø_x0001_TfËÿA$	_x0004__x000E_#_x0007__x0003_BÀ)³Ó_x001C_·_x0001_BL_x0015_ÛÔ¦õ_x000C_B¼ñPÛ_x000F__x0008_BpfÁÇ}EóAPì8rkáA¬ÉëV_x0002_BH@ÀÀ_x0007_öüA_x000B_¾÷5ªk¦Á(¸ú"Ä_x0017_ôAìhÿ_x0001_P_x0010_BÀBR_x001A_ÜÖÁÜF]Å³ÜüAíQ_x0008__x0004_B_x000B_¶Ëï_x0017_´A_x0014_a@G_x0002_Q_x0002_BøHÜòãAÀ_x0016_¢_x0006_RtåAH½ôn÷A_x000B_sýPE`_x0008_BÌErËÃr	Bï\­{_x000B__x0005_Bzv&lt;^_x0006_B´f_x0012_ð®J÷AÐnqë¿]ØÁìR|_x000D__x0005_s_x0007_BhMÛ½ÿ£éÁ`®Íd&amp;_x0003_Bài3_x001F_eÝÆAÐS_x0015_½_x0005__x0007__x0011_«_x0003_BHY`vôAôþeD±¸	B9DX_x001F_w_x0004_BØ²é}uøA@_x0002__x000F_ï»öAxãøéAP¥_x0010_º9ÚïAü&amp;¥Ì*Â_x0008_Bü_x001D_ciBh_x0013_BdXå«x)_x0001_BK¶_x000E_®JÖAÀW_x0010_ï¼_x000B_B¸¯ªNØÙ_x0002_B4_x000E_÷ðýùõA_x0005__Yÿ_x000D_¶Áh_x0019__x0007_ã_x0011_8_x000F_BøE¨Ã_x0005_B,×ÛP'_x000B_B|ò4`w"óÁþé«ïAÈZõC¿íAèË¯¬_x0006_BÃ[_x001F_CkûAæ|&lt;×x_x0005_B!»_x0005_Bh_x0008_®EÒ:àAHT&amp;ÈXðAPÏ[Í	Bô%&amp;=ÀøAÈ_x0006_m_x001E_	óA°0JÆJ-òA_x0001__x0002_¼1/¨_x001E_¡	B¶¸î«Aï_x0017_ÃÆcÞAX_x001F_¬:ÿµëÁ$éö_x001D_~_x000B_ýA&amp;_x001C_"ûAì}©3_x0014_7üAÜb ëqá_x000D_BpÕo+m_x0019_ÕÁÜéËê"ÝöAZi¨¦èÁx½ÅÌ&lt;ú_x0006_BÔ_ö_x0017_Ûz_x0002_BÀ_x0015__x0008_ã£OåÁ_x0001_ÌU4vÊsA_x0018_Ðí!:äA¸?´ÞfsëAÀw9ör6åAÀF/©dØAÀÑµç`üA:Ñ]_x0017_Í²_x0001_B(^YÌ&amp;_x000B_B_x001C_S_x0004_´òÁÈ_x0013_Fr­±A0s"-×¡äA_x0004_ý#ÎÇîûAd_x001A_2PyÉ_x0001_B /ñvFÆåA_x0008_ë_öè_x0008_B°³{SèjãAP¼·Oc_x0003_ÕAàOS0_x000C__x000D_¸Ë_x0006_Bè³`ë_x0015_ûA¨D_x001C_øÍ_x0007_BpG_x0012_tò8_x0013_BP	ÊÇÍüAx_x0016_äP&amp;¶_x0003_B¸,9~m+_x0005_BÄP}ê*_x0002_BÄA»ýi_x0002_B_x0008_Vh¤ÏùAxS³s_x0008_¢_x000E_B¼Ä&lt;DòAìÇNå_x000E__x000C_ðAÐ$AB·å_x0005_BÂs_x0006__x0003_ý_x0002_BHQª=\_x0002_B`_x0006__x0006_ÌaÛAXþ±Ã_x0016_-ùA çW¦óå_x000B_B0_x001F__x0003_:;eÐAÌ_x0012_­ÊS_x000C_B\_x0007_ö_x000F_üÿA0½XÛ_x0002__x0001_B0÷sjÞAT»_x0008_Ha_x001B_ûÁ|_x0007__x0006__x0004_B¯zn£ïAÀû¦ó_x0005_²Á¨]CÄ_x001D_QæA¶´ÇL_x0016_B_x0014_Ð U©k_x000E_Bv_x0013_z}Î_x000C_B	_x000B_ÈØóñòAÈh£EµîA_x0010_èl_x0005_ý#ßAT_x000C_zÔNñÁ,¨ño°ÖöA\Ù¡¸i_x000C_B_x0004_Lý§òüAÈ_x0008_Ë¤Í_x0002_B0äO_x000C_ìA¾É93j_x0006_B`68á:°ÊAì_x001C_aðuÁñA8F$ÈÉBðAp#@×_x0002_ô_x0007_Bpì·L9_x0001_B	_x000E_Ê¾S_x0004_B@¶jôk1_x0001_BÐÔ_x0011_${µÓÁÀNñøã&amp;õAÀ°ö%HÍÁ`h_x000D__x0011_º¡çAp^£ÛÐóA°Tì&gt;,çAxJÕì·ñA4Àh_x0004_ùÁ Jy¯@_x001D_òA0IÌjµÉ_x0002_B|ûAÎ=Û_x0003_B ÇÛ_x0016_h_x0006_B¸ð^_x000E_ZùAHS_x001D_µ½êÁ¸ð@²_x0006__x000E_	´_x0002_Bì÷µ«¢µ_x0007_Bð¢©þ|õAt}Â_x000D_B´¨1qZh_x000F_BpÐh9¢Aø#	Ð_x000F__x000D_BØNÅÅðA4ÞCxKñA@?éÙd¾A_x0004_æ@¸Ö_x0011_þA¬GÊKíªðA_x0018_ê_x0004_xÁtáAª¡-_x0003_UýA$K).v	BäOF_x0008_¹øAìØ_x001A_X_x0001_`÷A¨ëÅ+ÄîÁì¼Ð6_x0002__x0006_B_x0006_â,IëA_x0008_Á6_x0018_íA(t_x001A_æpòABGîJ_x001F_ÿA¸åa$&lt;úA@_x000C_^¡QGÊÁ _x0005_;O_x000B_4ÕÁt""~TòA@%#C_x0018_úA­¶	4*_x000E_Bç'»_x0010_BÐ´_x000D_cÿAü_x000F_tfV__x0002_B_x0003__x0006_´C¨g	_x0002_B¸_x0010_7Cèü÷A`_x0012_?ç#W_x0005_B\¤¢zAn_x0001_B0UñQõçÁ¤pÒæ÷óAr¶_x000D_Bu/_x0010_B_x0010_àfÏ¤±àAÒ¶Öºç_x0003_BøçÉ¥º_x000D_B²)RçäAdÅÝÙk	BÌhA/·_x0005_B_x001C_§(ÝA@Ù!yÐ%²ÁXó_x0006__x0015__x001C_ïAÓ;úÙ_x0011_äÁè_x001D_rÙÖT_x000D_B(_x0012_¤'NåAô_x001F_L¢·þA0çYÀ¼ÁØµ¿V_ÈãÁâ_x0004_B A_x001E_¡ßóþA¸Yq¡ò_x0012__x0005_B@{RãÙ´ÚA_x0010__x001D__x000F_±`_x0004_BgÏ@±ÅÃAÀç×æäçAèÇ_x0006_ä¹4_x000E_B\füAþAð_x0002__x0013__x0015_wøAàÚÈ­ÍÖùAPâ&gt;ûM_x0007_Büé: ×£_x000C_B`/m5ÈA_x0001_ôÑvþ_x000F_B`¥AHM_x0005_ÄÁ@	©ôP ÌÁ4¤O:LñAÌ_x000E__x0010__x000D_¦ò_x0007_BØ0µ¦lCÿAH6Ì_(ê_x0001_BD_x001B_è¢}ôADTáóÚ_x0006_BÈKWÿ_x0003_BÇ_x0010_DÈ_x0015_B¾»3_x0012_¬Á_x0014_C8_x0014_hµ_x0002_BìËj:Ý÷AÀ[_x0019_Â§bÎAØÿè_x0003_!_x001F_üAêäOo_x0014_Á_x0011_Bx_x0012_ùA FÈ±ò?_x000B_B0¬Ö&gt;¨ïA|¾ÈÄÞóA¤ï6¹=_x0002_BØv_x0013_ßgûAÛ¹!¸_x0004_B.Â&lt;×üþÁà_x001C_I_x001F_Q^_x0008_BD_x001F_ÑDÆA_x0004_B_x0005_	°9Ì_×Á_x001C__x0015_	ð¿ÚñA _x0010__x0001_q_x0018_¤ãA¬_x001C_rûÆR	Bàìd_x0002__x001D_ëüAx_x0004_ËáxîAuÛ¢CºØÁÐ7]0_x0008_BøSeÈCÜéA	¬á÷¡#_x0005_BT\tj?A_x000D_Bè×ÿ_x0011__x000C_îùAÀt®´Û¼AX_x000B_õ¿çAðq¨Ùo®íÁð½_x001F_úæA$&gt; _x001C_ùóÁ¤­--ÚV_x0007_BØ^ç2lõA_x0005_^ãÊ"X_x0002_BÜ_x000E_x4Òü_x0003_BðkµQ;pÓAtÓ÷¯FóAÈ¸Ñx­÷AÈýæü_x0006_BlbÂ£[&lt;÷A h¾^Ü§ÇÁ_x0010_Xì_x0011_ËªâAÜ'Þ_x0002_ñA,õû¢_x0014_3_x0002_Bè~_x0010_D}ÔõAP¼_x0006__x0007_C7çAôx|_x0011__x0006_þA@±vtjæAT9)&gt;Z_x0005_BLjqjVùAPkÂÀ|_x0002_B@¼«~À'óAø_x0019_DEzª_x0001_Bºò³¤äÑAh¢mlºgþAFk*+\8_x0011_BØÃúØ óçAà*'_x000D_`âÁ \bëjâ_x0002_B_x0018_ÊÊNGùAø´&lt;²tçApÏJyËz_x0005_B_x0018_qUçblþA^¯¹Ô/_x0001_ÂH"Ô_x0003_Bà»&gt;8_x0001_â_x0004_B!DªN_x0010_B®$Ã@_x0003__x000D_B_x0014_6;CÓúAXF¼¤ôAÐ_x0003_ó)`ö_x0011_Bx'ª½ìàAx_x001D_ÍÐò_x0010_îÁì0-N;_x0003_BP_x0007_ú«ãYÒA_x001C_1Ë_x0001_B,É8,§ðÁ	_x000C_¨ G_x0010_ôA²Ï`l	B0_x000D_ô_x000D_­_x0019__x0005_B:îºj_x0011_B_x0018_X -VçAÈ_x0004_Ò½J_x0006_B°ñÑ_x0006_éA° ¶Y­MßÁÔ94Ò+_x0003_B¤kLhü¨ùA$¹ÏT¨è_x0001_BTvùXµÜ_x0007_B_x0004_®M_x000B__x0008_ÓöÁ°¸WÈÝÜÁèâ­ÂKäÁ@3,@ÞkìAäSBDÕ~ôA|w?²	BD¶0_x001A_X~üÁhd¤Þû|ñAÌþÑØyõAðó¥$üSæApGÊ)pû_x0004_B·?¹küA¼]D_x001D_Õ_x0002_B_x000D_ôß_wøAà¤LïÓÇ_x0005_B_x001B_O-ðøA_x0008_É_x0006_ìëîA@|ê_x0011_ôA_x0014_;2Q_x0004_ÆÿAPÉ&amp;Ý	_x000E_b¡_x000E_B_x0008_å_x001D_×ÛåÁ°_x0013_}_x000D_BÈ_¾$Ä_x0005_Bü&amp;g9´ùAX_x000E_¥Á_x000E_ðAÀÎJ__x0007__x0005__x0006_B_x0011_E}24_x0007_B'_x0003_Q¾_x0001_BüWÉ+_x0003_üA_x0015__x0018_=ÚìâA@\o_x0016_ð°¸Á@e6ô?ñA¨üùÄeùA$íçìVaþAÝFÊ_x0004_BQ©/z_x0010__x0006_Bðc_x001E_W.]äA\_x000C_®_x0008_Õ_x000B__x0005_B¨þ"¤óA8ÊqæÁ_x0018_i÷_x0002_3cþA*NX´D_x0006_B¸ë±.ÿßÁT×y;£mýAè_x001A_2+FòÁ@bÆù/õAh2t+×_x0007_B_x0010__x0013_¢_)ýA	[t_x0013_6ÚàA IÿÐC_x000E_BN9&amp;µ_x0012___x0011_B_x0005__x0008_@VJ¨_x0004_B_x0010_Õ_x000C___x000F_páAðC³¡¿_x001F_çÁXä_x0001_ò_x001A_èA ~½5b(ÜAìuöÑõDýA0P_x0001_B`å_x0006_á_x000B_@ðApX_x0005_oéAÜéÅ®£=_x000C_BÜ¨¿_x000B__x0001_B_x000C_¼Ó_x000C_ÑsòA _x000D_ó_x0005__x0011_ÝÁ ø9B_x0010_×_x0007_Bø7×zàA4à"Þ_x0002_B_x0012_[QÂ{êAOµ¼þAôó¿CÉªóA¨OË_x001B_ðÁñ*²ä´APºßëA_x0003_×AÈ_x0003_ý[döAÌeûÀ9_x0005_BL*ìÀ£óAÄKÅç_x0003_O_x0007_B_x0005_àºKögAa_x000E_Ë#hÐÁ_x0004_S_x0018_+\_x0003_Bpþ/B[õA_x0010_Q}yçÓA¼QcZ_x000B__x000E_²_x0016_	BpÏ+ì'ô×Á_x001C_õïâòA4±5&gt;Ë_x000C_Bê0Í_x000D_Ò_x0001_B¶®¦É_x0003_Bxã%D÷J_x0006_BÆ" 1_x0007_BÌbòM²¸A¼Þ÷A_x000C_Qö¼ãP	B_x0004_h²&lt;.û_x000B_Bøç_x001E_'D_x0005_B0_À_x001F_¥_x0002__x0011_B?Ë#5#µÁô_x0006_DØ#göA_x0014__x0008_FÊµmýAHªÎ, ½úA ¼¹{C	_x000E_BÀçVQ%ÀçÁx¥ÖèibâAh#_x0017_Y_x0013_àA0ÜoEâè_x0005_B_x0008_F¤øLyâAÐ|oÜøÙÁÞ%ÙH_x000B_BÌ&gt;_x000D_á¸SõA`æø­VÞáÁ¬ï(¾N;_x0004_B \4hÀA_x0006_}/¿Áà¯_x0019__x0011_ÈÅA_x0002__x0007_°°	Bø¸UôÞºëAð¡_x0002__x0014_Bö_x000D_äÝ_x0007_B_x0006_²_x0018_¸_x0001_Bjñ-À_x0004_íAø±`Dü¦_x000F_B´úÔå¨_x0001_BDþê_x0015_._x0008_Bàá»t_x0015_éAÄvÇ_x0002_B(¦'T´¤îAH?Ïîª_x0002__x0004_B_x0002_}9ùV_x000B_BpVÃÁ@_x0004_B MSæ£dÁÁHñÏÈ_x0005__x000E_BäZ½+ß«÷AlCµ&gt;ª×_x0008_B _x0008_Z=_x0003_ÂAÈ_x0002_n_x001F_)ïA_x0002_÷[v_x001D_ìÁ0/PüTÝA`_x000E_\Ù²ÿþA@Km£ë¿AX¬l_WXûA_x000C__x001A_^9_x001A__x0003_BÆ@TÌ_x0011_Ä_x0010_BüëÇH(¼ðAdcD_x000B_óAÜÿ¨º75ôAÀÒÇ__x0002__x0006__¬ÜA_x0002_8_x001E_ý_x0015_ñÁüê4¨rQñA¸cªËºýýAoã?AþA\wÌæ§DóAËóÒxúA\Ì[ùL_x0003_Bó4)ÀÑéAX^Ý_x0001_ËFðAÀAEöXKÉANm_x0001_BàK/úlª_x0005_B`IYfÚA 7$ªÂÄÁæÚÍ0©ÂÁàþ¨?ðA,¿Oµ1ôAä?g¢_x0007_BlUé;T_x0004_Bü-Nbt[ÿAÈ ýÙ}¥÷A_x0002_DÒ~^tAÐ_x001D_ôI¨&gt;ÛA_x0018_Q*M¦_x0014_ãA "_x001E_5/_x000F_õAXÌêS±ï_x0003_Bà°oåJ÷A&lt;_x0007_&amp;0°_x0001_B$ÝÍ_x0011_íAT×ÙNh½ûAðèÎþ_x000F__x0005_B_x0002__x0003_X_x0003_6·y_x0004_BÎb8QT_x000E__x0002_B@â_x000B_SïÁ0ymxYÒÁ_x0008_ñ×æ}óAô_x0015_úmµ÷_x0006_B_x0002_Öe¯ñ_x0018_A§¾äÔó§Á_x001A_Òø;ùAH^¤U|ìAt	¯';_x0002_B,k8À^öAÐóiû÷TäA_x0002_!¦*_x001C_Í²Áè5o"òäA77hý_x000B__x0007_B:Ô{Cb1_x0012_BðöÕAô¶_x0001_ü	BìW$¡ÖôA_x000B__x0004_ôñA ÿGì_x0014_ëÛÁ@õ³²J¸AÔH_x0004_HäõA_x0002_ÄëÊÓºÓAÀ³¶_x0013_þd×A_x0002_²ÓäíOÁ·_x000E_®¸­ÜA ¥y_x001E_ÏÁD¿´ ?äAäÆ&lt;N)º_x0008_Bô,å_x000F__x0013_ÙÉÿA`° ö_x000D_÷A_x000C_Ìß}jôA§K`ÿAx_'HãÿôAÀë1qîh_x0013_BÈÃKÐ}_x0001_çA°_x000C__x0019_§¢&gt;ïA_x0010_jTlt_x000B_B$Õ&lt;_x0006__x0004_B_x0008_Ë=w}_x0013_B¼Æ_x0011_6½_x0005_øAàz«_x0005_¾ê_x000E_B¼1£Áú®_x0005_Bà¹#£ÖíÇA`_x000F__x0003_^àÁ}]ª*¯ÌA0_ùm_x0018_0ÿAP&gt;Ùñz=_x0003_B_x000F__x0008_Éñ_x0001_"_x0002_B@¢Êý¼íøA¼Ú°W%Ç_x000C_BduÉùþu_x000B_Bp¯bÇO5êA0å\_x0014_H	B&lt;e¨:Ï_x0014_BG&gt;M&amp;þA yi¢Å1éA4²Ç0]øA¸¦þé_x0003_÷AàFYù_x0012_û_x0007_B@íx¼ËZÙA_x000C__x000D__x0010_âq_x0005_!ÚAL£?&gt;ùðA47£ç;õAHy³Úb_x0004_BðRÕ©¢èAÕi§ç8_x0007_B_x0008_Vä^	ùAÐ PH·ëAüÀû°)Ø_x0002_BIÆRzÆÁ_x000C_g_x0002_äH7_x0008_B 2ÒN&gt;×A@]_x001B_ê·½¼AÀø¤6_x0006_OùAôºa8_x0012_rûAð/k^úøA_x0018_O~_x000C_%[_x0001_B¾´¦ö­_x000C_B¸mCµRàAà:wí§âA@VÂ?A¥éA_x000C_?|_x0010_8OíAp_x000C__x0013_XÆ	ãÁÄ®Æ¡ÔøÁØm_x000B_rséA_x000C_èA(&amp;ÎíA¨_x0002_8_x000B_ýøAy_x000E__x001B_(_x0003_Bà³;ãÓA8Lvç'æA¸Ó'ÒkûA¸_x001E_z_x0003__x0007_áÍúA_x0003_@Ô¤_x0013_Á@ðÁ^_x000E_B(_x000D_â]âÁ_x0003_´ZÁsµýAXyõ­a_x0004_ðA&lt;¶#;ÿ7_x0004_BD_x0003_Xh_x0016_^_x0005_B(Y5Ò7ZåA{pßó÷_x0010_B,b6£91	BØÕ¯_x001B_Q®_x0002_Bìç&amp;ó,_x000C_B(	~úÁUýA _x0016_ÑYo}æAð_x001F_P!_x0001_B _x001A_N£ÝMÎA,_x001B_7±#H_x0005_Bà9)yôA¼}½YËÿAü#ÚÓÁèýA ÇEßÐA_x0003_þß_x001B_!R_x0006_Bl·TWâúA°YFÍðþA¢l©(N_x0003_B dPXÜªÿA_x0010__x0002_x&lt;ËÏñA`ßë¦§êAÔ_x0002__x000C_Wó÷AZ_x0005_ê¼.2_x0003_B@²_x0011_¼_x000B_B_x0002__x000D__x000C__x000B__x0016__x001C_mnõÁÌ©]ê¸_x0002_B(Q_x000D_UóA_x0002_±ôbÃÁ°@YzMd_x0001_B¨è_x0018_¯a_x0006_BÀ&lt;~HK_x0005_B_x0002_ÚÇ¯'ÁôË®&amp;_x001F__x0005_Bi_x001F_õ_x0002_BlÔå_x001B_=_x0012_øAø_x001D_tûÙíAp	qü0_x0001__x0007_B¬¨SÉñôAÜðú×öApÚy`*ÝìA&lt;«$«!DøÁho_x0003_unàÁ´«·_x0008_&gt;_x0003_BHÍ&lt;_²k_x0004_B_x0002_¨_x001E_wd¦ÓA@Î_x0015_§'ÃîAØgP­bÒ_x0001_BTúõ\_x0015_B_x000D_BÀa¬¾¾6ùAxÔÃXÃáAdµ4\wé_x0004_B`ÌU,HÁÁè_x001F_4Ï0g	Bx¸_x001D_¼5_x0014_íAP;£Â_x0001_BÒ¦P_x001F__x0006__x0007_F_x0010_BdÁºe_x0006__x0008_BL»_x001C_ìK/þA /ì×{_x0006_Bð4¯VÀª_x0006_B_x001C_üÞp_x0018__x0012__x0004_B _x001A_zUw)ßAH¦jê°_x0002_B4i¡r&lt;6_x000E_B_x0006_)¬uovÊÁÜZ_x000B_3:_x000C_BÔ¤ª¸_x0019__x001B__x0005_ÂxÊ_x0012_òÏüAPÐçéÑA_x0008__x0019_yÑª`èA cnzÚA QÝ 17òA¸ó&amp;ø_x0006_°_x0011_B$á_x0016_µï_x0001_BP4ï	_x001B_ùAÐôûJ+âáA$_x0018__x0010_B`Æ¶Yôã_x0007_BY7ëÐöA¢á¹e_x000C_+_x0010_B_x0014__x001F_dip_x0003_B_x0018_÷í&amp;å6îA@_x0011_m`©öAð¯t9s¢ØAôWpb_x001F_óAd_x0013_ÙÁ_x0018__x0001_BÈ¹ðpû¸ûA_x000B__x000C_8z_x0018_2]_x0001_õÁ_x0008_9 ie_x0013_	BÌÃd_x0015__x000F_B=_x001C_ËÞ_x0002_BLàýw)ýA_x0010_³±õ²)ðA_x0004_íuXÙ_x0002_B4\ùÚ°þAÔëð,ÛúA ÝÊFÚÁ$39ä_x0014_5ôALàøâbÖAäîrV,_x0014_üAÜ_x0007_"Úpg_x0006_Bà¤¥D89_x0001_B_x0004_ó`+÷nöAèl_x001A__x000C_Ù_x001E_ôA_x000B_5o_x0019_¸¡A@_x001D_ÜU[_x0004_ëA´9ï@ÛòAôÎHã$_x0013__x0002_B`_x0001_JxïëðA_x000B_&lt;"	_x001E_ÔÁ ©«¹$ÎÅA@_x0016__x0016__x0017_C_x0019_âA¨_x0005_]wp__x0005_B`ck_x000F_V×ATrz£°¬_x0003_B`Ù+_x001F__x001B_üùA *`V©[òAHzäÕ2CêAh_x0011__x0004__x0006_%vâA£_x0016_VìõAä_x0004_ÄM2òA¨ið¬ÁñÁ´n¥;ò(_x0002_B÷¶ö*éùA ¶ûâÐA°ù	_x001A_2èAàìÅ-!_x000C_	B_x0014_|Fï)0_x0004_B4=_x0007__x001F_å_x0010_ÿA_x0015_pí³_x0008_ÿAP_x001D_~_x0014_¥$×A`Cíð#_x0004_Bøj±:&amp;ùãA_x0003_ç¹Pã_x0012_B_x0010_dA±TìÁpBa_x0012__x001C_µ_x0006_B"tA+J«AÜ)Iy_x001F__x0008_B_x0008_+ý&gt;Ô·úA_x001C_ÐTÙüwñApØ`ýìÇÞAhÚÈð¹í_x0001_B_x0012__x000D__x0006__x0001_BÜé8ÉúAàp³_x0007_&amp;ú_x0005_BðC_x0001_"_x001C__x0002_B_x001C_Féµ_x0015_MûA &gt;Yoè_x000D_BáZg	ßýAÌfR2Ù_x0004_B	_x000D_Þ¢´»_x0006_Bx	üèªD_x0005_B	Î-fCùA _x000E_7å÷A$Ú_x0016_¦ÁðA&gt;Þ_x0006_#õV	BàS5FµëõApíÆ¹òóAÌ¥_'QµðAäC_x0019_«ù_x001C_ûAL_x0010__x000C__x0010_(ûAdê ¸_x0006__x0002_B¨ë©h]føAÀþµÁiËÁ_x001C__x0005__x000B_ôØ_x0003_Bty ,»¹_x000B_B°jÕóàA`o![¶_x001D_éA8@Ù«Ç_x000E_BU_x0006_¨Ï«_x000B_BÀ`×Ûßd»ÁÀ£â_x0008__x0007__x0002_áÁ_x000C_;´_x0010__x0002__x0016_B_x001C_ÏÚ_x000C_k-_x0001_B	åu1*ALÛ,à"5_x000B_B_x0014_;sd0	B_x0004_N&lt;ª_x0005_B_x000C_V¬jCäúAö&gt;Y_x000E_B°	¦pÓUÓÁ y¸¢_x0005__x0008_#_x000C_ÕA_x0018_á&lt;þ·	B !NÇKHÅAà¯_x0017_ÄÄAf PrB`_x0012_B`+n]ÏÁ_x0004_ôÒ_x0001_C_x001B_÷Aì÷Û_x0010_oÿA°_x0015_0_x0016__x0004_ÙA&lt;±¢37_x0004_B_x0005_µ_x001B_`YÐA¨R´$_x001F_Ô	BäC&gt;ZêöAP2s_x0004_Æ!_x0012_BÀÈg)SöA&lt;&gt;_x000E_qâüA8)ª»&amp;_x0001_ëA$ª 5¦_x0012_öAd_x0004_Ì	(_x0002_B¨à!DçÿúAhÆóÐñ_x0005_BpæFØ¹ûA _x000D_S¥&amp;_x0006_BìOWô¼òAÍj9p_x0003_B®Cr)»¶Aò×Ñ©â_x0005_BÔ*$½ßêøAÐoq_x000F_é_x0006_Btxè´Ü_x0010_öA¶4_x0006_q_x0007_B@D_x0005_ÊÇNÇA_x0003__x0005_|k8ó	õA ïb¹ÍA z\QðAëÊ&amp;_x0001_B}K®_x0006_ÛðA@_x001E_\_x0003_kgöÁy1bæ÷A´_x0019_ÃE¢_x0004_BÀ¾CÓÑ_x0008_òAôl_x0005_°ÕmÿA_x0003__x0001__x001F__x000E_0¤_x000C_Bìø_x0016__x0013__x0004_;_x0008_BÐ´Ï5}_x0017_ÝA`©ë­þ_x0005_ÊAÀmïY³ñAðt+¥wõAÈ&gt;&amp;r_x001D_déAp~ºj8ýA4u½Ó_x001E_ÞôA ¿ÅÌ3ÏAÔÂ0_x0001_BK6ºA\z_x0017_úâª_x0008_BèÓApªòõAoMG_x000B_¿ýA8¿¸Ûnß	B&amp;$×c1»_x0012_B`L»Ir_x001C_ÓÁ_x0003__x0013_uí¦ù÷AèTN3"ÏæAhÈ_x0002_²úmìA¼¶f$	_x000B_êÿA_x001C_é;^I8øAÐoñwùðAxjàú_x000B_B¸uýjëÁ°nàå0èAx+S¬&lt;3üA|_x0007_´&gt;¤úA8OÈ¯_x0001_ýAxEÍ²ÄÿA¬v_x0008_bE_x0005_BP¾ª¶ñA`·;hÀ;ßA(çå	w_x0003_BTùç¥OÕúA	­¤&lt;³ÕâAp©å­êA°÷Ó°_x0003_B_x0010__x0008_ÌY^_x0014_ÞÁ	{_x0016_aÕ_x0006_ÑÁT-;íhõA&gt;¹_x0007_zúAÈ_x0017_,ýåÁ$,.µ_x0004_BÄ:ª©_x000F_B&lt;uüG_x0006_B_x0008_µn±_x0008_B Ö3_x0007_úAxaÓìAxùì¿ÀDñA§Tòë_x0002_B&lt;_x0018_Ng¬î_x0003_B_x0005_	 áÉZ9IîAÄ"_x0002_×¸øAô¥¤Û_x0008_Bü¡¶K§úòA`º]Ær öA_x001B_¥6&amp;_x001C_õA_x0005_±ëYwÊA_x001A_ïÐË82_x0005_Bn*ÿ\Q_x0018__x0011_B_x0004_ÕI_x001B__x0003_Bdl&amp;D­m_x0001_ByêL»_x0006_Bd_x0003_Ü±/_x001E_ôÁÌÐhB+_x0002_B ¶õÓgËÁ`41ÚõÒA(VÑÜýA_x000C_]|m6_x0007_B_x001C_ëä#þùAhâÊ¨_x001E_%èÁx/Zê_x0003_ñAðýÏ_x0015_ÕApFÔûWäADÈÇOhJ_x0006_Bzm_x0004_)_x0001_BÈ6tv{ëA7²ÊMãA êîàßA_x001C_6!$_x0010_òA^NÍ_x001D_îA¤¿Ödm¤_x000F_Bä¡ÕN_x0006__x000D_KnýA_x0008__x001B_«1õöAXH:g÷_x000F_B_x0014_¯¨A½ýA_x0006_àÆ-l¶aÁ¦PúÎáØ_x0006_B0ßËÊÆãAàæ«8"|_x0008_Bd Ë_x0015_#üAð.N_x001F_âÁàÖ-¬_x001D_&amp;_x0007_BD¿_x0008__x0002_x_x000B_BìÏF^_x0003_B _x001D_lð3ÙAl	ÍU÷A¨Åq qÒíA°ÜRÍ 0øAl_x000F_x'_x001B_Ï_x0005_BP¤7I_x0001_BÄs½!¸HöAdvÀÀ'üA`n°jÄ	ÚÁ_x0004_"UÚüA@_x0008_HfÞ åA_x000C_Tã×´öAûªFÏÍ_x0008_BP_x0006_afG8ìA_x0001_bJ«øA`×bØ-ÝAØ_x0002__x000D__x0013_#_x000D_B_x0010_Îß3_x0008_í_x0001_B_x0006_'È¶Î_x0004_B_x0002__x0004_HÙûï_x0004_¥úA°ÂÛÌ#ïA4_x0004_(sàq_x0008_BP¯æ_x0008__x0010__x001D_ÝÁ_x0010_7±__x0005_8óA Ó_x0010_KëA¸Ë_x000E_ê+j_x0007_BtÉ)Tñ÷Ah£ê®ÅûAäcBØ¸ÒýA0UIl_x000D_B]w{¯í_x0002_ÂüÜï_x0005_ï_x0003_Bð[ÁßíôA_x000C_³Pª_x0006_ôAÄY$oÎ_x0014_B_x0014_óÓIÙ=ûA_x0014_~}\^AòAÔËzEPüA0Ð_x0018_A\_x000F__x0003_B_x001C_ä:V_x0004_Bp^æ_x0015_,êÁ¨mÚ_x0014_g_x0002_BºêsO¹_x0016__x0010_Bl_x0001_«Òë&amp;_x000C_B8±ª~_x0001_¤_x0003_BPç|wJ_x0006_ÚA_x0008_¿Ý_x0001_"¶òA#}Û'ÀåAìN.XxjÿAÌ3_x0010_A8õAD0_x001D__x000B__x000D_·ÖþAt_x000C_Ü	_x0006__x000D_	Blí)QúÇ_x0004_B4cðnHûAÈk4O©öA_x000E_`é)_x0016__x000B_B°½:íFÔìA¸W'0È_x000C_B¬Õ&lt;¤©òAL~LÜvüA°S_x0010_¡ûã_x0005_B_x000B_ØØiU2_x0004_BÐâÇÒ_x0015__x000C_B½{a_x0012_ïAJÓÄU_x0015_úApW^kEcôA_x0008_\Ç¡	ýA¬5Á_x0018_ùA_x0004_&gt;_x0002_2h7ûA ,:¹÷_x0016_ìAx{Sê¯A·_x0018__x000C_{_x0010__x0006_B@³_x0002__x0015_üAx¸âd_x0017_æAÀ_x0006_3Á_x0016_ëAÈø_x0001_TfËÿA$	_x0004__x000E_#_x0007__x0003_BÀ)³Ó_x001C_·_x0001_BL_x0015_ÛÔ¦õ_x000C_B¼ñPÛ_x000F__x0008_BpfÁÇ}EóAPì8rkáA_x000B__x000C_¬ÉëV_x0002_BH@ÀÀ_x0007_öüA_x000B_¾÷5ªk¦Á(¸ú"Ä_x0017_ôAìhÿ_x0001_P_x0010_BÀBR_x001A_ÜÖÁÜF]Å³ÜüAíQ_x0008__x0004_B_x000B_¶Ëï_x0017_´A_x0014_a@G_x0002_Q_x0002_BøHÜòãAÀ_x0016_¢_x0006_RtåAH½ôn÷A_x000B_sýPE`_x0008_BÌErËÃr	Bï\­{_x000B__x0005_Bzv&lt;^_x0006_B´f_x0012_ð®J÷AÐnqë¿]ØÁìR|_x000C__x0005_s_x0007_BhMÛ½ÿ£éÁ`®Íd&amp;_x0003_Bài3_x001F_eÝÆAÐS_x0015_½_x0011_«_x0003_BHY`vôAôþeD±¸	B9DX_x001F_w_x0004_BØ²é}uøA@_x0002__x000F_ï»öAxãøéAP¥_x0010_º9ÚïAü&amp;¥Ì_x0003__x0004_*Â_x0008_Bü_x001D_ciBh_x0013_BdXå«x)_x0001_BK¶_x000E_®JÖAÀW_x0010_ï¼_x000B_B¸¯ªNØÙ_x0002_B4_x000E_÷ðýùõA_x0003__Yÿ_x000D_¶Áh_x0019__x0004_ã_x0011_8_x000F_BøE¨Ã_x0003_B,×ÛP'_x000B_B|ò4`w"óÁþé«ïAÈZõC¿íAèË¯¬_x0006_BÃ[_x001F_CkûAæ|&lt;×x_x0003_B!»_x0003_Bh_x0008_®EÒ:àAHT&amp;ÈXðAPÏ[Í	Bô%&amp;=ÀøAÈ_x0006_m_x001E_	óA°0JÆJ-òA¼1/¨_x001E_¡	B¶¸î«Aï_x0017_ÃÆcÞAX_x001F_¬:ÿµëÁ$éö_x001D_~_x000B_ýA&amp;_x001C_"ûAì}©3_x0014_7üAÜb ëqá_x000D_B_x0001__x000C_pÕo+m_x0019_ÕÁÜéËê"ÝöAZi¨¦èÁx½ÅÌ&lt;ú_x0006_BÔ_ö_x0017_Ûz_x000C_BÀ_x0015__x0008_ã£OåÁ_x0001_ÌU4vÊsA_x0018_Ðí!:äA¸?´ÞfsëAÀw9ör6åAÀF/©dØAÀÑµç`üA:Ñ]_x0017_Í²_x0001_B(^YÌ&amp;_x000B_B_x001C_S_x0004_´òÁÈ_x0013_Fr­±A0s"-×¡äA_x0004_ý#ÎÇîûAd_x001A_2PyÉ_x0001_B /ñvFÆåA_x0008_ë_öè_x0008_B°³{SèjãAP¼·Oc_x0003_ÕAàOS0¸Ë_x0006_Bè³`ë_x0015_ûA¨D_x001C_øÍ_x0007_BpG_x0012_tò8_x0013_BP	ÊÇÍüAx_x0016_äP&amp;¶_x0003_B¸,9~m+_x0005_BÄP}ê*_x0002_BÄA»	_x000D_ýi_x0002_B_x0008_Vh¤ÏùAxS³s_x0008_¢_x000E_B¼Ä&lt;DòAìÇNå_x000E_	ðAÐ$AB·å_x0005_BÂs_x0006__x0003_ý_x0002_BHQª=\_x0002_B`_x0006__x0006_ÌaÛAXþ±Ã_x0016_-ùA çW¦óå_x000B_B0_x001F__x0003_:;eÐAÌ_x0012_­ÊS	B\_x0007_ö_x000F_üÿA0½XÛ_x0002__x0001_B0÷sjÞAT»_x0008_Ha_x001B_ûÁ|_x0007__x0006__x0004_B¯zn£ïAÀû¦ó_x0005_²Á¨]CÄ_x001D_QæA¶´ÇL_x0016_B_x0014_Ð U©k_x000E_Bv_x0013_z}Î	BÈØóñòAÈh£EµîA_x0010_èl_x0005_ý#ßAT_x000C_zÔNñÁ,¨ño°ÖöA\Ù¡¸i_x000C_B_x0004_Lý§òüAÈ_x0008_Ë¤Í_x0002_B_x0005__x0008_0äO_x000C_ìA¾É93j_x0006_B`68á:°ÊAì_x001C_aðuÁñA8F$ÈÉBðAp#@×_x0002_ô_x0007_Bpì·L9_x0001_B_x0005__x000E_Ê¾S_x0004_B@¶jôk1_x0001_BÐÔ_x0011_${µÓÁÀNñøã&amp;õAÀ°ö%HÍÁ`h_x000D__x0011_º¡çAp^£ÛÐóA°Tì&gt;,çAxJÕì·ñA4Àh_x0004_ùÁ Jy¯@_x001D_òA0IÌjµÉ_x0002_B|ûAÎ=Û_x0003_B ÇÛ_x0016_h_x0006_B¸ð^_x000E_ZùAHS_x001D_µ½êÁ¸ð@²	´_x0002_Bì÷µ«¢µ_x0007_Bð¢©þ|õAt}Â_x000D_B´¨1qZh_x000F_BpÐh9¢Aø#	Ð_x000F__x000D_BØNÅÅðA4ÞC_x0006__x0007_xKñA@?éÙd¾A_x0004_æ@¸Ö_x0011_þA¬GÊKíªðA_x0018_ê_x0004_xÁtáAª¡-_x0003_UýA$K).v	BäOF_x0008_¹øAìØ_x001A_X_x0001_`÷A¨ëÅ+ÄîÁì¼Ð6_x0002__x0006_B_x0006_â,IëA_x0008_Á6_x0018_íA(t_x001A_æpòABGîJ_x001F_ÿA¸åa$&lt;úA@_x000C_^¡QGÊÁ _x0005_;O_x000B_4ÕÁt""~TòA@%#C_x0018_úA­¶	4*_x0007_Bç'»_x0010_BÐ´_x000D_cÿAü_x000F_tfV__x0002_B´C¨g	_x0002_B¸_x0010_7Cèü÷A`_x0012_?ç#W_x0005_B\¤¢zAn_x0001_B0UñQõçÁ¤pÒæ÷óAr¶_x000D_Bu/_x0010_B_x0010_àfÏ¤±àA</t>
  </si>
  <si>
    <t>65f51b30613fa141fc3002a59c9846a6_x0003__x0006_Ò¶Öºç_x0003_BøçÉ¥º_x000D_B²)RçäAdÅÝÙk	BÌhA/·_x0005_B_x001C_§(ÝA@Ù!yÐ%²ÁXó_x0006__x0015__x001C_ïAÓ;úÙ_x0011_äÁè_x001D_rÙÖT_x000D_B(_x0012_¤'NåAô_x001F_L¢·þA0çYÀ¼ÁØµ¿V_ÈãÁâ_x0004_B A_x001E_¡ßóþA¸Yq¡ò_x0012__x0005_B@{RãÙ´ÚA_x0010__x001D__x000F_±`_x0004_BgÏ@±ÅÃAÀç×æäçAèÇ_x0006_ä¹4_x000E_B\füAþAð_x0002_wøAàÚÈ­ÍÖùAPâ&gt;ûM_x0007_Büé: ×£_x000C_B`/m5ÈA_x0001_ôÑvþ_x000F_B`¥AHM_x0005_ÄÁ@	©ôP ÌÁ4¤O:_x0005_	LñAÌ_x000E__x0010__x000D_¦ò_x0007_BØ0µ¦lCÿAH6Ì_(ê_x0001_BD_x001B_è¢}ôADTáóÚ_x0006_BÈKWÿ_x0003_BÇ_x0010_DÈ	B¾»3_x0012_¬Á_x0014_C8_x0014_hµ_x0002_BìËj:Ý÷AÀ[_x0019_Â§bÎAØÿè_x0003_!_x001F_üAêäOo_x0014_Á_x0011_Bx_x0012_ùA FÈ±ò?_x000B_B0¬Ö&gt;¨ïA|¾ÈÄÞóA¤ï6¹=_x0002_BØv_x0005_ßgûAÛ¹!¸_x0004_B.Â&lt;×üþÁà_x001C_I_x001F_Q^_x0008_BD_x001F_ÑDÆA_x0004_B°9Ì_×Á_x001C__x0015_	ð¿ÚñA _x0010__x0001_q_x0018_¤ãA¬_x001C_rûÆR	Bàìd_x0002__x001D_ëüAx_x0004_ËáxîAuÛ¢CºØÁÐ7]0_x0008_B_x0004__x0008_øSeÈCÜéA_x0008_¬á÷¡#_x0004_BT\tj?A_x000D_Bè×ÿ_x0011__x000C_îùAÀt®´Û¼AX_x000B_õ¿çAðq¨Ùo®íÁð½_x001F_úæA$&gt; _x001C_ùóÁ¤­--ÚV_x0007_BØ^ç2lõA_x0004_^ãÊ"X_x0002_BÜ_x000E_x4Òü_x0003_BðkµQ;pÓAtÓ÷¯FóAÈ¸Ñx­÷AÈýæü_x0006_BlbÂ£[&lt;÷A h¾^Ü§ÇÁ_x0010_Xì_x0011_ËªâAÜ'Þ_x0002_ñA,õû¢_x0014_3_x0002_Bè~_x0010_D}ÔõAP¼C7çAôx|_x0011__x0004_þA@±vtjæAT9)&gt;Z_x0005_BLjqjVùAPkÂÀ|_x0002_B@¼«~À'óAø_x0019_DEzª_x0001_Bºò³_x0007__x0008_¤äÑAh¢mlºgþAFk*+\8_x0011_BØÃúØ óçAà*'_x000D_`âÁ \bëjâ_x0002_B_x0018_ÊÊNGùAø´&lt;²tçApÏJyËz_x0005_B_x0018_qUçblþA^¯¹Ô/_x0001_ÂH"Ô_x0003_Bà»&gt;8_x0001_â_x0004_B!DªN_x0010_B®$Ã@_x0003__x000D_B_x0014_6;CÓúAXF¼¤ôAÐ_x0003_ó)`ö_x0011_Bx'ª½ìàAx_x001D_ÍÐò_x0010_îÁì0-N;_x0003_BP_x0008_ú«ãYÒA_x001C_1Ë_x0001_B,É8,§ðÁ¨ G_x0010_ôA²Ï`l_x0007_B0_x000D_ô_x000D_­_x0019__x0005_B:îºj_x0011_B_x0018_X -VçAÈ_x0004_Ò½J_x0006_B°ñÑ_x0006_éA° ¶Y­MßÁ	_x000C_Ô94Ò+_x0003_B¤kLhü¨ùA$¹ÏT¨è_x0001_BTvùXµÜ_x0007_B_x0004_®M_x000B__x0008_ÓöÁ°¸WÈÝÜÁèâ­ÂKäÁ@3,@ÞkìAäSBDÕ~ôA|w?²	BD¶0_x001A_X~üÁhd¤Þû|ñAÌþÑØyõAðó¥$üSæApGÊ)pû_x0004_B·?¹küA¼]D_x001D_Õ_x0002_B_x000D_ôß_wøAà¤LïÓÇ_x0005_B_x001B_O-ðøA_x0008_É_x0006_ìëîA@|ê_x0011_ôA_x0014_;2Q_x0004_ÆÿAPÉ&amp;Ýb¡_x000C_B_x0008_å_x001D_×ÛåÁ°_x0013_}_x000D_BÈ_¾$Ä_x0005_Bü&amp;g9´ùAX_x000C_¥Á_x000C_ðAÀÎJ__x0007__x0005__x0006_B_x0011_E}24_x0007_B'_x0003_Q	_x000D_¾_x0001_BüWÉ+_x0003_üA_x0015__x0018_=ÚìâA@\o_x0016_ð°¸Á@e6ô?ñA¨üùÄeùA$íçìVaþAÝFÊ_x0004_BQ©/z_x0010__x0006_Bðc_x001E_W.]äA\_x000C_®_x0008_Õ_x000B__x0005_B¨þ"¤óA8ÊqæÁ_x0018_i÷_x0002_3cþA*NX´D_x0006_B¸ë±.ÿßÁT×y;£mýAè_x001A_2+FòÁ@bÆù/õAh2t+×_x0007_B_x0010__x0013_¢_)ýA	[t_x0013_6ÚàA IÿÐC_x000D_BN9&amp;µ_x0012___x0011_B@VJ¨_x0004_B_x0010_Õ_x000C___x000F_páAðC³¡¿_x001F_çÁXä_x0001_ò_x001A_èA ~½5b(ÜAìuöÑõDýA0P_x0001_B`å_x0006_á_x000B_@ðA_x0004__x0005_pX_x0004_oéAÜéÅ®£=_x000C_BÜ¨¿_x000B__x0001_B_x000C_¼Ó_x000C_ÑsòA _x000D_ó_x0004__x0011_ÝÁ ø9B_x0010_×_x0007_Bø7×zàA4à"Þ_x0002_B_x0012_[QÂ{êAOµ¼þAôó¿CÉªóA¨OË_x001B_ðÁ8_x001F_}±_x0002_8Ë?p!Ê_x001C_`YÌ?,ÉÕå.*Ð?$~_x0001__x0003_ý&gt;Ñ?H¡_x0003_¼©Ï?_x0018_;3D²Ò?ðOSzÝêÊ?8Á_x0007_x3ËÉ?Ð_x000C__x001D_9&gt;æÑ?øR_x0006_r_x0007_Ð?¨iZ"Ì?øbe©5_x000B_Ó?0³_x0010_úHÉ?Àm_x0002_H/~Ï?L¯ÍU_x0003_´Ó?&lt;_x0004_í3Ñ?¸ÝM|?ñÑ?H¯}/%Ò?|"%o«Ò?_x0008_±ú_x0001__x0002_°GË?Ä_x0018_u_x0007_!GÐ?Ê_x0018_Q_x0017_Ó?ÐIÑa_x0010_gÑ?(_x0002_%\Ò?|_x0003_°Æ7·Ô?(Í¼Ã«Ê?èWI_x001F_%Ð? _x0013_!¡ëÐ?¬_x0018_4¡Ð?&lt;®Ô:Ó?XWã_x0011_E£Ç?°´Âã"3Í?`élÈ÷Ì?Ô°¾ÏjÒ?_x0001_²./í5Í?Ð_x0012_N%É?8_x0008_·kxAÑ?´Â±X_x0006_Ð?XÔkðXxÈ?d3ì^±_x0014_Ò?p_x001B_Õ_x000B_iË?@!_x001C_@^Ê?_x0018_ [_x0016_4Ë?_x001C_¡Íã&amp;)Ó?p¯eRÎ?PÄ ðàÄÕ?,þà¢&gt;cÓ?_x0014_uÿ¢ÌÑ?h_x0018_ÁSÓyÎ?L)ì_x0010_JÔ?8¹°AÑ?_x0001__x0003_,cLUÞÒ?ØÞ/,_x0002_Î?_x000C_1	·çRÑ? VúvÞªÎ?_x0002__x0001__x0001__x0002__x0001__x0001__x0002__x0001__x0001__x0002__x0001__x0001_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_x0002__x0001__x0001_ _x0002__x0001__x0001_¡_x0002__x0001__x0001_¢_x0002__x0001__x0001_£_x0002__x0001__x0001_¤_x0002__x0001__x0001_¥_x0002__x0001__x0001_¦_x0002__x0001__x0001_§_x0002__x0001__x0001_¨_x0002__x0001__x0001_©_x0002__x0001__x0001_ª_x0002__x0001__x0001_«_x0002__x0001__x0001_þ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0005_ÿÿÿÿÿÿÿÿÿÿÿÿÿÿÿÿÿÿÿÿÿÿÿÿÿÿÿÿÿÿÿÿÿÿÿÿÿÿÿÿhù_x0004_$â_x0007_Ò?ô_x0007_akßzÓ?X_x000B_É_x0015_Ò?(jÀ»_x0011_OÊ?p%&lt;_x000D_üÓ?AØ-JÐ?,pz[ÐþÒ?H1_x0011_sAvË?=Ò_x0002_ºÎ?¸Z¢_x0007__x0012_ÃÊ?x¤ÌÐ_x0014_¾Ì? N_x0007_g_x0017_Ñ? ¬ý_x001B_dË?pìp_x0001_W±Ð?&lt;2JfGØÑ?üXÎwT Ô?Pø|A÷þÎ?ÜiVÖ£Ï? ~¸xsÌÏ?_x0018_±_x0016_?v³Ì?Èf(ý_x001B_Æ?ÐÑ­¾;"Ï? M_x000D__x000F_ëúÐ?È;1Ã_x000C_Ñ?0~âaëÏ?H_x0011_¯~Ð?´o_x0003__x0002__x0003__x001A_ãÑ?ÀêµR_x0018_Î?Ê3¾ãÎ?àãaÐ±Ë?xÕÊ®OÑ? ,_x0006_éÙ^Ò?_x0010_¤õ&lt;Ì?X_x0011_oÂY2Ê?ð_x0012_ir?DÊ? °¦8_x0006_âÎ?hKûdÊÏ?ÜÖÕkrÂÒ?_x0002_¤Î³K_x0019_Ò?_x0010_l_x0008_!Ñ?ÖþÍñHÐ?À[ºê_x0010_ïÊ?À_x0011_1ÎÌ?¨ëðm¸HÍ?ø=/ðýÏ?°=.òÍ_x0004_Ò?¸ûã1?Ð?üØ¡íÑ?ØXTrézÎ?ìDÔ\¼Ð?&lt;=¢}×XÒ?xñ_x000E_!Ò?ÔqùÛ5Ñ?@ù;îÆ?_x0002_?¬[¦É?_x0008_­Ë_x001B_Í¡Ï?8Zj½ Ò?8Ví£_x0001_Ë?_x0001__x0002_ÈÌÎ¿6¯Ê? ExvÐ?ø9"·jÎ?Ü&amp;s&gt;Ñ? ò+¥á$Ð?0='ZoÍ?_x0018_&gt;&gt;_x0017_Ê?_x0008_´~ß6wÍ?dPgD¥Ò?¬ìÔy_x0016_#Õ?0LK÷kBÌ?_x000C_´d}58Ó?H²_x0007_0ðÏ?ÈÜKö3Ï? _x0018_¬#$_x0003_É?KqúEË?ØIÝ_x001E__x0017_Ð?à¥¶i$Ì?(×á/w_Ì?`Þ*vÑÊ? ÅÒ&lt;£³Ì?ýq^ÖÉ?0_x001D__x001C_TÅlÍ?¼R+oúÒ?Ö,Ñ?2íï7Ð?OAA_x0008_ØÏ?¨ïé_x0001__x0005_%Ñ?@©+&gt;vùÏ?&lt;õÂ@ñLÓ?xç¢læÁÍ?Xl_x0013_&lt;_x0001__x0002_¼Î?ôäBÓ?_x001C_"Óý§	Ò?|âjTÓ?DÝµTÄSÐ?_x001D_J_x000D_'Ô?ü©&lt;G%_Ò?°_x001D_Â*¦Ë?ÇÛÜÜ­È?`_x0001_ÒØgÍË?¨XÇ_x0012_(_x001C_Ñ?_x0010_¹KÜ_x0002_àÑ?ðÆ_x001D_¥Ñ?ô#³Ñ_x0001_nÐ?¤_	á_x000F_ÀÓ?¼0âRýÓ?&amp;]&amp;i$Î?Ír_x0007_q_x0015_Ó?´,_x000B_OQöÕ?_x0010_P_x0019_ÿÐ? ¦_x000B_Ùl_x0005_Î?_x001C_Ãé÷]Ð?_x0008__x0017__x001D_QÛ6Ð?4àÊüÓÒ?_x0001_aËØ~Ì?xo/ÛÌ?ØÐÿd_x000D_Ï?&lt;_x000E_lAs_x000E_Ð?_x001C_Ý_x0019_h_x001B_Ò?°äZ(ôÍ?_x0001_þÉZ_x0006_­Ò?¼ÁÊ:_x001D_qÐ?_x0001__x0005_ø³_x0010_xURÎ?üöÊ_x0018_ÊÑ?ØøÜª¿#Ê?_x0014_ÔY(yßÒ?àøäHaÌ?Ø- _x000F_XXË?¤)_x0007_½ÅxÐ?x®_x0007_Ë´Ð?(qyTAoÐ?ôu_x000D_pÙ{Ñ?Ìuß_x000E_TÑ?x_x001C__x0013_IòÌ? ÿ¤år;Í?¸ êW_x0013_Î?@H^ÛÎ?¨Sê6NÈ?0*eî±Ã?hÛ_x0003_6_x000B__x000D_Î?XeFJÎ?:ÚãcÐ?Ì_x001E_ÓI_x0002_óÑ?ø=_x0010_'Ì?@.ß¾©§Í?LÑÃX_x0015_´Ð?ÄTå¢Ð?Xì?ôPÌÊ?äkñ5_x001D__x000C_Ô?p2øP]È?_x0004_$~kjóÐ?B_x001A_HzÔÎ?ÈÈèS_x0013_Ò?,Úõf_x0002__x0005_8NÒ?°fá÷Í?¬Gån½´Ô?_x0010__â¸_x0010_Ó?,y_x0015__x0003_ÂÑ?ø_x0008_Ü_x0012_³£Ó?È_x0004_QRÝèÐ?_x0004_ù_x0003_²Í?D@°»Ñ?pþÙ­yÚË?_x001C_ÔW_x0015__x000D_KÒ?hBg_x0017_¦ãÏ?DqQ5¼,Ñ?¸&lt;#_x0001_ÑøÐ?ð'eSöË?À­_x0015_ê©Ò?|´|CëÐ?_x0014_¶,	_x0015_Ñ?ä@½FçBÑ?_x0004_Yâ$)Ñ?Ø__x001F_ó&gt;Ï?0óáâ1Î?x§²_x001E_"RÐ?pz'ªÐ&lt;Ñ?_x001C_ÕîbïÓ?ð"ÃÂÆÄ?(BëXÑ?ðoð¨^Ï?¨ä_x0006__x0011_&gt;Ê?D±_x0016_Î}Ñ?_x001C_±_x0015_bÚÒ?øÌ&lt;EêJÒ?_x0001__x0002_¨s=ÒÊ?ls_x000E_RÀAÒ?Ôu_x000F_ëNÑ?,&gt;&gt;iUÐ?÷_x001A_kÎ?_x0001_0¥_x001C_B¢Ò?(_x001C_;÷Ï?D_x0014__x001D_H2Ð?ûþÃwtÎ?he®!àÃ?¿nqA§È?¬Y`àÑ?_x0001_ÿ_x0019_ìN_x001E_Ò?H.æ£e#Ì?hÞ_x0003_Ç­Î?_x0004_äí_x001F_UÑ?t'þ¦EÓ?x_x001B_·^JuÐ?_x0018_ÐLBý_x0018_Í?Ü^_x0004_i§7Ò?_x0008_0ßÿóOÊ?4XÛË_x001B_Ó?p»XèözÎ?´«eB¿Ñ?_x0018_MH"ÇrÔ?ØO­Õ©ÔÒ?Hß?_x001B__x0001_Ñ?Ôºî¸LÑ? p½VÑ?_x0008_50_x000B_Ò?XÕC­ÚÌ?8#]·_x0002__x0003__x000C_ÃÑ?@BQ¾_x000B__x0006_Ô?èÊÌé_x0001_Ê?¬á_x000F_i¥Ó?_x0010_rÀCïº?Dúò_x0004_ÛÐ?8=ð"_x0001_Ì?pD_x0004_ìÍ? ¹2	ÂÌ?(_x0005_¥öVÏ?Ì_x0012__öÔ?ÈIFC2Ñ?ï%PÐ?à_x001F_\_x0011_?#Í?PÏc:µÔ?r.GeÓ?Ð¿01Ð?°_x000D_èÅiÔ?ô=IkÁðÑ?SÃâ_x000F_Î?ÐóH_x0018_J)Ð?_x0002_f(_x0001__x0003_sÌ?_x0008__x0004_ÛSúÏ?lé_x000C_nÑ?Ü¤¥[_x000B_¼Ð?P½ô¬éÄ?¤»¬_x000B_Ó? 4_x0001_3/Ô?_x001C_ÌïÌÑ?ü_x0002_;ºäÐ?ð_x0015_6:ÝÎ?øÜÐ_x000C_ýÊÑ?_x0003__x0005_¬`Ã_x000E_Ñ?@Øm³Ð?HÑÚM_x001B_É?p/SËËÏ?ÈÉËcOÌ?hØ_x0002_ÙÆÐ?¬G¯ÌÌÒ?@_x000E_µ_x000B_tÑ?È==2&amp;Ð?h¶÷µÆÏ?@î*öûÊ?í_x0011_&amp;=Î?_x0010_½Ë_x001C__x000D_}Ï?ìH¥5_x001C_¢Ñ?Hõ¶_x0001_¼	Ï?Púl_x000B_ É? _x001B_×¬mË?à¹_x0004_*Í?Ø_x0015_oÜJOÒ?L`å_^Ì?ÌLz;6÷Ñ?Ôòüé&amp;Ð?8I_x0007_uY_Ï?8úµùÜ%Î?°K_x000C_Ø_5Í?_x0018_+|ºc_x0017_Ð?øM._x000E_gjÏ?à½Î£_x001D_èÅ?ìÔMX¦Ñ?äì¯íMÐ?à,_x0001_«¼öË?h_x0015_Âó_x0001__x0002_ÝæÍ?tíè&lt;?	Ó?lkD_x0010_=Ñ?´½é2_x0019_Ñ?ðØ¬_x001C__x000D__x0018_Ñ?àË»m{[Ì?d_x001B_LHn:Ñ?ØddÍ?D[ùTEaÕ?ÐFAfÿøÆ?îA}[Ó?¸%%íû_x0019_Ë?4Ð¡AÛÒ?_x001E_[ÊÐ?(.]&lt;[*Ï?è_x0003_ó ¾ÔÌ?¤¼±Ñ?p7+R_x001C_kÑ?@äÉ¡Ð?´×ôë_x0002_nÒ?_x001C_d§_x001C_¤Ñ?|_x0004_eØ°Ð?H1öÓ?Ð½Û­÷Ð?_x0014_/8Tú_Ñ?´ÒÏE(Ò?_x0004__x000E_ò#ÜIÒ?Ü_x001F_¹½Ð?$\ÝÎYHÐ?0P"3_x0001_Ï?È^÷"DDÑ?X_x001E_ð_/_x0017_Ð?_x0001__x0002_ÐQsE½Ï?èKÚíýÎ?Ì_x001A_÷×ÚªÐ?Ü[_x0019_%m¬Ð?À'_x001D__x0011_ Ñ?HõªÂ^Ð? gc£ùÉ?ðÊÃ_x000C_óÑ?èÞ(6SÓ?~nûÌ?ØøBxO_x0003_Î? Á`_x0016_ Ô?ïùÓ?0¦²¤GnÊ? .ÙÈ?°æ¶iLsÖ?yÐñÏqÑ?@:&amp;óÊ?tè_x001E_´tÓ?&lt;»¡r_x001F_&lt;Ñ?À¼©éZ^Ò?Ô_x0003_J¥Ð?9ÜrÛ_x0017_Ô?`[äð×É?HwÊ±Ã9Ì?¬_x0014_á»+Ó?_x0008_Z_x001D_å_x0017_Ë?8J¿s¢Ë?_x0001__x000E_°ñ3Õ?À©ûs0ÖÉ?_x0001_(ê_x000C_:Ð?à=Ü¶_x0001__x0003_*#Ñ?_x0008_)éiyÌ?x_x0013_Ã[%Ò?_x0001__x0002_Ú_x000C__x0017_îË?ègåÑV0Ó?_x0010_o½ì_x0005_4Ð?4_x0002__x0013_¤­_x001E_Õ?_x0001__x000C_*&lt;b#Ð?_x000C_SêýÜÐ?á6â&lt;Î?,XµVQ_x001C_Ð?0Öî4¾Ñ?$õ&lt;Ðñ§Ð?½Õ ÿdÑ?_x0014_ö!y¡¼Ð?@_x001D_&amp;,_x0004_wÒ?_x0001_dåluÏ?_x000C_âé_x0017_¶êÑ? ¿øo?Ë?hb_x001B_bÑ?PúõlÐ?`/g­Ò?ðTbå_x001B_Ð?ìë3ïñ¸Ò?8ùÿ¡Ë?È[_x001F_PûÏ?X-VÅìÕË?èö_x0005_"þóÎ?L_x000F_SÁÎpÑ?hÔû_x000F_6_x0006_Ï?È¤i'ÕxÄ?¤Ì_x0015_¿PÐ?_x0001__x0002__x0004_ëw^(Ò?D_x0011_ûoLÏ?ø_x001A_R¨"Ñ?¨l§_x000D_Ñ¹Ó?ü_x0013_9}_x0014_áÒ?Yà_x0016__x0006_ºÌ?pÔÄÒ·Ë?ÈR_x0006_/8Ï?°A_x001B_æ_x000E_Ð?ðì©e_x000B_Î?h_x000C_§ÓåÐ?_x0018_òSòÏ?ÀËÖÃáË?Üå"_x001F_sÑ?_x0008_sé¤äMË?Ï:E_x0008_÷Ò?Ì6¹Ü½_x0018_Ð?&lt;«àgôÐ?¨òá!83Ó?Ä_x0010__x0012_ôTÕ?àÖ_x0002_oÅÉ?ÈXþ-¹RÐ? _x0001_§-d¼Í?_x0001_^}_x0018_$hÎ?#_x0004_Ô/Ñ?_x000C_tÛÕJYÐ?ØÑLý_x000C_Ï?øå8Ú7iÓ?xQ _x001B_Ç?è©_x001C_¯oæÍ?_x000C_Q\_x001F__x0015_ÉÐ?ÜM+_x0019__x0002__x0003_Ð?_x0004_'¿µÔßÐ?Ô½ù^,Ñ?£uÜWYÒ?¸ó&gt;®8Ï?øá1æ×ÛÌ?Äzç`_x000F_ìÑ?,+f´£Ð?à|ø¡@Í? s_x0005__x0001_3Î?°¤_x000C_ö)÷Ñ?_x0008_ÿw'ÃÜÈ?ø¦òÀÉ?À­×Å_x000E_Ð?üùÅÐ?@µUuãÇ?¤1]_x0002_&amp;Ò?È_x000C_E_x0013_EÔ?0b=-Ò?`\ÜµñÒ?ØX$VÐ?_x0018_ßÉÑkÎ?x7ò_x001F_ð_x001E_Ï?\×¤ ÎÑ?°ýã_x0001__x0004_Ò?ÐZy4ÌÎ?(ÖÇ&lt;àgÐ?ð}ãäÿÒ?øä_x0010_åvÏ?ìoØìs_x001D_Ð?øf¦äg_x0002_Ð?^|Çg»Ë?_x0001__x0003__x0018_Ñ8kê&lt;Ñ?Ìr_x0004_K¾Ô?pËâlÙÑ? ¢C®Ñ?ý'¯Ò?`¢X¢/Å?T_x0016__x0015_§Ñ?P«úÜùÉ?8üª_x0017_H_x0018_Ì?¬_x0018_´(´÷Ð?¨ªï4R­Ò?àf2Z)Ð?(Yë5cÇ?@ÊÞ_x0010_ú_x000F_Ï?0½	¦C:Ì?ÞßP=pÍ?Ì§@ü¡~Ò?_x0014_~å_x0011_Ñ?8ó_¯ÖJÎ? ZüqROÍ?hÆ#T áÌ?À*í_x0002_iÏ?_x0008_cmpÎ?x_x0008_T3~HÔ?_x001A_¨g?ëÐ?@é75Ð?TØÚ¦¨WÔ?ÄÿÉáxôÐ?0_øÞÊ?_x000E_ì_x001C_`Ñ?_x0001_ÿÑ=^^Í?´m_x0001__x0004_;îÒ?|_x0002_EíÇÐ?0#_x0012_Ã(oÈ?d²lªÒ?_x0014__x0005_«Ó?äÃ,_x0007_açÑ?HQH@Ì?H¼]S@Ð?0_H[_x000F_Î?£^ÙÎXÐ?DQZÇÊeÒ?Lè;_x0005_©wÑ?¤P!?_x0004_"Ð?$¡R~4ÈÐ?@g_x0003_ÿ#É?Üåº?ÁÒÐ?¨ÌÜýÍ? UÏó)Ð?ÂzÍ_x0006_þÒ?_x0008_âÐrÄaÎ?lN^fÐ? çàxD»Ì?äm6:Ý?Ó?àØbÝ7Ñ?$pY2Ò?hØü Ð?_x000B_éø}¹Î?h_x0005_Þ*?ëÒ?h:ö_x0003_îÈ?((_x000D_TKÏ?_x0001_,d,EÎ?à_x000B_ên¥·Ò?_x0002__x0005_èÝ`QÐ?ÈÓõ:¡½Ð?ÔÜ_x0005_Z¬öÐ?à«UÇÿßÓ?Èq!eD À?!ô¸æ_x0004_Ò?_x0002_N&lt;ßÏ?àHE0ýÝÏ?ÐøÙ_x000C_Ö?_x0018_¾&gt;z­®Ð?(Ga_x001B_YÏ?üË_x0003_áÐÌÐ?Ðæ4_x000E_DÖÑ?ôø,®SÓ?höñzIÇ?_x0014__x0008_è|HÑ?l,	þaÔ?ÜxÍÜ¢Ó?yQÈêôÑ?`^ÿÙbÌ?pÅÄ8,tÏ?_x0002_)$áÍ?ø_x0001_FVo"Ñ?p_x000D_N;_x000C_Ð?äèX_x0014_§_x0012_Ñ?øÕ¤	Ó?yÏ'µ0Ò?À&gt;_x0018_µÐ?&lt;ûÒ_x0019_Í,Ð?d_x0017_Ðí6Ñ?_x0002_OP#ýsÎ?_x0018_Ä°&lt;_x0001__x0002_¬ÀÓ?O{¢qÏ?_x0004_|ï»ÐÐ?ßF`ÇiÒ?Ô+VÖ_x001F__x0012_Ò?LüÂ¶Ó?h_x001E_:¬·Î?è×_x0002_áõÐ?às|qâÖÏ?¨¤aªxàÐ?ØEí?rÐ?ô;7k®Ð?ÅFíÍ]Î?hJ¸È"Ë?Sîò_x0002_sÒ?8Ö«ÆÐ?_x0010_w;_x0013_0¦Í?_x0018_(½6é&gt;Î?°ÀOÛ,Ñ? +Çt¸ÔÑ?_x000F_Ó5£Ñ?L¸$ó8ÉÓ?üþ_x000B_gúØÒ?8ãdðÒÏ? lãid_x0014_Í?O_x001E_4°Ñ?&lt;""Ù_x001E_ßÐ?_x0001_t_x0001_d²Ê?@vãdÌÄÏ?X@}3ÑÔ?x_x0007_©Þ[É?|ª_x0004_²SÜÐ?_x0002__x0003_hÝ	ë7	Ò?ÈýIÃ¦6Ë?Ô¨_x0012_*?¯Ñ?_x0010_iõ«ÀXÍ?¨¸_x000B_ñÍ?Ä_x0008_ã-CÐ?|ÕçèÒ?°%ÿÁ2_x001D_Ó?¤ÜÏxÅ;Ò?ôS·3=Ò?ôòü8¼&gt;Ð?xÞP_x0007_jAÉ?Ø_x001E_ºz¸Ò?_x0010_Ûð.y]Ç? _x0007_ÀûwÛÑ?8_x0008_Ë?d5{föÑ?_x0008_Î&gt;_x0003__x001C_ÚÏ?µR|A+Ó?¨W3· Ò?¤rÅø_x000D_`Ð?4pñ;G/Ð? 	_x0001_5_x001D_Î?¸wÀmÎÎ?ä¹ûyÅûÒ?¬;v]Õ?,÷_x000D_[_x001F_qÑ? _x001D_®WÈMÌ?ìt¹ÀÓ?l|KQvËÑ?¨Û_x000D_¼_x0019_Ð?à¡Fh_x0001__x0005_ÑÊ?Xtþ¥â4Ô?(£)ß[Ñ?àú¶Y.rÓ?°'I.ù|Å?0¦°ô(ÉÎ?Ø_x001C_¤f_x0004_Î?HQ Ö4Ò?´_x001B_!Ï\³Ð?lq3OÑ?|Á~_x0010_nNÑ?à?_x0007_iïÌ?¸íBr_x0017_÷Î?dE¦ÞK.Ó?ÔîTPhÐ?ÀJ_x0003__x0005_Ï?X_x0002_Ù_x001D_UÏ?ÌÉ´3'Ó?¨þË\_x001B_Ë?¨_x000D_KkÎÌ? |Ma_x0010_Ç?Èç»R×àÐ?è&lt;¤Ñ_x001F_¶Ð?_x0008__x0006_eÉÐ?_x0018_·_x0011__x0004_£õÓ?Ø;ÑË_x001B_zÉ?t³²?Å2Ð?X_x0017_­°Ç?_x000C_¾1¨_x001F_¢Ò?¬×±¯PÓ?_x0008_è_x0018__x000C_güÇ?_x0008_ÔÖôoæÊ?_x0004__x0008_(DZMlÍ?@%YmJÎ?ÀÜmèìÍ?¨Ûë]loÌ?_x0004_ L_x0002_KÎÐ?ôãY2XÑ?(Sç*qÓ?H³_x0005_:Å?_x0004_ü²µ*Ë?àh¤ÒxÍ?°HÝÁÐ?¼NÍ_x0012__x0017_]Ñ?Èé_x000E_Í?×_x001B_Ëx_x0003_Ó?ÈRw®\SÍ?p_x0006_n¶R9Ì?=_x001E_äÒ?hñîÜªÐ?¬_x001C_ *_x0010_ÌÒ?Ø_x000F__x0017__x0010_Õ?0{Ôº¢ÚÐ?_x001B_«õøÑ?Ü"guìDÒ?H±Ñ_x0001_ºÑ?ðÚs²_x0004_´Ñ?_x0018__x0003_ÑÑyÐ?D×_x000D_Ù_x0019_Ô?à²ÞXfZÏ?h»L¡ÒÎ?h_x0007_L.§iÒ?=-îÒÑ?°_x0012_0r_x0002__x0003_6±Ñ?ØÍ_x000E_ÉÌ?$P%Ø}tÐ?DKùvÓ?À_x0013_Þ_x0006_îË?&lt;Ü_x0003__x0015_QÑ?\æi32Ñ?_x0008_f_x0016__x0013_iÑ? ãäÄ¾ÐÌ?@_x0012_Í_x0015_ªòÂ?4å­§È!Ò?H¹ÃÈÎ?_x0008_pmÓÊ?¨_x0004_ðÆ­¬Í?`NU3&amp;Ö? ª@?_x000F_Ô?T`;z^Ñ?`i4»ìÏ? ¹{¡¬Î?_x0010_Û_x0005_&gt;®ÚÌ?'p¢c_x0003_Æ?MÒUf2Ð?à­_x0001__x0015_ ¯Ó?¨ûRÏÞÐ?_x0014_ª;ã_x0006_ÉÑ?p_x0002_¡fkÎ?D¢|}{Ò?h§8É_x000C_½Ë?0_x0017__x0003_ÕÊ;Ï?_x0010_jºCãÎ?¼Ùúµ_x001D_ÓÒ?øè_x000D_ÌqtÑ?_x0003__x0004_ì«6'Ò?h2¨)rÑ?ÀÅ-\RÉ?Ôï4Ù_x0001_Ð? GDéÉ?¨Õ&lt;~hÕÍ?Ð_x000C_±@HµÏ?_x0003_Ú_x0002_eÇÍ?_x0010_@þ9Ï?ÈgaìwÃ?X}yK_x0001_QÏ?¬_x0018_ÈÑ?8¨_x0003_Ò?ô;ÇµoÒ?&lt;±¶^oyÐ?¸¹³¢4Ç?¨_x000E_Q8àÃÑ?îÌFÆÒ?ôhC_x000B_Ð?D	2åÓ?°_x0008_&gt;Ô?xÑ_x0003_Ñ/_x0007_Ë?Ô t/ÍÓ?JÚÛ«_x0001_Ï?ÇÊS Ï? öu_x001F__Ë?_x0008_î2týÐ?xcÙ:ûÎ?8?_x000C_mê_x0015_Í?8t|#éÐ?Tä×c_x001E_Ó?h_x000E_/¦_x0001__x0002_îgÐ?Ýå¬_x0017_AÐ?02sÐ£Æ?Ì°_x0002_Á2Ñ?*F#vEÎ?hJ¼_x000F_|Î?_x0001_2pòÃjÏ?_x001C_­_x0010_r_x001A_Ñ?ìÓäÐ?Àº6_x000D_P_x0003_Ê? »ý·IxÉ?Hõê~_x0008_^Ï?Î%íÐ?ÀRêI@Ó?8H³ÛËÔ?+¨¦$Ñ?T0§O_x000C_²Ñ?$¬_x000E_aÑ?ÄXeÕjRÐ?À&gt;OE_x0008_MÒ?43yÑ?`¥gÎÔÇ?X¼_x0010_¾4¾Ï?´È_x000E_¢jÔ?àãQõýÌ?ÐÎáÄÒcÑ?$÷á¬îÓ? E_x0010_¹wÍ?(0ÝÏD_x001C_Ó?w7zÖ`Ò?ÊµdØºÌ?PütKÊ?_x0001__x0003_0p](SÅÎ? ò®E_x0019_)È?_x0008_(9¨ÛÓ?øÎýÍ?,C/ë_x000B_Ñ?øSº_x000C_miÊ?D*U3È?@Ù_x0014_¢5Ò?ßE_x0012_X_x0015_Ñ?ls¶ðÅ?Ò?(ttøÌ?tnUù&gt;_x001C_Ò?0X¡,ÀË?È_x001F_T§ÝÍ?dC¥+_x0004_Ô? 8aÌ§_x0002_Ñ?äØã~_x0016_bÐ?,_x001A_&lt;2Ð?_x0010_«ö{W¾Ò?bgêCºÓ?0ÎÃ_x001D_@¬Ë?LÈë©%ZÔ? t_x0003_5®8Ê?ø;-4wóÉ?_x0018_ebÓd-Ï?¨_x0015_2­_x000E_ÓÒ?TÂ_x0005_øP_x001E_Ñ?_x0001_°¤'Ñ?¨ÜêêÜÏ?$[CÒ?î¿ãHïÑ?Èy_x0014_¨_x0001__x0002_y_Ó?ø¸4¦Ê?_x001C_ÙoÄÑ?_x0018__x001D_å OÐ?(MkHÛË?_x0010_êgË_x000F_ÇÐ?L·A¡ÜûÔ?¨DûTôÐ?Ì,Y&amp;avÓ?Ø'\7ÉÎ?0è±¶_x0015_§Ï?¼Ï_x0018_êòªÑ?k¿T³Ð?_x001B_Æá-Ò?F$xVÈÁ?¤*óçÒ?DÛ÷~`_x0015_Ò? Ü_x001F_ôOÉ?ð]v:ÈAÏ?Ð(a²_x001E_ZÍ?¬wëÂÄHÓ?ÆEálÝÐ?P³ý`9¥Î?`aÇì:É?$®«±_x001C_ñÒ?Ê_x001B_w_x0019_Î?Ü-Mýà9Ñ?,þQ_x0018__x0011_ØÓ? ìÐ?_x0011__x001D_ïÏXË?_x0008_AéØÍ?ð¬§íÀÆÆ?_x0001__x0003__x0010_õÓTÁÍ?ÐÑ/Ù¢:Å?`ý»_x000F_f³Ò?_x0010_â_x0001_w	Ð?´_x001A_[,Á°Ñ?pUfàº_x0007_Ò?(.öû_x001F_Ì?AOÙDÏ?Ä_x0012_ÊÞ³DÐ?~iùXÒ?_x0008_òàQ=Ð?h*@£Ä_x0019_Ê?xJ:_x001B_;Í?h2'Dî_x000E_Ï?ÅhÍü¨Ñ?_x0004_D_x0017__x0012_Ð_x0014_Ð?à¯_x0003_ÇÈÍ?ÐÅõtÍ	Ñ?(_x0002_³{O°Í?xö_x001B_×NÒ?_x001C_Ð_x001C_TyÐ?ÌÙ:óÚ½Ñ?_x0001__x000C_a_x001C_ÅÏ?PÙ»_x000D_YÑ?Xþ_x001E_â_x0006_Ì?Ü@l2_x0006_Ñ?_x000C_¥ÐUËÔ?_x0018_¤ÿì_x001A_ßÍ?Ð1*1fÈ?àb²$cÍÑ?ÄÇ:wÐ?ø_x001E_%?_x0003__x0008__x0018_ÐÍ?H_x0004_ÖP;UÒ?d9N+Q_x0007_Ñ?xÌ_x0017__x0001_lpÀ?øÆL8ÿÑ?\î,[6Ò?Í#útÔ?XïÚjìËÓ?Ð.Ñ`Ê¢Ð?ÈuÍäÏ? È0d²_x000E_Õ?_x0018_¢C)_x0005_Í?Ø®²Ýø·Æ?,­ðÕÞÑ?`H-y_x000E_Ì?è2Ô{_x000E_Ñ?p»n_x0011_&amp;=Æ? ð|øÌÃÏ?ô-ÆñIÑ?Pi£i$AÒ?d0_x0013_wÜÔ?è_x0017_î_x001B_ÌÍ?lßà_x0014_JÒ?X?_x000F_#_x0003_Î?hç?J!ÇÈ?¬Ä¹ÐÜÑ?hò_x0003__x0002_?Ð?@ã_x001A_Â´Ñ?TúqÎÒ?xKÈ_x0006_WÄ?pÇ5_x000D_zòÈ?È_x0019__x001F_À_x0018_È?_x0002__x0003_à{û_x0006_qgÎ?¸ýAÜÏ?ä»4°SÑ?_x0008_*4t*}Â?¹_x000C_0,Ï?t&gt;2^¦_x0003_Ð?Häp­Í?Ä½Õ\;Ò?_x000C_?_x001C_Ä_x0008_ÓÐ?ð2^*s½Ñ?Ø8èé»`Ð?øw%3dÒ? 5ÖåmÐ?ØPC8³Î? 'qXWÄÏ?l;fî+Ñ?¡ëWÓ?ÐuZ¡_x001A_óÇ?´{_x000B_D³áÓ?DrpzÈbÒ?_x000C_¬¸Ð?àM_ø=øÎ?Zô	pÒ?(Aü;­Ò?&lt;VËyAÑ?d;WÄÐ?_x0010_Là@_x000B_DÍ?ÐÑi_x0001_¶yÊ?èjÐV_x001D_Ï?ôò6`ÂÐ?.åê_x0005_Ñ?P*|W_x0001__x0003_»0Ò?_x0010_&amp;ïVrÒ?À§_x0019_`pÍ?àì54×&gt;Ò?ð_x001D_M¥ø¨Ï?hw_x0015_ÅÍÇ?Ì*éa[_x0006_Ñ?_x000C_¾_x0002_¾|Ò?¨³X°¬ºÈ?,_x0008_Õ{iëÐ?ÐaîO#ÀÅ?Ì/_x0013_½R_x0002_Ð?øïe&lt;þÁÒ?¤óª2¸ðÐ?p|Ct¨_x0002_Í?¼ZA¥FÓ?_x0010_Ù¶-ÙÔ?,ô!v½*Ò?HÀZwq_x0015_Í? û_x0015_ßú¹Ç?·:òÍ?°êÑCf«Ì?_x0008_"w)_x001B_çÐ?¸ºN7yÑ?_x0010_Í_x0019_ÞáÎ?è¨_x0004_ò,_x0012_Î?@_x001D_ÅX¥Ó?\¨]¼jÑ?Ð\ãdÏ?ÐÍËþçåÈ? ±0ÍÒ?À8._x001E_ûÌ?_x0004__x0005__x0018__x0014_Ê¾Ñ?@t_x0002_B,Î?XKÓæ	Ñ?°Eo=d¬Ï?È_x000B_ôfÆ?8_x001F_}±_x0002_8Ë?p!Ê_x001C_`YÌ?,ÉÕå.*Ð?$~_x0001__x0003_ý&gt;Ñ?H¡_x0003_¼©Ï?_x0018_;3D²Ò?ðOSzÝêÊ?8Á_x0007_x3ËÉ?Ð_x000C__x001D_9&gt;æÑ?øR_x0006_r_x0007_Ð?¨iZ"Ì?øbe©5_x000B_Ó?0³_x0010_úHÉ?Àm_x0002_H/~Ï?L¯ÍU_x0003_´Ó?&lt;_x0004_í3Ñ?¸ÝM|?ñÑ?H¯}/%Ò?|"%o«Ò?_x0008_±ú°GË?Ä_x0018_u_x0007_!GÐ?Ê_x0018_Q_x0017_Ó?ÐIÑa_x0010_gÑ?(_x0005_%\Ò?|_x0003_°Æ7·Ô?(Í¼Ã«Ê?èWI_x001F__x0001__x0003_%Ð? _x0013_!¡ëÐ?¬_x0018_4¡Ð?&lt;®Ô:Ó?XWã_x0011_E£Ç?°´Âã"3Í?`élÈ÷Ì?Ô°¾ÏjÒ?_x0001_²./í5Í?Ð_x0012_N%É?8_x0008_·kxAÑ?´Â±X_x0006_Ð?XÔkðXxÈ?d3ì^±_x0014_Ò?p_x001B_Õ_x000B_iË?@!_x001C_@^Ê?_x0018_ [_x0016_4Ë?_x001C_¡Íã&amp;)Ó?p¯eRÎ?PÄ ðàÄÕ?,þà¢&gt;cÓ?_x0014_uÿ¢ÌÑ?h_x0018_ÁSÓyÎ?L)ì_x0010_JÔ?8¹°AÑ?,cLUÞÒ?ØÞ/,_x0002_Î?_x000C_1	·çRÑ? VúvÞªÎ?hù_x0004_$â_x0007_Ò?ô_x0007_akßzÓ?X_x000B_É_x0015_Ò?_x0002__x0004_(jÀ»_x0011_OÊ?p%&lt;_x000D_üÓ?AØ-JÐ?,pz[ÐþÒ?H1_x0011_sAvË?=Ò_x0002_ºÎ?¸Z¢_x0007__x0012_ÃÊ?x¤ÌÐ_x0014_¾Ì? N_x0007_g_x0017_Ñ? ¬ý_x001B_dË?pìp_x0001_W±Ð?&lt;2JfGØÑ?üXÎwT Ô?Pø|A÷þÎ?ÜiVÖ£Ï? ~¸xsÌÏ?_x0018_±_x0016_?v³Ì?Èf(ý_x001B_Æ?ÐÑ­¾;"Ï? M_x000D__x000F_ëúÐ?È;1Ã_x000C_Ñ?0~âaëÏ?H_x0011_¯~Ð?´o_x0003__x001A_ãÑ?ÀêµR_x0018_Î?Ê3¾ãÎ?àãaÐ±Ë?xÕÊ®OÑ? ,_x0006_éÙ^Ò?_x0010_¤õ&lt;Ì?X_x0011_oÂY2Ê?ð_x0012_ir_x0002__x0003_?DÊ? °¦8_x0006_âÎ?hKûdÊÏ?ÜÖÕkrÂÒ?_x0002_¤Î³K_x0019_Ò?_x0010_l_x0008_!Ñ?ÖþÍñHÐ?À[ºê_x0010_ïÊ?À_x0011_1ÎÌ?¨ëðm¸HÍ?ø=/ðýÏ?°=.òÍ_x0004_Ò?¸ûã1?Ð?üØ¡íÑ?ØXTrézÎ?ìDÔ\¼Ð?&lt;=¢}×XÒ?xñ_x000E_!Ò?ÔqùÛ5Ñ?@ù;îÆ?_x0002_?¬[¦É?_x0008_­Ë_x001B_Í¡Ï?8Zj½ Ò?8Ví£_x0001_Ë?ÈÌÎ¿6¯Ê? ExvÐ?ø9"·jÎ?Ü&amp;s&gt;Ñ? ò+¥á$Ð?0='ZoÍ?_x0018_&gt;&gt;_x0017_Ê?_x0008_´~ß6wÍ?_x0001__x0002_dPgD¥Ò?¬ìÔy_x0016_#Õ?0LK÷kBÌ?_x000C_´d}58Ó?H²_x0007_0ðÏ?ÈÜKö3Ï? _x0018_¬#$_x0003_É?KqúEË?ØIÝ_x001E__x0017_Ð?à¥¶i$Ì?(×á/w_Ì?`Þ*vÑÊ? ÅÒ&lt;£³Ì?ýq^ÖÉ?0_x001D__x001C_TÅlÍ?¼R+oúÒ?Ö,Ñ?2íï7Ð?OAA_x0008_ØÏ?¨ïé_x0001__x0005_%Ñ?@©+&gt;vùÏ?&lt;õÂ@ñLÓ?xç¢læÁÍ?Xl_x0013_&lt;¼Î?ôäBÓ?_x001C_"Óý§	Ò?|âjTÓ?DÝµTÄSÐ?_x001D_J_x000D_'Ô?ü©&lt;G%_Ò?°_x001D_Â*¦Ë?ÇÛÜ_x0001__x0002_Ü­È?`_x0001_ÒØgÍË?¨XÇ_x0012_(_x001C_Ñ?_x0010_¹KÜ_x0002_àÑ?ðÆ_x001D_¥Ñ?ô#³Ñ_x0001_nÐ?¤_	á_x000F_ÀÓ?¼0âRýÓ?&amp;]&amp;i$Î?Ír_x0007_q_x0015_Ó?´,_x000B_OQöÕ?_x0010_P_x0019_ÿÐ? ¦_x000B_Ùl_x0005_Î?_x001C_Ãé÷]Ð?_x0008__x0017__x001D_QÛ6Ð?4àÊüÓÒ?_x0001_aËØ~Ì?xo/ÛÌ?ØÐÿd_x000D_Ï?&lt;_x000E_lAs_x000E_Ð?_x001C_Ý_x0019_h_x001B_Ò?°äZ(ôÍ?_x0001_þÉZ_x0006_­Ò?¼ÁÊ:_x001D_qÐ?ø³_x0010_xURÎ?üöÊ_x0018_ÊÑ?ØøÜª¿#Ê?_x0014_ÔY(yßÒ?àøäHaÌ?Ø- _x000F_XXË?¤)_x0007_½ÅxÐ?x®_x0007_Ë´Ð?_x0001__x0005_(qyTAoÐ?ôu_x000D_pÙ{Ñ?Ìuß_x000E_TÑ?x_x001C__x0013_IòÌ? ÿ¤år;Í?¸ êW_x0013_Î?@H^ÛÎ?¨Sê6NÈ?0*eî±Ã?hÛ_x0003_6_x000B__x000D_Î?XeFJÎ?:ÚãcÐ?Ì_x001E_ÓI_x0002_óÑ?ø=_x0010_'Ì?@.ß¾©§Í?LÑÃX_x0015_´Ð?ÄTå¢Ð?Xì?ôPÌÊ?äkñ5_x001D__x000C_Ô?p2øP]È?_x0004_$~kjóÐ?B_x001A_HzÔÎ?ÈÈèS_x0013_Ò?,Úõf8NÒ?°fá÷Í?¬Gån½´Ô?_x0010__â¸_x0010_Ó?,y_x0015__x0003_ÂÑ?ø_x0008_Ü_x0012_³£Ó?È_x0004_QRÝèÐ?_x0004_ù_x0003_²Í?D@°_x0002__x0003_»Ñ?pþÙ­yÚË?_x001C_ÔW_x0015__x000D_KÒ?hBg_x0017_¦ãÏ?DqQ5¼,Ñ?¸&lt;#_x0001_ÑøÐ?ð'eSöË?À­_x0015_ê©Ò?|´|CëÐ?_x0014_¶,	_x0015_Ñ?ä@½FçBÑ?_x0004_Yâ$)Ñ?Ø__x001F_ó&gt;Ï?0óáâ1Î?x§²_x001E_"RÐ?pz'ªÐ&lt;Ñ?_x001C_ÕîbïÓ?ð"ÃÂÆÄ?(BëXÑ?ðoð¨^Ï?¨ä_x0006__x0011_&gt;Ê?D±_x0016_Î}Ñ?_x001C_±_x0015_bÚÒ?øÌ&lt;EêJÒ?¨s=ÒÊ?ls_x000E_RÀAÒ?Ôu_x000F_ëNÑ?,&gt;&gt;iUÐ?÷_x001A_kÎ?_x0002_0¥_x001C_B¢Ò?(_x001C_;÷Ï?D_x0014__x001D_H2Ð?_x0002__x0005_ûþÃwtÎ?he®!àÃ?¿nqA§È?¬Y`àÑ?_x0002_ÿ_x0019_ìN_x001E_Ò?H.æ£e#Ì?hÞ_x0003_Ç­Î?_x0004_äí_x001F_UÑ?t'þ¦EÓ?x_x001B_·^JuÐ?_x0018_ÐLBý_x0018_Í?Ü^_x0004_i§7Ò?_x0008_0ßÿóOÊ?4XÛË_x001B_Ó?p»XèözÎ?´«eB¿Ñ?_x0018_MH"ÇrÔ?ØO­Õ©ÔÒ?Hß?_x001B__x0002_Ñ?Ôºî¸LÑ? p½VÑ?_x0008_50_x000B_Ò?XÕC­ÚÌ?8#]·_x000C_ÃÑ?@BQ¾_x000B__x0006_Ô?èÊÌé_x0001_Ê?¬á_x000F_i¥Ó?_x0010_rÀCïº?Dúò_x0004_ÛÐ?8=ð"_x0001_Ì?pD_x0004_ìÍ? ¹2	_x0003__x0006_ÂÌ?(_x0005_¥öVÏ?Ì_x0012__öÔ?ÈIFC2Ñ?ï%PÐ?à_x001F_\_x0011_?#Í?PÏc:µÔ?r.GeÓ?Ð¿01Ð?°_x000D_èÅiÔ?ô=IkÁðÑ?SÃâ_x000F_Î?ÐóH_x0018_J)Ð?_x0003_f(_x0001__x0006_sÌ?_x0008__x0004_ÛSúÏ?lé_x000C_nÑ?Ü¤¥[_x000B_¼Ð?P½ô¬éÄ?¤»¬_x000B_Ó? 4_x0001_3/Ô?_x001C_ÌïÌÑ?ü_x0003_;ºäÐ?ð_x0015_6:ÝÎ?øÜÐ_x000C_ýÊÑ?¬`Ã_x000E_Ñ?@Øm³Ð?HÑÚM_x001B_É?p/SËËÏ?ÈÉËcOÌ?hØ_x0002_ÙÆÐ?¬G¯ÌÌÒ?@_x000E_µ_x000B_tÑ?_x0002__x0003_È==2&amp;Ð?h¶÷µÆÏ?@î*öûÊ?í_x0011_&amp;=Î?_x0010_½Ë_x001C__x000D_}Ï?ìH¥5_x001C_¢Ñ?Hõ¶_x0001_¼	Ï?Púl_x000B_ É? _x001B_×¬mË?à¹_x0004_*Í?Ø_x0015_oÜJOÒ?L`å_^Ì?ÌLz;6÷Ñ?Ôòüé&amp;Ð?8I_x0007_uY_Ï?8úµùÜ%Î?°K_x000C_Ø_5Í?_x0018_+|ºc_x0017_Ð?øM._x000E_gjÏ?à½Î£_x001D_èÅ?ìÔMX¦Ñ?äì¯íMÐ?à,_x0001_«¼öË?h_x0015_ÂóÝæÍ?tíè&lt;?	Ó?lkD_x0010_=Ñ?´½é2_x0019_Ñ?ðØ¬_x001C__x000D__x0018_Ñ?àË»m{[Ì?d_x001B_LHn:Ñ?ØddÍ?D[ùT_x0001__x0002_EaÕ?ÐFAfÿøÆ?îA}[Ó?¸%%íû_x0019_Ë?4Ð¡AÛÒ?_x001E_[ÊÐ?(.]&lt;[*Ï?è_x0003_ó ¾ÔÌ?¤¼±Ñ?p7+R_x001C_kÑ?@äÉ¡Ð?´×ôë_x0002_nÒ?_x001C_d§_x001C_¤Ñ?|_x0004_eØ°Ð?H1öÓ?Ð½Û­÷Ð?_x0014_/8Tú_Ñ?´ÒÏE(Ò?_x0004__x000E_ò#ÜIÒ?Ü_x001F_¹½Ð?$\ÝÎYHÐ?0P"3_x0001_Ï?È^÷"DDÑ?X_x001E_ð_/_x0017_Ð?ÐQsE½Ï?èKÚíýÎ?Ì_x001A_÷×ÚªÐ?Ü[_x0019_%m¬Ð?À'_x001D__x0011_ Ñ?HõªÂ^Ð? gc£ùÉ?ðÊÃ_x000C_óÑ?_x0001__x0004_èÞ(6SÓ?~nûÌ?ØøBxO_x0003_Î? Á`_x0016_ Ô?ïùÓ?0¦²¤GnÊ? .ÙÈ?°æ¶iLsÖ?yÐñÏqÑ?@:&amp;óÊ?tè_x001E_´tÓ?&lt;»¡r_x001F_&lt;Ñ?À¼©éZ^Ò?Ô_x0003_J¥Ð?9ÜrÛ_x0017_Ô?`[äð×É?HwÊ±Ã9Ì?¬_x0014_á»+Ó?_x0008_Z_x001D_å_x0017_Ë?8J¿s¢Ë?_x0001__x000E_°ñ3Õ?À©ûs0ÖÉ?_x0001_(ê_x000C_:Ð?à=Ü¶*#Ñ?_x0008_)éiyÌ?x_x0013_Ã[%Ò?_x0001__x0002_Ú_x000C__x0017_îË?ègåÑV0Ó?_x0010_o½ì_x0005_4Ð?4_x0002__x0013_¤­_x001E_Õ?_x0001__x000C_*&lt;b#Ð?_x000C_Sêý_x0001__x0002_ÜÐ?á6â&lt;Î?,XµVQ_x001C_Ð?0Öî4¾Ñ?$õ&lt;Ðñ§Ð?½Õ ÿdÑ?_x0014_ö!y¡¼Ð?@_x001D_&amp;,_x0004_wÒ?_x0001_dåluÏ?_x000C_âé_x0017_¶êÑ? ¿øo?Ë?hb_x001B_bÑ?PúõlÐ?`/g­Ò?ðTbå_x001B_Ð?ìë3ïñ¸Ò?8ùÿ¡Ë?È[_x001F_PûÏ?X-VÅìÕË?èö_x0005_"þóÎ?L_x000F_SÁÎpÑ?hÔû_x000F_6_x0006_Ï?È¤i'ÕxÄ?¤Ì_x0015_¿PÐ?_x0004_ëw^(Ò?D_x0011_ûoLÏ?ø_x001A_R¨"Ñ?¨l§_x000D_Ñ¹Ó?ü_x0013_9}_x0014_áÒ?Yà_x0016__x0006_ºÌ?pÔÄÒ·Ë?ÈR_x0006_/8Ï?_x0001__x0002_°A_x001B_æ_x000E_Ð?ðì©e_x000B_Î?h_x000C_§ÓåÐ?_x0018_òSòÏ?ÀËÖÃáË?Üå"_x001F_sÑ?_x0008_sé¤äMË?Ï:E_x0008_÷Ò?Ì6¹Ü½_x0018_Ð?&lt;«àgôÐ?¨òá!83Ó?Ä_x0010__x0012_ôTÕ?àÖ_x0002_oÅÉ?ÈXþ-¹RÐ? _x0001_§-d¼Í?_x0001_^}_x0018_$hÎ?#_x0004_Ô/Ñ?_x000C_tÛÕJYÐ?ØÑLý_x000C_Ï?øå8Ú7iÓ?xQ _x001B_Ç?è©_x001C_¯oæÍ?_x000C_Q\_x001F__x0015_ÉÐ?ÜM+_x0019_Ð?_x0004_'¿µÔßÐ?Ô½ù^,Ñ?£uÜWYÒ?¸ó&gt;®8Ï?øá1æ×ÛÌ?Äzç`_x000F_ìÑ?,+f´£Ð?à|ø_x0002__x0003_¡@Í? s_x0005__x0001_3Î?°¤_x000C_ö)÷Ñ?_x0008_ÿw'ÃÜÈ?ø¦òÀÉ?À­×Å_x000E_Ð?üùÅÐ?@µUuãÇ?¤1]_x0002_&amp;Ò?È_x000C_E_x0013_EÔ?0b=-Ò?`\ÜµñÒ?ØX$VÐ?_x0018_ßÉÑkÎ?x7ò_x001F_ð_x001E_Ï?\×¤ ÎÑ?°ýã_x0001__x0004_Ò?ÐZy4ÌÎ?(ÖÇ&lt;àgÐ?ð}ãäÿÒ?øä_x0010_åvÏ?ìoØìs_x001D_Ð?øf¦äg_x0002_Ð?^|Çg»Ë?_x0018_Ñ8kê&lt;Ñ?Ìr_x0004_K¾Ô?pËâlÙÑ? ¢C®Ñ?ý'¯Ò?`¢X¢/Å?T_x0016__x0015_§Ñ?P«úÜùÉ?_x0001__x0003_8üª_x0017_H_x0018_Ì?¬_x0018_´(´÷Ð?¨ªï4R­Ò?àf2Z)Ð?(Yë5cÇ?@ÊÞ_x0010_ú_x000F_Ï?0½	¦C:Ì?ÞßP=pÍ?Ì§@ü¡~Ò?_x0014_~å_x0011_Ñ?8ó_¯ÖJÎ? ZüqROÍ?hÆ#T áÌ?À*í_x0002_iÏ?_x0008_cmpÎ?x_x0008_T3~HÔ?_x001A_¨g?ëÐ?@é75Ð?TØÚ¦¨WÔ?ÄÿÉáxôÐ?0_øÞÊ?_x000E_ì_x001C_`Ñ?_x0001_ÿÑ=^^Í?´m;îÒ?|_x0002_EíÇÐ?0#_x0012_Ã(oÈ?d²lªÒ?_x0014__x0005_«Ó?äÃ,_x0007_açÑ?HQH@Ì?H¼]S@Ð?0_H[_x0001__x0002__x000F_Î?£^ÙÎXÐ?DQZÇÊeÒ?Lè;_x0005_©wÑ?¤P!?_x0002_"Ð?$¡R~4ÈÐ?@g_x0003_ÿ#É?Üåº?ÁÒÐ?¨ÌÜýÍ? UÏó)Ð?ÂzÍ_x0006_þÒ?_x0008_âÐrÄaÎ?lN^fÐ? çàxD»Ì?äm6:Ý?Ó?àØbÝ7Ñ?$pY2Ò?hØü Ð?_x000B_éø}¹Î?h_x0005_Þ*?ëÒ?h:ö_x0003_îÈ?((_x000D_TKÏ?_x0001_,d,EÎ?à_x000B_ên¥·Ò?èÝ`QÐ?ÈÓõ:¡½Ð?ÔÜ_x0002_Z¬öÐ?à«UÇÿßÓ?Èq!eD À?!ô¸æ_x0004_Ò?_x0001_N&lt;ßÏ?àHE0ýÝÏ?_x0002__x0005_ÐøÙ_x000C_Ö?_x0018_¾&gt;z­®Ð?(Ga_x001B_YÏ?üË_x0003_áÐÌÐ?Ðæ4_x000E_DÖÑ?ôø,®SÓ?höñzIÇ?_x0014__x0008_è|HÑ?l,	þaÔ?ÜxÍÜ¢Ó?yQÈêôÑ?`^ÿÙbÌ?pÅÄ8,tÏ?_x0002_)$áÍ?ø_x0001_FVo"Ñ?p_x000D_N;_x000C_Ð?äèX_x0014_§_x0012_Ñ?øÕ¤	Ó?yÏ'µ0Ò?À&gt;_x0018_µÐ?&lt;ûÒ_x0019_Í,Ð?d_x0017_Ðí6Ñ?_x0002_OP#ýsÎ?_x0018_Ä°&lt;¬ÀÓ?O{¢qÏ?_x0004_|ï»ÐÐ?ßF`ÇiÒ?Ô+VÖ_x001F__x0012_Ò?LüÂ¶Ó?h_x001E_:¬·Î?è×_x0005_áõÐ?às|q_x0001__x0002_âÖÏ?¨¤aªxàÐ?ØEí?rÐ?ô;7k®Ð?ÅFíÍ]Î?hJ¸È"Ë?Sîò_x0002_sÒ?8Ö«ÆÐ?_x0010_w;_x0013_0¦Í?_x0018_(½6é&gt;Î?°ÀOÛ,Ñ? +Çt¸ÔÑ?_x000F_Ó5£Ñ?L¸$ó8ÉÓ?üþ_x000B_gúØÒ?8ãdðÒÏ? lãid_x0014_Í?O_x001E_4°Ñ?&lt;""Ù_x001E_ßÐ?_x0001_t_x0001_d²Ê?@vãdÌÄÏ?X@}3ÑÔ?x_x0007_©Þ[É?|ª_x0004_²SÜÐ?hÝ	ë7	Ò?ÈýIÃ¦6Ë?Ô¨_x0012_*?¯Ñ?_x0010_iõ«ÀXÍ?¨¸_x000B_ñÍ?Ä_x0008_ã-CÐ?|ÕçèÒ?°%ÿÁ2_x001D_Ó?_x0002__x0003_¤ÜÏxÅ;Ò?ôS·3=Ò?ôòü8¼&gt;Ð?xÞP_x0007_jAÉ?Ø_x001E_ºz¸Ò?_x0010_Ûð.y]Ç? _x0007_ÀûwÛÑ?8_x0008_Ë?d5{föÑ?_x0008_Î&gt;_x0003__x001C_ÚÏ?µR|A+Ó?¨W3· Ò?¤rÅø_x000D_`Ð?4pñ;G/Ð? 	_x0001_5_x001D_Î?¸wÀmÎÎ?ä¹ûyÅûÒ?¬;v]Õ?,÷_x000D_[_x001F_qÑ? _x001D_®WÈMÌ?ìt¹ÀÓ?l|KQvËÑ?¨Û_x000D_¼_x0019_Ð?à¡FhÑÊ?Xtþ¥â4Ô?(£)ß[Ñ?àú¶Y.rÓ?°'I.ù|Å?0¦°ô(ÉÎ?Ø_x001C_¤f_x0004_Î?HQ Ö4Ò?´_x001B_!Ï_x0001_	\³Ð?lq3OÑ?|Á~_x0010_nNÑ?à?_x0007_iïÌ?¸íBr_x0017_÷Î?dE¦ÞK.Ó?ÔîTPhÐ?ÀJ_x0003_	Ï?X_x0002_Ù_x001D_UÏ?ÌÉ´3'Ó?¨þË\_x001B_Ë?¨_x000D_KkÎÌ? |Ma_x0010_Ç?Èç»R×àÐ?è&lt;¤Ñ_x001F_¶Ð?_x0008__x0006_eÉÐ?_x0018_·_x0011__x0004_£õÓ?Ø;ÑË_x001B_zÉ?t³²?Å2Ð?X_x0017_­°Ç?_x000C_¾1¨_x001F_¢Ò?¬×±¯PÓ?_x0008_è_x0018__x000C_güÇ?_x0008_ÔÖôoæÊ?(DZMlÍ?@%YmJÎ?ÀÜmèìÍ?¨Ûë]loÌ?_x0001_ L_x0002_KÎÐ?ôãY2XÑ?(Sç*qÓ?H³_x0005_:Å?_x0002__x0004__x0002_ü²µ*Ë?àh¤ÒxÍ?°HÝÁÐ?¼NÍ_x0012__x0017_]Ñ?Èé_x000E_Í?×_x001B_Ëx_x0003_Ó?ÈRw®\SÍ?p_x0006_n¶R9Ì?=_x001E_äÒ?hñîÜªÐ?¬_x001C_ *_x0010_ÌÒ?Ø_x000F__x0017__x0010_Õ?0{Ôº¢ÚÐ?_x001B_«õøÑ?Ü"guìDÒ?H±Ñ_x0001_ºÑ?ðÚs²_x0002_´Ñ?_x0018__x0003_ÑÑyÐ?D×_x000D_Ù_x0019_Ô?à²ÞXfZÏ?h»L¡ÒÎ?h_x0007_L.§iÒ?=-îÒÑ?°_x0012_0r6±Ñ?ØÍ_x000E_ÉÌ?$P%Ø}tÐ?DKùvÓ?À_x0013_Þ_x0006_îË?&lt;Ü_x0004__x0015_QÑ?\æi32Ñ?_x0008_f_x0016__x0013_iÑ? ãäÄ_x0003__x0007_¾ÐÌ?@_x0012_Í_x0015_ªòÂ?4å­§È!Ò?H¹ÃÈÎ?_x0008_pmÓÊ?¨_x0004_ðÆ­¬Í?`NU3&amp;Ö? ª@?_x000F_Ô?T`;z^Ñ?`i4»ìÏ? ¹{¡¬Î?_x0010_Û_x0005_&gt;®ÚÌ?'p¢c_x0007_Æ?MÒUf2Ð?à­_x0001__x0015_ ¯Ó?¨ûRÏÞÐ?_x0014_ª;ã_x0006_ÉÑ?p_x0003_¡fkÎ?D¢|}{Ò?h§8É_x000C_½Ë?0_x0017__x0007_ÕÊ;Ï?_x0010_jºCãÎ?¼Ùúµ_x001D_ÓÒ?øè_x000D_ÌqtÑ?ì«6'Ò?h2¨)rÑ?ÀÅ-\RÉ?Ôï4Ù_x0001_Ð? GDéÉ?¨Õ&lt;~hÕÍ?Ð_x000C_±@HµÏ?_x0003_Ú_x0002_eÇÍ?_x0002__x0003__x0010_@þ9Ï?ÈgaìwÃ?X}yK_x0001_QÏ?¬_x0018_ÈÑ?8¨_x0002_Ò?ô;ÇµoÒ?&lt;±¶^oyÐ?¸¹³¢4Ç?¨_x000E_Q8àÃÑ?îÌFÆÒ?ôhC_x000B_Ð?D	2åÓ?°_x0008_&gt;Ô?xÑ_x0002_Ñ/_x0007_Ë?Ô t/ÍÓ?JÚÛ«_x0001_Ï?ÇÊS Ï? öu_x001F__Ë?_x0008_î2týÐ?xcÙ:ûÎ?8?_x000C_mê_x0015_Í?8t|#éÐ?Tä×c_x001E_Ó?h_x000E_/¦îgÐ?Ýå¬_x0017_AÐ?02sÐ£Æ?Ì°_x0003_Á2Ñ?*F#vEÎ?hJ¼_x000F_|Î?_x0002_2pòÃjÏ?_x001C_­_x0010_r_x001A_Ñ?ìÓä_x0001__x0002_Ð?Àº6_x000D_P_x0003_Ê? »ý·IxÉ?Hõê~_x0008_^Ï?Î%íÐ?ÀRêI@Ó?8H³ÛËÔ?+¨¦$Ñ?T0§O_x000C_²Ñ?$¬_x000E_aÑ?ÄXeÕjRÐ?À&gt;OE_x0008_MÒ?43yÑ?`¥gÎÔÇ?X¼_x0010_¾4¾Ï?´È_x000E_¢jÔ?àãQõýÌ?ÐÎáÄÒcÑ?$÷á¬îÓ? E_x0010_¹wÍ?(0ÝÏD_x001C_Ó?w7zÖ`Ò?ÊµdØºÌ?PütKÊ?0p](SÅÎ? ò®E_x0019_)È?_x0008_(9¨ÛÓ?øÎýÍ?,C/ë_x000B_Ñ?øSº_x000C_miÊ?D*U3È?@Ù_x0014_¢5Ò?_x0001__x0003_ßE_x0012_X_x0015_Ñ?ls¶ðÅ?Ò?(ttøÌ?tnUù&gt;_x001C_Ò?0X¡,ÀË?È_x001F_T§ÝÍ?dC¥+_x0004_Ô? 8aÌ§_x0002_Ñ?äØã~_x0016_bÐ?,_x001A_&lt;2Ð?_x0010_«ö{W¾Ò?bgêCºÓ?0ÎÃ_x001D_@¬Ë?LÈë©%ZÔ? t_x0003_5®8Ê?ø;-4wóÉ?_x0018_ebÓd-Ï?¨_x0015_2­_x000E_ÓÒ?TÂ_x0005_øP_x001E_Ñ?_x0001_°¤'Ñ?¨ÜêêÜÏ?$[CÒ?î¿ãHïÑ?Èy_x0014_¨y_Ó?ø¸4¦Ê?_x001C_ÙoÄÑ?_x0018__x001D_å OÐ?(MkHÛË?_x0010_êgË_x000F_ÇÐ?L·A¡ÜûÔ?¨DûTôÐ?Ì,Y&amp;_x0001__x0002_avÓ?Ø'\7ÉÎ?0è±¶_x0015_§Ï?¼Ï_x0018_êòªÑ?k¿T³Ð?_x001B_Æá-Ò?F$xVÈÁ?¤*óçÒ?DÛ÷~`_x0015_Ò? Ü_x001F_ôOÉ?ð]v:ÈAÏ?Ð(a²_x001E_ZÍ?¬wëÂÄHÓ?ÆEálÝÐ?P³ý`9¥Î?`aÇì:É?$®«±_x001C_ñÒ?Ê_x001B_w_x0019_Î?Ü-Mýà9Ñ?,þQ_x0018__x0011_ØÓ? ìÐ?_x0011__x001D_ïÏXË?_x0008_AéØÍ?ð¬§íÀÆÆ?_x0010_õÓTÁÍ?ÐÑ/Ù¢:Å?`ý»_x000F_f³Ò?_x0010_â_x0001_w	Ð?´_x001A_[,Á°Ñ?pUfàº_x0007_Ò?(.öû_x001F_Ì?AOÙDÏ?_x0003__x0005_Ä_x0012_ÊÞ³DÐ?~iùXÒ?_x0008_òàQ=Ð?h*@£Ä_x0019_Ê?xJ:_x001B_;Í?h2'Dî_x000E_Ï?ÅhÍü¨Ñ?_x0004_D_x0017__x0012_Ð_x0014_Ð?à¯_x0005_ÇÈÍ?ÐÅõtÍ	Ñ?(_x0002_³{O°Í?xö_x001B_×NÒ?_x001C_Ð_x001C_TyÐ?ÌÙ:óÚ½Ñ?_x0003__x000C_a_x001C_ÅÏ?PÙ»_x000D_YÑ?Xþ_x001E_â_x0006_Ì?Ü@l2_x0006_Ñ?_x000C_¥ÐUËÔ?_x0018_¤ÿì_x001A_ßÍ?Ð1*1fÈ?àb²$cÍÑ?ÄÇ:wÐ?ø_x001E_%?_x0018_ÐÍ?H_x0004_ÖP;UÒ?d9N+Q_x0007_Ñ?xÌ_x0017__x0001_lpÀ?øÆL8ÿÑ?\î,[6Ò?Í#útÔ?XïÚjìËÓ?Ð.Ñ`_x0001__x0003_Ê¢Ð?ÈuÍäÏ? È0d²_x000E_Õ?_x0018_¢C)_x0005_Í?Ø®²Ýø·Æ?,­ðÕÞÑ?`H-y_x000E_Ì?è2Ô{_x000E_Ñ?p»n_x0011_&amp;=Æ? ð|øÌÃÏ?ô-ÆñIÑ?Pi£i$AÒ?d0_x0013_wÜÔ?è_x0017_î_x001B_ÌÍ?lßà_x0014_JÒ?X?_x000F_#_x0001_Î?hç?J!ÇÈ?¬Ä¹ÐÜÑ?hò_x0001__x0002_?Ð?@ã_x001A_Â´Ñ?TúqÎÒ?xKÈ_x0006_WÄ?pÇ5_x000D_zòÈ?È_x0019__x001F_À_x0018_È?à{û_x0006_qgÎ?¸ýAÜÏ?ä»4°SÑ?_x0008_*4t*}Â?¹_x000C_0,Ï?t&gt;2^¦_x0003_Ð?Häp­Í?Ä½Õ\;Ò?_x0003__x0004__x000C_?_x001C_Ä_x0008_ÓÐ?ð2^*s½Ñ?Ø8èé»`Ð?øw%3dÒ? 5ÖåmÐ?ØPC8³Î? 'qXWÄÏ?l;fî+Ñ?¡ëWÓ?ÐuZ¡_x001A_óÇ?´{_x000B_D³áÓ?DrpzÈbÒ?_x000C_¬¸Ð?àM_ø=øÎ?Zô	pÒ?(Aü;­Ò?&lt;VËyAÑ?d;WÄÐ?_x0010_Là@_x000B_DÍ?ÐÑi_x0001_¶yÊ?èjÐV_x001D_Ï?ôò6`ÂÐ?.åê_x0005_Ñ?P*|W»0Ò?_x0010_&amp;ïVrÒ?À§_x0019_`pÍ?àì54×&gt;Ò?ð_x001D_M¥ø¨Ï?hw_x0015_ÅÍÇ?Ì*éa[_x0006_Ñ?_x000C_¾_x0002_¾|Ò?¨³X°_x0001__x0003_¬ºÈ?,_x0008_Õ{iëÐ?ÐaîO#ÀÅ?Ì/_x0013_½R_x0002_Ð?øïe&lt;þÁÒ?¤óª2¸ðÐ?p|Ct¨_x0002_Í?¼ZA¥FÓ?_x0010_Ù¶-ÙÔ?,ô!v½*Ò?HÀZwq_x0015_Í? û_x0015_ßú¹Ç?·:òÍ?°êÑCf«Ì?_x0008_"w)_x001B_çÐ?¸ºN7yÑ?_x0010_Í_x0019_ÞáÎ?è¨_x0004_ò,_x0012_Î?@_x001D_ÅX¥Ó?\¨]¼jÑ?Ð\ãdÏ?ÐÍËþçåÈ? ±0ÍÒ?À8._x001E_ûÌ?_x0018__x0014_Ê¾Ñ?@t_x0002_B,Î?XKÓæ	Ñ?°Eo=d¬Ï?È_x000B_ôfÆ?_x0002__x0001__x0001__x0001_)_x0001__x0001__x0001_Netflix Model_Pe_x0003__x0004_gah Chavoshi Chamani.xlsx_x0001__x0003__x0003__x0003__x0005__x0003__x0003__x0003_Model_x0010__x0003__x0003__x0003__x0002__x0003__x0003__x0003_B41_x0003__x0003__x0003_=RiskUniform(0.073333,0.36667,RiskStatic(0.2285))%_x0003__x0003__x0003_Subscribers growth rate_x0001_A4_x0001_B1_x0001_Netflix_x0001__x0003__x0003__x0003__x0003__x0003__x0003__x0003__x0002__x0003__x0003__x0003__x0001__x0003__x0003__x0003_1_x0003__x0003__x0003_!_x0003__x0003__x0003_Subscribers growth rate / Netflix_x0001__x0003__x0003__x0003__x0003__x0003__x0003__x0003__x0003__x0003__x0003__x0003__x0003__x0003__x0003__x0003__x0003__x0003__x0003__x0003__x0002__x0003__x0003__x0003_C44_x0003__x0003__x0003_=RiskUniform(0.073333,0_x0005__x0006_.36667,RiskName("Dataset 5"))_x0005__x0005__x0005__x0005__x0001__x0005__x0005__x0005__x0005__x0005__x0005__x0005__x0003__x0005__x0005__x0005__x0001__x0005__x0005__x0005_4_x0005__x0005__x0005_	_x0005__x0005__x0005_Dataset 5_x0005__x0005__x0005__x0005__x0005__x0005__x0005__x0005__x0005__x0005__x0005__x0005__x0005__x0005__x0005__x0005__x0005__x0005__x0005__x0005__x0002__x0005__x0005__x0005_B5,_x0005__x0005__x0005_=RiskNormal(0.1268,0.15094,RiskStatic(0.37))_x0016__x0005__x0005__x0005_Tax Rate_x0001_A5_x0001_B1_x0001_Netflix_x0001__x0005__x0005__x0005__x0005__x0005__x0005__x0005__x0004__x0005__x0005__x0005__x0001__x0005__x0005__x0005_,_x0005__x0005__x0005__x0012__x0005__x0005__x0005_Tax Rate / Netflix_x0001__x0005__x0005__x0005__x0005__x0005__x0005__x0005__x0005__x0005__x0005__x0005__x0005__x0005__x0005__x0005__x0005__x0005__x0005__x0005__x0002__x0005__x0005__x0005_C5&gt;_x0005__x0005__x0005_=0.0907+RiskNo_x0003__x0004_rmal(0.1268,0.15094,RiskName("Annual Tax Rate"))_x0003__x0003__x0003__x0003__x0001__x0003__x0003__x0003__x0003__x0003__x0003__x0003__x0005__x0003__x0003__x0003__x0008__x0003__x0003__x0003_&gt;_x0003__x0003__x0003__x000F__x0003__x0003__x0003_Annual Tax Rate_x0003__x0003__x0003__x0003__x0003__x0003__x0003__x0003__x0003__x0003__x0003__x0003__x0003__x0003__x0003__x0003__x0003__x0003__x0003__x0003__x0002__x0003__x0003__x0003_B6B_x0003__x0003__x0003_=RiskBetaGeneral(1.6133,1.2019,0,24974507,RiskStatic(24996000000))_x0015__x0003__x0003__x0003_Revenue_x0001_A6_x0001_B1_x0001_Netflix_x0001__x0003__x0003__x0003__x0003__x0003__x0003__x0003__x0006__x0003__x0003__x0003__x0001__x0003__x0003__x0003_B_x0003__x0003__x0003__x0011__x0003__x0003__x0003_Revenue / Netfli_x0003__x0004_x_x0001__x0003__x0003__x0003__x0003__x0003__x0003__x0003__x0003__x0003__x0003__x0003__x0003__x0003__x0003__x0003__x0003__x0003__x0003__x0003__x0002__x0003__x0003__x0003_C6M_x0003__x0003__x0003_=14555069.613916+RiskBetaGeneral(1.6133,1.2019,0,24974507,RiskName("Reveue"))_x0003__x0003__x0003__x0003__x0001__x0003__x0003__x0003__x0003__x0003__x0003__x0003__x0007__x0003__x0003__x0003__x0011__x0003__x0003__x0003_M_x0003__x0003__x0003__x0006__x0003__x0003__x0003_Reveue_x0003__x0003__x0003__x0003__x0003__x0003__x0003__x0003__x0003__x0003__x0003__x0003__x0003__x0003__x0003__x0003__x0003__x0003__x0003__x0003__x0002__x0003__x0003__x0003_B70_x0003__x0003__x0003_=RiskTriang(0,30.36,194.24,RiskStatic(74000000))+_x0003__x0003__x0003_Average Number of Subscriber_x0003__x0004_s_x0001_A7_x0001_B1_x0001_Netflix_x0001__x0003__x0003__x0003__x0003__x0003__x0003__x0003__x0008__x0003__x0003__x0003__x0001__x0003__x0003__x0003_0_x0003__x0003__x0003_'_x0003__x0003__x0003_Average Number of Subscribers / Netflix_x0001__x0003__x0003__x0003__x0003__x0003__x0003__x0003__x0003__x0003__x0003__x0003__x0003__x0003__x0003__x0003__x0003__x0003__x0003__x0003__x0002__x0003__x0003__x0003_C7Q_x0003__x0003__x0003_=92.83+92.83+RiskTriang(0,30.36,194.24,RiskName("Average Number of Subscribers"))_x0003__x0003__x0003__x0003__x0001__x0003__x0003__x0003__x0003__x0003__x0003__x0003_	_x0003__x0003__x0003__x000D__x0003__x0003__x0003_Q_x0003__x0003__x0003__x001D__x0003__x0003__x0003_Average Number of Subscribers_x0003__x0003__x0003__x0003__x0003__x0003__x0003__x0004__x0003__x0003__x0003__x0003__x0003__x0003__x0003__x0003__x0003__x0003__x0003__x0003__x0003__x0003__x0002__x0003__x0003__x0003_B8P_x0003__x0003__x0003_=RiskPearson5(2.4607,13128700000,RiskShift(25276000000),RiskStatic(25276000000)) _x0003__x0003__x0003_Cost of Goods Sold_x0001_A8_x0001_B1_x0001_Netflix_x0001__x0003__x0003__x0003__x0003__x0003__x0003__x0003__x0004__x0003__x0003__x0003__x0001__x0003__x0003__x0003_P_x0003__x0003__x0003__x001C__x0003__x0003__x0003_Cost of Goods Sold / Netflix_x0001__x0003__x0003__x0003__x0003__x0003__x0003__x0003__x0003__x0003__x0003__x0003__x0003__x0003__x0003__x0003__x0003__x0003__x0003__x0003__x0002__x0003__x0003__x0003_C8b_x0003__x0003__x0003_=9213696.97185392+9040720.6837_x0002__x0004_1112+RiskPearson5(2.4607,13128700000,RiskName("Cost of Goods Sold"))_x0002__x0002__x0002__x0002__x0001__x0002__x0002__x0002__x0002__x0002__x0002__x0002__x000B__x0002__x0002__x0002_#_x0002__x0002__x0002_b_x0002__x0002__x0002__x0012__x0002__x0002__x0002_Cost of Goods Sold_x0002__x0002__x0002__x0002__x0002__x0002__x0002__x0002__x0002__x0002__x0002__x0002__x0002__x0002__x0002__x0002__x0002__x0002__x0002__x0002__x0003__x0002__x0002__x0002_B109_x0002__x0002__x0002_=RiskKumaraswamy(1.1704,0.28195,0,10.82,RiskStatic(10.2))E_x0002__x0002__x0002_Average Monthly Revenue From Each Paid Subscri_x0002__x0004_ber 2020_x0001_A10_x0001_B1_x0001_Netflix_x0001__x0002__x0002__x0002__x0002__x0002__x0002__x0002__x000C__x0002__x0002__x0002__x0001__x0002__x0002__x0002_9_x0002__x0002__x0002_@_x0002__x0002__x0002_Average Monthly Revenue From Each Paid Subscriber 2020 / Netflix_x0001__x0002__x0002__x0002__x0002__x0002__x0002__x0002__x0002__x0002__x0002__x0002__x0002__x0002__x0002__x0002__x0002__x0002__x0002__x0002__x0003__x0002__x0002__x0002_C10f_x0002__x0002__x0002_=14.9700643185733+RiskKumaraswamy(1.1704,0.28195,0,10.82,RiskName("Average Monthly Revenue Per User"))_x0002__x0002__x0002__x0002__x0001__x0002__x0002__x0002__x0002__x0004__x0002__x0002__x0002__x0002__x000D__x0002__x0002__x0002__x0012__x0002__x0002__x0002_f_x0002__x0002__x0002_ _x0002__x0002__x0002_Average Monthly Revenue Per User_x0002__x0002__x0002__x0002__x0002__x0002__x0002__x0002__x0002__x0002__x0002__x0002__x0002__x0002__x0002__x0002__x0002__x0002__x0002__x0002__x0003__x0002__x0002__x0002_B11B_x0002__x0002__x0002_=RiskBetaGeneral(1.6647,1.1479,0,20287253,RiskStatic(14000000000))!_x0002__x0002__x0002_Operating Expenses_x0001_A11_x0001_B1_x0001_Netflix_x0001__x0002__x0002__x0002__x0002__x0002__x0002__x0002__x000E__x0002__x0002__x0002__x0001__x0002__x0002__x0002_B_x0002__x0002__x0002__x001C__x0002__x0002__x0002_Operating Expenses / Netflix_x0001__x0002__x0002__x0002__x0002__x0002__x0002__x0002__x0002__x0002__x0002__x0002__x0002__x0002__x0002__x0004__x0002__x0002__x0002__x0002__x0002__x0002__x0003__x0002__x0002__x0002_C11[_x0002__x0002__x0002_=11889566.8720701+RiskBetaGeneral(1.6647,1.1479,0,20287253,RiskName("Operating Exppenses"))_x0002__x0002__x0002__x0002__x0001__x0002__x0002__x0002__x0002__x0002__x0002__x0002__x000F__x0002__x0002__x0002__x0012__x0002__x0002__x0002_[_x0002__x0002__x0002__x0013__x0002__x0002__x0002_Operating Exppenses_x0002__x0002__x0002__x0002__x0002__x0002__x0002__x0002__x0002__x0002__x0002__x0002__x0002__x0002__x0002__x0002__x0002__x0002__x0002__x0002__x0003__x0002__x0002__x0002_B29&amp;_x0002__x0002__x0002_=RiskOutput("NPV")+B24+NPV(B2,C24:L24)_x0002__x0002__x0002__x0002__x0002__x0002__x0002__x0002__x0001__x0002__x0002__x0002__x0003__x0002__x0002__x0002__x0001__x0002__x0002__x0002__x0012__x0002__x0002__x0002__x0002__x0002__x0002__x0002__x0002__x0005__x0003__x0002__x0002__x0002_NPV_x0002__x0002__x0002__x0002__x0002__x0002__x0002__x0002__x0002__x0002_ÿÿÿÿÿÿÿÿÿÿÿÿÿÿÿÿÿÿÿÿÿÿÿÿÿÿÿÿÿÿÿÿÿÿÿÿÿÿÿÿÿÿ_x0002__x0002__x0003__x0002__x0002__x0002_B30#_x0002__x0002__x0002_=RiskOutput("IRR")+IRR(B24:L24, B2)_x0002__x0002__x0002__x0002__x0002__x0002__x0002__x0002__x0001__x0002__x0002__x0002__x0004__x0002__x0002__x0002__x0001__x0002__x0002__x0002__x0012__x0002__x0002__x0002__x0002__x0002__x0002__x0002__x0003__x0002__x0002__x0002_IRR_x0002__x0002__x0002__x0002__x0002__x0002__x0002__x0002__x0002__x0002_ÿÿÿÿÿÿÿÿÿÿÿÿÿÿÿÿÿÿÿÿÿÿÿÿÿÿÿÿÿÿÿÿÿÿÿÿÿÿÿÿÿÿ_x0002__x0002_6_x0002__x0002__x0002_Model with No Uncertainty1_Pegah Chavoshi Chamani.xl_x0003__x0004_sx_x0001__x0003__x0003__x0003__x0005__x0003__x0003__x0003_Model_x0005__x0003__x0003__x0003__x0002__x0003__x0003__x0003_C7;_x0003__x0003__x0003_=@RiskGamma(2.5425,60498,RiskShift(498),RiskStatic(100000))_x0017__x0003__x0003__x0003_Cost of Goods Sold_x0001_B7_x0001__x0001__x0001__x0003__x0003__x0003__x0003__x0003__x0003__x0003__x0003__x0003__x0003__x0003__x0002__x0003__x0003__x0003_;_x0003__x0003__x0003__x0012__x0003__x0003__x0003_Cost of Goods Sold_x0001__x0003__x0003__x0003__x0003__x0003__x0003__x0003__x0003__x0003__x0003__x0003__x0003__x0003__x0003__x0003__x0003__x0003__x0003__x0003__x0002__x0003__x0003__x0003_C83_x0003__x0003__x0003_=@RiskLogistic(99992.192,54.021,RiskStatic(100000))_x0013__x0003__x0003__x0003_Year 1 rev_x0004__x0005_enue_x0001_B8_x0001__x0001__x0001__x0004__x0004__x0004__x0004__x0004__x0004__x0004__x0001__x0004__x0004__x0004__x0002__x0004__x0004__x0004_3_x0004__x0004__x0004__x000E__x0004__x0004__x0004_Year 1 revenue_x0001__x0004__x0004__x0004__x0004__x0004__x0004__x0004__x0004__x0004__x0004__x0004__x0004__x0004__x0004__x0004__x0004__x0004__x0004__x0004__x0003__x0004__x0004__x0004_C22"_x0004__x0004__x0004_=@RiskOutput()+C19+NPV(C3,D19:M19)_x000D__x0004__x0004__x0004_NPV_x0001_B22_x0001_C14_x0001_0_x0004__x0004__x0004__x0004__x0001__x0004__x0004__x0004__x0004__x0004__x0004__x0004__x0002__x0004__x0004__x0004__x000E__x0004__x0004__x0004__x0004__x0004__x0004__x0004__x0007__x0004__x0004__x0004_NPV / 0_x0004__x0004__x0004__x0004__x0004__x0004__x0004__x0004__x0001__x0004_ÿÿÿÿÿÿÿÿÿÿÿÿÿÿÿÿÿÿÿÿÿÿÿÿÿÿÿÿÿÿÿÿÿÿÿÿÿÿÿÿÿÿ_x0004__x0004__x0003__x0004__x0004__x0004_C23_x001F__x0004__x0004__x0004_=@RiskOutput()+IRR(C19:_x0004__x0005_M19,0.1)_x000D__x0004__x0004__x0004_IRR_x0001_B23_x0001_C14_x0001_0_x0004__x0004__x0004__x0004__x0001__x0004__x0004__x0004__x0001__x0004__x0004__x0004__x0002__x0004__x0004__x0004__x000E__x0004__x0004__x0004__x0004__x0004__x0004__x0004__x0007__x0004__x0004__x0004_IRR / 0_x0004__x0004__x0004__x0004__x0004__x0004__x0004__x0004__x0001__x0004_ÿÿÿÿÿÿÿÿÿÿÿÿÿÿÿÿÿÿÿÿÿÿÿÿÿÿÿÿÿÿÿÿÿÿÿÿÿÿÿÿÿÿ_x0004__x0004__x0003__x0004__x0004__x0004_C24_x001C__x0004__x0004__x0004_=@RiskOutput()+MAX(C22-C4,0)_x000F__x0004__x0004__x0004_Bonus_x0001_B24_x0001_C14_x0001_0_x0004__x0004__x0004__x0004__x0001__x0004__x0004__x0004__x0002__x0004__x0004__x0004__x0002__x0004__x0004__x0004__x000E__x0004__x0004__x0004__x0004__x0004__x0004__x0004_	_x0004__x0004__x0004_Bonus / 0_x0004__x0004__x0004__x0004__x0004__x0004__x0004__x0004__x0001__x0004_ÿÿÿÿÿÿÿÿÿÿÿÿÿÿÿÿÿÿÿÿÿÿÿÿÿÿÿÿÿÿÿÿÿ_x0003__x0004_ÿÿÿÿÿÿÿÿÿ_x0003__x0003__x0003__x0003__x0003__x0003__x0002__x0003__x0003__x0003__x0005__x0003__x0003__x0003_Sim 1_x0005__x0003__x0003__x0003_Sim 2_x0003__x0003__x0003__x0003__x0003__x0003__x0008__x0003__x0003__x0003_MPNTQPGW_x0005__x0003__x0003__x0003__x0005__x0003__x0003__x0003__x0001__x0003__x0003_À_x0005__x0003__x0003__x0003__x0001__x0003__x0003_À_x0005__x0003__x0003__x0003__x0001__x0003__x0003_À_x0006__x0003__x0003__x0003__x000C__x0003__x0003_*_x0006__x0003__x0003__x0003__x000C__x0003__x0003_*_x0003__x0003__x0001__x0003__x0003_®_x0003__x0003__x0003_WJJVFDQG1Z2H7YZHBQVQ3526_x0003_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_x0003__x0003_ÿÿ2ZCV84VN7EFTSA14ET1_x0004__x0006_ET17A_x0004__x0004__x0004_ÿÿÿÿ_x0004__x0004_ÿÿÿÿ_x0004__x0004_ÿÿ_x0004__x0004_ÿÿ_x0004__x0004_ÿÿ _x0001__x0004__x0004_ _x0004__x0004__x0004_|^}o;@×_x0001_çgYv_x0017_B×_x0001_o¯w_x0017_B×_x0001__x0010_'_x0004__x0004_X_x000E__x0004__x0004__x0004__x0005__x0004__x0004__x0010__x0002__x0004__x0004__x0004__x0004_)_x0004__x0004_Netflix Model_Pegah Chavoshi Chamani.xlsx_x0018__x0004__x0004__x0004_WJJVFDQG1Z2H7YZHBQVQ3526_x0001__x0004__x0004__x0004__x0004__x0005__x0004__x0004_Model_x0010__x0004__x0004__x0004__x0004__x0003__x0004__x0004__x0004__x0001__x0004_1_x0004__x0004_=RiskUniform(0.073333,0.36667,RiskStatic(0.2285))%_x0004__x0004_Subscribers growt_x0005__x0006_h rate_x0001_A4_x0001_B1_x0001_Netflix_x0005__x0001__x0005__x0005__x0005__x0005__x0002__x0005__x0005__x0005__x0001__x0005__x0005__x0005_1_x0005__x0005__x0005__x0005__x0005__x0005__x0001__x0005_ÿÿÿÿ_x0005__x0005__x0005__x0005__x0005__x0005__x0005__x0005__x0005__x0005__x0005__x0005__x0005__x0005__x0005__x0005__x0005__x0003__x0005__x0005__x0005__x0002__x0005_4_x0005__x0005_=RiskUniform(0.073333,0.36667,RiskName("Dataset 5"))_x0005__x0005__x0005__x0005__x0001__x0005__x0005__x0005__x0005__x0003__x0005__x0005__x0005__x0001__x0005__x0005__x0005_4_x0005__x0005__x0005_	_x0005__x0005_Dataset 5_x0005__x0005_ÿÿÿÿ_x0005__x0005__x0005__x0005__x0005__x0005__x0005__x0005__x0005__x0005__x0005__x0005__x0005__x0005__x0005__x0005__x0005__x0004__x0005__x0005__x0005__x0001__x0005_,_x0005__x0005_=RiskNormal(0.1268,0.15094,RiskStatic(0.37))_x0016__x0005__x0005_T_x0003__x0006_ax Rate_x0001_A5_x0001_B1_x0001_Netflix_x0003__x0001__x0003__x0003__x0003__x0003__x0004__x0003__x0003__x0003__x0001__x0003__x0003__x0003_,_x0003__x0003__x0003__x0003__x0003__x0003__x0001__x0003_ÿÿÿÿ_x0003__x0003__x0003__x0003__x0003__x0003__x0003__x0003__x0003__x0003__x0003__x0003__x0003__x0003__x0003__x0003__x0003__x0004__x0003__x0003__x0003__x0002__x0003_&gt;_x0003__x0003_=0.0907+RiskNormal(0.1268,0.15094,RiskName("Annual Tax Rate"))_x0003__x0003__x0003__x0003__x0001__x0003__x0003__x0003__x0003__x0005__x0003__x0003__x0003__x0008__x0003__x0003__x0003_&gt;_x0003__x0003__x0003__x000F__x0003__x0003_Annual Tax Rate_x0003__x0003_ÿÿÿÿ_x0003__x0003__x0003__x0003__x0003__x0003__x0003__x0003__x0003__x0003__x0003__x0003__x0003__x0003__x0003__x0003__x0003__x0005__x0003__x0003__x0003__x0001__x0003_B_x0003__x0003_=RiskBetaGeneral(1.6133,1.2019,0_x0003__x0004_,24974507,RiskStatic(24996000000))_x0015__x0003__x0003_Revenue_x0001_A6_x0001_B1_x0001_Netflix_x0003__x0001__x0003__x0003__x0003__x0003__x0006__x0003__x0003__x0003__x0001__x0003__x0003__x0003_B_x0003__x0003__x0003__x0003__x0003__x0003__x0001__x0003_ÿÿÿÿ_x0003__x0003__x0003__x0003__x0003__x0003__x0003__x0003__x0003__x0003__x0003__x0003__x0003__x0003__x0003__x0003__x0003__x0005__x0003__x0003__x0003__x0002__x0003_M_x0003__x0003_=14555069.613916+RiskBetaGeneral(1.6133,1.2019,0,24974507,RiskName("Reveue"))_x0003__x0003__x0003__x0003__x0001__x0003__x0003__x0003__x0003__x0007__x0003__x0003__x0003__x0011__x0003__x0003__x0003_M_x0003__x0003__x0003__x0006__x0003__x0003_Reveue_x0003__x0003_ÿÿÿÿ_x0003__x0003__x0003__x0003__x0003__x0003__x0003__x0003__x0003__x0003__x0003__x0003__x0003__x0003__x0003__x0003__x0004__x0003__x0003__x0006__x0003__x0003__x0003__x0001__x0003_0_x0003__x0003_=RiskTriang(0,30.36,194.24,RiskStatic(74000000))+_x0003__x0003_Average Number of Subscribers_x0001_A7_x0001_B1_x0001_Netflix_x0003__x0001__x0003__x0003__x0003__x0003__x0008__x0003__x0003__x0003__x0001__x0003__x0003__x0003_0_x0003__x0003__x0003__x0003__x0003__x0003__x0001__x0003_ÿÿÿÿ_x0003__x0003__x0003__x0003__x0003__x0003__x0003__x0003__x0003__x0003__x0003__x0003__x0003__x0003__x0003__x0003__x0003__x0006__x0003__x0003__x0003__x0002__x0003_Q_x0003__x0003_=92.83+92.83+RiskTriang(0,30.36,194.24,RiskName("Average Number of Subscribers"))_x0003__x0003__x0003__x0003__x0002__x0003__x0001__x0002__x0002__x0002__x0002_	_x0002__x0002__x0002__x000D__x0002__x0002__x0002_Q_x0002__x0002__x0002__x001D__x0002__x0002_Average Number of Subscribers_x0002__x0002_ÿÿÿÿ_x0002__x0002__x0002__x0002__x0002__x0002__x0002__x0002__x0002__x0002__x0002__x0002__x0002__x0002__x0002__x0002__x0002__x0007__x0002__x0002__x0002__x0001__x0002_P_x0002__x0002_=RiskPearson5(2.4607,13128700000,RiskShift(25276000000),RiskStatic(25276000000)) _x0002__x0002_Cost of Goods Sold_x0001_A8_x0001_B1_x0001_Netflix_x0002__x0001__x0002__x0002__x0002__x0002__x0003__x0002__x0002__x0002__x0001__x0002__x0002__x0002_P_x0002__x0002__x0002__x0002__x0002__x0002__x0001__x0002_ÿÿÿÿ_x0002__x0002__x0002__x0002__x0002__x0002__x0002__x0002__x0002__x0002__x0002__x0002__x0002__x0002__x0002__x0002__x0002__x0003__x0004__x0007__x0003__x0003__x0003__x0002__x0003_b_x0003__x0003_=9213696.97185392+9040720.68371112+RiskPearson5(2.4607,13128700000,RiskName("Cost of Goods Sold"))_x0003__x0003__x0003__x0003__x0001__x0003__x0003__x0003__x0003__x000B__x0003__x0003__x0003_#_x0003__x0003__x0003_b_x0003__x0003__x0003__x0012__x0003__x0003_Cost of Goods Sold_x0003__x0003_ÿÿÿÿ_x0003__x0003__x0003__x0003__x0003__x0003__x0003__x0003__x0003__x0003__x0003__x0003__x0003__x0003__x0003__x0003__x0003_	_x0003__x0003__x0003__x0001__x0003_9_x0003__x0003_=RiskKumaraswamy(1.1704,0.28195,0,10.82,RiskStatic(10.2))E_x0003__x0003_Av_x0003__x0004_erage Monthly Revenue From Each Paid Subscriber 2020_x0001_A10_x0001_B1_x0001_Netflix_x0003__x0001__x0003__x0003__x0003__x0003__x000C__x0003__x0003__x0003__x0001__x0003__x0003__x0003_9_x0003__x0003__x0003__x0003__x0003__x0003__x0001__x0003_ÿÿÿÿ_x0003__x0003__x0003__x0003__x0003__x0003__x0003__x0003__x0003__x0003__x0003__x0003__x0003__x0003__x0003__x0003__x0003_	_x0003__x0003__x0003__x0002__x0003_f_x0003__x0003_=14.9700643185733+RiskKumaraswamy(1.1704,0.28195,0,10.82,RiskName("Average Monthly Revenue Per User"))_x0003__x0003__x0003__x0003__x0001__x0003__x0003__x0003__x0003__x000D__x0003__x0003__x0003__x0012__x0003__x0003__x0003_f_x0003__x0003__x0003_ _x0003__x0003__x0004__x0003_Average Monthly Revenue Per User_x0003__x0003_ÿÿÿÿ_x0003__x0003__x0003__x0003__x0003__x0003__x0003__x0003__x0003__x0003__x0003__x0003__x0003__x0003__x0003__x0003__x0003__x0004__x0003__x0003__x0003__x0001__x0003_B_x0003__x0003_=RiskBetaGeneral(1.6647,1.1479,0,20287253,RiskStatic(14000000000))!_x0003__x0003_Operating Expenses_x0001_A11_x0001_B1_x0001_Netflix_x0003__x0001__x0003__x0003__x0003__x0003__x000E__x0003__x0003__x0003__x0001__x0003__x0003__x0003_B_x0003__x0003__x0003__x0003__x0003__x0003__x0001__x0003_ÿÿÿÿ_x0003__x0003__x0003__x0003__x0003__x0003__x0003__x0003__x0003__x0003__x0003__x0003__x0003__x0003__x0003__x0003__x0003__x0004__x0003__x0003__x0003__x0002__x0003_[_x0003__x0003_=11889566.8720701+R_x0002__x0004_iskBetaGeneral(1.6647,1.1479,0,20287253,RiskName("Operating Exppenses"))_x0002__x0002__x0002__x0002__x0001__x0002__x0002__x0002__x0002__x000F__x0002__x0002__x0002__x0012__x0002__x0002__x0002_[_x0002__x0002__x0002__x0013__x0002__x0002_Operating Exppenses_x0002__x0002_ÿÿÿÿ_x0002__x0002__x0002__x0002__x0002__x0002__x0002__x0002__x0002__x0002__x0002__x0002__x0002__x0002__x0002__x0002__x0002__x001C__x0002__x0002__x0002__x0001__x0002_&amp;_x0002__x0002_=RiskOutput("NPV")+B24+NPV(B2,C24:L24)_x0002__x0002__x0002__x0002__x0002__x0002__x0002__x0002__x0001__x0002__x0002__x0002__x0002__x0003__x0002__x0002__x0002__x0001__x0002__x0002__x0002__x0012__x0002__x0002__x0002__x0002__x0002__x0003__x0002__x0002_NPV_x0002__x0002__x0002__x0002__x0002__x0002__x0002__x0002_ÿÿÿÿÿÿÿÿÿÿÿÿÿÿÿÿ_x0002__x0005_ÿÿÿÿÿÿÿÿÿÿÿÿÿÿÿÿÿÿÿÿÿÿÿÿÿÿ_x0002_ÿÿ_x0002__x001D__x0002__x0002__x0002__x0001__x0002_#_x0002__x0002_=RiskOutput("IRR")+IRR(B24:L24, B2)_x0002__x0002__x0002__x0002__x0002__x0002__x0002__x0002__x0001__x0002__x0002__x0002__x0002__x0004__x0002__x0002__x0002__x0001__x0002__x0002__x0002__x0012__x0002__x0002__x0002__x0002__x0002__x0003__x0002__x0002_IRR_x0002__x0002__x0002__x0002__x0002__x0002__x0002__x0002_ÿÿÿÿÿÿÿÿÿÿÿÿÿÿÿÿÿÿÿÿÿÿÿÿÿÿÿÿÿÿÿÿÿÿÿÿÿÿÿÿÿÿ_x0002_ÿÿ_x0002_6_x0002__x0002_Model with No Uncertainty1_Pegah Chavoshi Chamani.xlsx_x0018__x0002__x0002__x0002_2ZCV84VN7EFTSA14ET1ET17A_x0001__x0003__x0004__x0003__x0003__x0003__x0003__x0005__x0003__x0003_Model_x0005__x0003__x0003__x0003__x0003__x0006__x0003__x0003__x0003__x0002__x0003_;_x0003__x0003_=@RiskGamma(2.5425,60498,RiskShift(498),RiskStatic(100000))_x0017__x0003__x0003_Cost of Goods Sold_x0001_B7_x0001__x0001__x0003__x0001__x0003__x0003__x0003__x0003__x0003__x0003__x0003__x0003__x0002__x0003__x0003__x0003_;_x0003__x0003__x0003__x0003__x0003__x0003__x0001__x0003_ÿÿÿÿ_x0003__x0003__x0003__x0003__x0003__x0003__x0003__x0003__x0003__x0003__x0003__x0003__x0003__x0003__x0003__x0003__x0003__x0007__x0003__x0003__x0003__x0002__x0003_3_x0003__x0003_=@RiskLogistic(99992.192,54.021,RiskStatic(100000))_x0013__x0003__x0003_Year 1 revenue_x0001_B8_x0001__x0001__x0003__x0001__x0003__x0003__x0003__x0003__x0004__x0003__x0001__x0003__x0003__x0003__x0002__x0003__x0003__x0003_3_x0003__x0003__x0003__x0003__x0003__x0003__x0001__x0003_ÿÿÿÿ_x0003__x0003__x0003__x0003__x0003__x0003__x0003__x0003__x0003__x0003__x0003__x0003__x0003__x0003__x0003__x0003__x0003__x0015__x0003__x0003__x0003__x0002__x0003_"_x0003__x0003_=@RiskOutput()+C19+NPV(C3,D19:M19)_x000D__x0003__x0003_NPV_x0001_B22_x0001_C14_x0001_0_x0003__x0003__x0003__x0003__x0003__x0001__x0003__x0003__x0003__x0003__x0003__x0003__x0003__x0003__x0002__x0003__x0003__x0003__x000E__x0003__x0003__x0003__x0003__x0003__x0003__x0003__x0003__x0003__x0003__x0003__x0003__x0003__x0003__x0003__x0001_ÿÿÿÿÿÿÿÿÿÿÿÿÿÿÿÿÿÿÿÿÿÿÿÿÿÿÿÿÿÿÿÿÿÿÿÿÿÿÿÿÿÿ_x0003_ÿÿ_x0003__x0016__x0003__x0003__x0003__x0002__x0003__x001F__x0003__x0003_=@RiskOutput()+IRR(C19:M19,0.1)_x000D__x0003__x0003_IRR_x0001_B23_x0001_C14_x0001_0_x0003__x0003__x0003__x0003__x0003__x0001__x0003__x0004__x0003__x0003__x0003__x0003__x0001__x0003__x0003__x0003__x0002__x0003__x0003__x0003__x000E__x0003__x0003__x0003__x0003__x0003__x0003__x0003__x0003__x0003__x0003__x0003__x0003__x0003__x0003__x0003__x0001_ÿÿÿÿÿÿÿÿÿÿÿÿÿÿÿÿÿÿÿÿÿÿÿÿÿÿÿÿÿÿÿÿÿÿÿÿÿÿÿÿÿÿ_x0003_ÿÿ_x0003__x0017__x0003__x0003__x0003__x0002__x0003__x001C__x0003__x0003_=@RiskOutput()+MAX(C22-C4,0)_x000F__x0003__x0003_Bonus_x0001_B24_x0001_C14_x0001_0_x0003__x0003__x0003__x0003__x0003__x0001__x0003__x0003__x0003__x0003__x0002__x0003__x0003__x0003__x0002__x0003__x0003__x0003__x000E__x0003__x0003__x0003__x0003__x0003__x0003__x0003__x0003__x0003__x0003__x0003__x0003__x0003__x0003__x0003__x0001_ÿÿÿÿÿÿÿÿÿÿÿÿÿÿÿÿÿÿÿÿÿÿÿÿÿÿÿÿÿÿÿÿÿÿÿÿÿÿÿÿÿÿ_x0003_ÿÿ_x0010__x0003__x0003__x0003__x0003__x0003__x0003__x0003__x0005__x0003__x0003__x0003__x0003__x0003__x0003__x0003__x0010__x0003__x0003__x0003__x0001__x0003__x0003__x0003__x0003__x0003__x0003__x0003__x0003__x0003__x0001__x0003__x0003__x0003__x0001__x0003__x0010__x0011__x0010__x0010__x0010__x0010__x0010__x0010__x0010__x0010__x0010__x0010__x0010__x0010__x0010__x0010__x0010__x0010__x0010__x0010__x0001__x0010__x0010__x0010__x0010__x0010__x0010__x0010__x0010__x0010__x0002__x0010__x0010__x0010__x0010__x0010__x0010__x0010__x0010__x0010__x0003__x0010__x0010__x0010__x0010__x0010__x0010__x0010__x0010__x0010__x0004__x0010__x0010__x0010__x0010__x0010__x0010__x0010__x0010__x0010__x0005__x0010__x0010__x0010__x0010__x0010__x0010__x0010__x0010__x0010__x0006__x0010__x0010__x0010__x0010__x0010__x0010__x0010__x0010__x0010__x0007__x0010__x0010__x0010__x0010__x0010__x0010__x0010__x0010__x0010__x0008__x0010__x0010__x0010__x0010__x0010__x0010__x0010__x0010__x0010_	_x0010__x0010__x0010__x0010__x0010__x0010__x0010__x0010__x0010__x0011__x0010__x0010__x0010__x0010__x0010__x0010__x0010__x0010__x0010__x000B__x0010__x0010__x0010__x0010__x0010__x0010__x0010__x0010__x0010__x000C__x0010__x0010__x0010__x0010__x0010__x0010__x0010__x0010__x0010__x000D__x0010__x0010__x0010__x0010__x0010__x0005__x0010__x0010__x0010__x0001__x0010__x0010__x0010__x0002__x0010__x0010__x0010__x0010__x0010__x0001__x0010__x0010__x0010__x0003__x0010__x0010__x0010__x0010__x0010__x0001__x0010__x0010__x0010__x0004__x0010__x0010__x0010__x0010__x0010__x0010__x0010__x0010__x0010__x000E__x0010__x0010__x0010__x0010__x0010__x0010__x0010__x0010__x0010__x000F__x0010__x0010__x0010__x0010__x0010__x0010__x0010__x0010__x0010__x0010__x0010__x0010__x0010__x0012_'_x0010__x0010__x0010__x0010__x0010_ÿÿÿÿÿÿÿÿÿÿÿÿÿÿÿÿÿÿÿÿÿÿÿÿÿÿÿÿÿÿÿÿÿÿÿÿÿÿ_x0001__x0002_ÿÿÿÿÿÿÿÿÿÿÿÿÿÿÿÿÿÿÿÿÿÿÿÿÿÿÿÿÿÿÿÿÿÿÿÿÿÿÿÿÿÿÿÿÿÿÿÿÿÿÿÿÿÿÿÿÿÿÿÿÿÿÿÿÿÿÿÿÿÿÿÿÿÿÿÿÿÿÿÿÿÿÿÿÿÿÿÿÿÿ_x0001__x0001__x0001__x0001_ N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N_x0001__x0001_ú_x0001__x0001__x0001__x0005__x0001__x0001_0.00%_x0007__x0001__x0001_General_x0005__x0001__x0001_0.00%_x0007__x0001__x0001_General_x0011__x0001__x0001_$#,##0_);(_x0001__x0003_$#,##0)_x0007__x0001__x0001_General_x0005__x0001__x0001_#,##0_x0007__x0001__x0001_General_x0005__x0001__x0001_#,##0_x0007__x0001__x0001_General_x001C__x0001__x0001_$#,##0.00_);[Red]($#,##0.00)_x0007__x0001__x0001_General_x0005__x0001__x0001_#,##0_x0007__x0001__x0001_General_x0005__x0001__x0001_#,##0_x0002__x0001__x0001_0%_x0006__x0001__x0001_$#,##0_x0006__x0001__x0001_$#,##0_x0006__x0001__x0001_$#,##0_x0004__x0001__x0001_0.0%_x0006__x0001__x0001_$#,##0_x0001__x0001__x0001__x0001_"N_x0001__x0001_ø_x0001__x0001__x0001__x0001__x0001__x0001__x0001__x0001__x0001_ÿÿÿÿ_x0001__x0001__x0001__x0001__x0001__x0001_ÿÿÿÿ_x0001__x0001__x0001__x0001__x0001__x0001_ÿÿÿÿ_x0001__x0001__x0001__x0001__x0001__x0001_ÿÿÿÿ_x0001__x0001__x0001__x0001__x0001__x0001__x0001__x0002_ÿÿÿÿ_x0001__x0001__x0001__x0001__x0001__x0001_ÿÿÿÿ_x0001__x0001__x0001__x0001__x0001__x0001_ÿÿÿÿ_x0001__x0001__x0001__x0001__x0001__x0001_ÿÿÿÿ_x0001__x0001__x0001__x0001__x0001__x0001_ÿÿÿÿ_x0001__x0001__x0001__x0001__x0001__x0001_ÿÿÿÿ_x0001__x0001__x0001__x0001__x0001__x0001_ÿÿÿÿ_x0001__x0001__x0001__x0001__x0001__x0001_ÿÿÿÿ_x0001__x0001__x0001__x0001__x0001__x0001_ÿÿÿÿ_x0001__x0001__x0001__x0001__x0001__x0001_ÿÿÿÿ_x0001__x0001__x0001_ÿÿÿÿ_x0001__x0001__x0001_ÿÿÿÿ_x0001__x0001__x0001__x0001__x0001__x0001__x0001__x0001__x0001__x0001_ÿÿÿÿ_x0001__x0001__x0001__x0001__x0001__x0001_ÿÿÿÿ_x0001__x0001__x0001_ÿÿÿÿ_x0001__x0001__x0001_ÿÿÿÿ_x0001__x0001__x0001_ÿÿÿÿ_x0001__x0001__x0001__x0001_#N_x0001__x0001__x0001__x0001__x0001_÷ÿÿÿÿÿÿÿ÷ÿÿÿÿÿÿÿ÷ÿÿÿÿÿÿÿ÷ÿÿÿÿÿÿÿ÷ÿÿÿÿÿÿÿ÷ÿÿÿÿÿÿÿ÷ÿÿÿÿÿÿÿ÷ÿÿÿ_x0003__x0004_ÿÿÿÿ÷ÿÿÿÿÿÿÿ÷ÿÿÿÿÿÿÿ÷ÿÿÿÿÿÿÿ÷ÿÿÿÿÿÿÿ÷ÿÿÿÿÿÿÿ÷ÿÿÿÿÿÿÿ÷ÿÿÿÿÿÿÿ÷ÿÿÿÿÿÿÿ$N_x0003__x0003__x0008__x0003__x0003__x0003__x0011_'_x0003__x0003__x000C__x0003__x0003__x0003__x0001__x0003__x0003__x0003__x0013_'_x0003__x0003__x0014__x0003__x0003__x0003__x0002__x0003__x0003__x0003_Hä_x000D_Hä_x000D__x0015_'_x0003__x0003__x0003__x0003__x0003_t_x0003__x0003__x0003__x0003__x0003__x0003__x0003__x0003__x0001_d_x0003__x0003__x0003_Ð_x0007__x0003__x0003_0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ÿÿÿÿ_x0001_*_x0003__x0003__x0003_ÿÿÿÿ_x0003__x0003__x0003__x0003__x0003__x0003__x0003__x0003__x0003__x0005__x0003__x0003__x0003_ÿÿÿÿÿÿÿÿÿÿÿÿÿÿÿÿÿÿÿÿ_x0003__x0003__x0003__x0003_ÿÿÿÿ_x0016_'_x0003__x0003__x000C__x0003__x0003__x0003__x0003__x0003__x0003__x0003__x0017_'_x0003__x0003__x0001__x0003_î_x0004__x0001__x0001__x0002__x0001__x0001__x0001__x0010__x0001__x0001__x0001_&amp;_x0001__x0001_RiskGamma(2.5425,60498,RiskShift(498))_x001E__x0001__x0001_RiskLogistic(99992.192,54.021)_x001E__x0001__x0001_RiskUniform(7.3333E-2,0.36667)_x001E__x0001__x0001_RiskUniform(7.3333E-2,0.36667)_x001A__x0001__x0001_RiskNormal(0.1268,0.15094)_x001A__x0001__x0001_RiskNormal(0.1268,0.15094))_x0001__x0001_RiskBetaGeneral(1.6133,1.2019,0,_x0001__x0002_24974507))_x0001__x0001_RiskBetaGeneral(1.6133,1.2019,0,24974507)_x001A__x0001__x0001_RiskTriang(0,30.36,194.24)_x001A__x0001__x0001_RiskTriang(0,30.36,194.24)4_x0001__x0001_RiskPearson5(2.4607,1.31287E10,RiskShift(2.5276E10))_x001F__x0001__x0001_RiskPearson5(2.4607,1.31287E10)'_x0001__x0001_RiskKumaraswamy(1.1704,0.28195,0,10.82)'_x0001__x0001__x0001__x0002_RiskKumaraswamy(1.1704,0.28195,0,10.82))_x0001__x0001_RiskBetaGeneral(1.6647,1.1479,0,20287253))_x0001__x0001_RiskBetaGeneral(1.6647,1.1479,0,20287253)_x0010__x0001__x0001__x0001_&amp;_x0001__x0001_RiskGamma(2.5425,60498,RiskShift(498))_x001E__x0001__x0001_RiskLogistic(99992.192,54.021)_x001E__x0001__x0001_RiskUniform(7.3333E-2,0.36667)_x001E__x0001__x0001_RiskU_x0001__x0002_niform(7.3333E-2,0.36667)_x001A__x0001__x0001_RiskNormal(0.1268,0.15094)_x001A__x0001__x0001_RiskNormal(0.1268,0.15094))_x0001__x0001_RiskBetaGeneral(1.6133,1.2019,0,24974507))_x0001__x0001_RiskBetaGeneral(1.6133,1.2019,0,24974507)_x001A__x0001__x0001_RiskTriang(0,30.36,194.24)_x001A__x0001__x0001_RiskTriang(0,30.36,194.24)4_x0001__x0001_RiskPearson5(_x0001__x0002_2.4607,1.31287E10,RiskShift(2.5276E10))_x001F__x0001__x0001_RiskPearson5(2.4607,1.31287E10)'_x0001__x0001_RiskKumaraswamy(1.1704,0.28195,0,10.82)'_x0001__x0001_RiskKumaraswamy(1.1704,0.28195,0,10.82))_x0001__x0001_RiskBetaGeneral(1.6647,1.1479,0,20287253))_x0001__x0001_RiskBetaGeneral(1.6647,1.1479,0,20287253)_x0018_'_x0002__x0003__x0002__x0002__x000C__x0002__x0002__x0002_,_x0002_._x0002__x0019_'_x0002__x0002__x000C__x0002__x0002__x0002__x0001__x0002__x0002__x0002__x0001__x0002__x0002_ÿÿÿÿ</t>
  </si>
  <si>
    <t>1215e4947025a5364bb826d06e24a5ae0|1|350562|970d0e24da3da71096575a93092afd30</t>
  </si>
  <si>
    <t>GF1_rK0qDwEAEwDHAAwjACcANwBFAFkAWgBoAIsAowDDAL0AKwD//wAAAAAAAAEEAAAAAAIwJQAAAAEDSVJSAQVTaW0gMQEBEAACAAEKU3RhdGlzdGljcwMBAQD/AQEBAQEAAQEBAAQAAAABAQEBAQABAAAAAAAAAAAAUrgehetR8D8BBQAAAAEABAAAAAGPAAIQAANJUlIAAAD/3BQ8AQAAAgACAKsAtAABAQMBfBSuR+F6xD8BSOF6FK5H1T8BBQABAQEAAQEBAA==</t>
  </si>
  <si>
    <t>GF1_rK0qDwEAEwDKAAwjACcAOgBIAFwAXQBrAHkApgDGAMAAKwD//wAAAAAAAAEEAAAAAAUjLCMjMAAAAAEDTlBWAQVTaW0gMQEBEAACAAEKU3RhdGlzdGljcwMBAQD/AQEBAQEAAQEBAAQAAAABAQEBAQABAQEABAAAAAKAAAKUAAIQAANOUFYAAAD/3BQ8AQAAAgACAA4ABVNpbSAyAAElAQAAAgACAK4AtwABAQMBAAAA3P8FBMIBAAAA9nAeFkIBBQABAQEAAQEBAA==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</si>
</sst>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6" formatCode="&quot;$&quot;#,##0_);[Red]\(&quot;$&quot;#,##0\)"/>
    <numFmt numFmtId="8" formatCode="&quot;$&quot;#,##0.00_);[Red]\(&quot;$&quot;#,##0.00\)"/>
    <numFmt numFmtId="164" formatCode="&quot;$&quot;##,#00\ &quot;M&quot;"/>
    <numFmt numFmtId="165" formatCode="&quot;$&quot;#,##0.00\ &quot;B&quot;"/>
    <numFmt numFmtId="166" formatCode="##,#00\ &quot;M&quot;"/>
  </numFmts>
  <fonts count="8" x14ac:knownFonts="1">
    <font>
      <sz val="11"/>
      <color theme="1"/>
      <name val="Calibri"/>
      <family val="2"/>
      <scheme val="minor"/>
    </font>
    <font>
      <sz val="7"/>
      <color rgb="FF444444"/>
      <name val="Roboto"/>
    </font>
    <font>
      <sz val="11"/>
      <color rgb="FF444444"/>
      <name val="Calibri"/>
      <family val="2"/>
      <scheme val="minor"/>
    </font>
    <font>
      <b/>
      <sz val="11"/>
      <color theme="1"/>
      <name val="Calibri"/>
      <family val="2"/>
      <scheme val="minor"/>
    </font>
    <font>
      <b/>
      <sz val="11"/>
      <color rgb="FFFF0000"/>
      <name val="Calibri"/>
      <family val="2"/>
      <scheme val="minor"/>
    </font>
    <font>
      <sz val="8"/>
      <name val="Calibri"/>
      <family val="2"/>
      <scheme val="minor"/>
    </font>
    <font>
      <sz val="10"/>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style="medium">
        <color rgb="FFDDDDDD"/>
      </top>
      <bottom/>
      <diagonal/>
    </border>
  </borders>
  <cellStyleXfs count="1">
    <xf numFmtId="0" fontId="0" fillId="0" borderId="0"/>
  </cellStyleXfs>
  <cellXfs count="26">
    <xf numFmtId="0" fontId="0" fillId="0" borderId="0" xfId="0"/>
    <xf numFmtId="0" fontId="0" fillId="0" borderId="0" xfId="0" applyFont="1"/>
    <xf numFmtId="14" fontId="2" fillId="0" borderId="0" xfId="0" applyNumberFormat="1" applyFont="1"/>
    <xf numFmtId="14" fontId="2" fillId="0" borderId="1" xfId="0" applyNumberFormat="1" applyFont="1" applyBorder="1" applyAlignment="1">
      <alignment horizontal="center" vertical="top" wrapText="1"/>
    </xf>
    <xf numFmtId="10" fontId="0" fillId="0" borderId="0" xfId="0" applyNumberFormat="1"/>
    <xf numFmtId="10" fontId="1" fillId="0" borderId="1" xfId="0" applyNumberFormat="1" applyFont="1" applyBorder="1" applyAlignment="1">
      <alignment horizontal="center" vertical="top" wrapText="1"/>
    </xf>
    <xf numFmtId="8" fontId="0" fillId="0" borderId="0" xfId="0" applyNumberFormat="1"/>
    <xf numFmtId="6" fontId="0" fillId="0" borderId="0" xfId="0" applyNumberFormat="1"/>
    <xf numFmtId="164" fontId="0" fillId="0" borderId="0" xfId="0" applyNumberFormat="1"/>
    <xf numFmtId="165" fontId="2" fillId="0" borderId="1" xfId="0" applyNumberFormat="1" applyFont="1" applyBorder="1" applyAlignment="1">
      <alignment horizontal="center" vertical="top" wrapText="1"/>
    </xf>
    <xf numFmtId="165" fontId="2" fillId="0" borderId="0" xfId="0" applyNumberFormat="1" applyFont="1"/>
    <xf numFmtId="0" fontId="3" fillId="0" borderId="0" xfId="0" applyFont="1"/>
    <xf numFmtId="9" fontId="0" fillId="0" borderId="0" xfId="0" applyNumberFormat="1"/>
    <xf numFmtId="165" fontId="0" fillId="0" borderId="0" xfId="0" applyNumberFormat="1"/>
    <xf numFmtId="9" fontId="4" fillId="0" borderId="0" xfId="0" applyNumberFormat="1" applyFont="1"/>
    <xf numFmtId="0" fontId="0" fillId="0" borderId="0" xfId="0" quotePrefix="1"/>
    <xf numFmtId="0" fontId="6" fillId="0" borderId="0" xfId="0" applyFont="1"/>
    <xf numFmtId="8" fontId="6" fillId="0" borderId="0" xfId="0" applyNumberFormat="1" applyFont="1"/>
    <xf numFmtId="165" fontId="6" fillId="0" borderId="0" xfId="0" applyNumberFormat="1" applyFont="1"/>
    <xf numFmtId="164" fontId="6" fillId="0" borderId="0" xfId="0" applyNumberFormat="1" applyFont="1"/>
    <xf numFmtId="0" fontId="7" fillId="0" borderId="0" xfId="0" applyFont="1"/>
    <xf numFmtId="166" fontId="0" fillId="0" borderId="0" xfId="0" applyNumberFormat="1"/>
    <xf numFmtId="0" fontId="0" fillId="0" borderId="0" xfId="0" applyNumberFormat="1"/>
    <xf numFmtId="3" fontId="0" fillId="0" borderId="0" xfId="0" applyNumberFormat="1"/>
    <xf numFmtId="4" fontId="0" fillId="0" borderId="0" xfId="0" applyNumberFormat="1"/>
    <xf numFmtId="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Number of Subscribers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'Number of Subscribers'!$B$2:$B$11</c:f>
              <c:numCache>
                <c:formatCode>##,#00\ "M"</c:formatCode>
                <c:ptCount val="10"/>
                <c:pt idx="0">
                  <c:v>24.3</c:v>
                </c:pt>
                <c:pt idx="1">
                  <c:v>30.36</c:v>
                </c:pt>
                <c:pt idx="2">
                  <c:v>41.43</c:v>
                </c:pt>
                <c:pt idx="3">
                  <c:v>54.47</c:v>
                </c:pt>
                <c:pt idx="4">
                  <c:v>70.83</c:v>
                </c:pt>
                <c:pt idx="5">
                  <c:v>89.09</c:v>
                </c:pt>
                <c:pt idx="6">
                  <c:v>110.64</c:v>
                </c:pt>
                <c:pt idx="7">
                  <c:v>110</c:v>
                </c:pt>
                <c:pt idx="8">
                  <c:v>167.09</c:v>
                </c:pt>
                <c:pt idx="9">
                  <c:v>74</c:v>
                </c:pt>
              </c:numCache>
            </c:numRef>
          </c:val>
          <c:smooth val="0"/>
          <c:extLst>
            <c:ext xmlns:c16="http://schemas.microsoft.com/office/drawing/2014/chart" uri="{C3380CC4-5D6E-409C-BE32-E72D297353CC}">
              <c16:uniqueId val="{00000000-B8D6-4083-9ABD-A1F14025ABA2}"/>
            </c:ext>
          </c:extLst>
        </c:ser>
        <c:dLbls>
          <c:showLegendKey val="0"/>
          <c:showVal val="0"/>
          <c:showCatName val="0"/>
          <c:showSerName val="0"/>
          <c:showPercent val="0"/>
          <c:showBubbleSize val="0"/>
        </c:dLbls>
        <c:smooth val="0"/>
        <c:axId val="1980470736"/>
        <c:axId val="1980471152"/>
      </c:lineChart>
      <c:catAx>
        <c:axId val="19804707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471152"/>
        <c:crosses val="autoZero"/>
        <c:auto val="1"/>
        <c:lblAlgn val="ctr"/>
        <c:lblOffset val="100"/>
        <c:noMultiLvlLbl val="0"/>
      </c:catAx>
      <c:valAx>
        <c:axId val="1980471152"/>
        <c:scaling>
          <c:orientation val="minMax"/>
        </c:scaling>
        <c:delete val="0"/>
        <c:axPos val="l"/>
        <c:majorGridlines>
          <c:spPr>
            <a:ln w="9525" cap="flat" cmpd="sng" algn="ctr">
              <a:solidFill>
                <a:schemeClr val="tx1">
                  <a:lumMod val="15000"/>
                  <a:lumOff val="85000"/>
                </a:schemeClr>
              </a:solidFill>
              <a:round/>
            </a:ln>
            <a:effectLst/>
          </c:spPr>
        </c:majorGridlines>
        <c:numFmt formatCode="##,#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47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Revenue!$B$1</c:f>
              <c:strCache>
                <c:ptCount val="1"/>
                <c:pt idx="0">
                  <c:v>Annual Revenue</c:v>
                </c:pt>
              </c:strCache>
            </c:strRef>
          </c:tx>
          <c:spPr>
            <a:solidFill>
              <a:schemeClr val="accent1"/>
            </a:solidFill>
            <a:ln>
              <a:noFill/>
            </a:ln>
            <a:effectLst/>
          </c:spPr>
          <c:invertIfNegative val="0"/>
          <c:cat>
            <c:numRef>
              <c:f>Revenue!$A$2:$A$11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cat>
          <c:val>
            <c:numRef>
              <c:f>Revenue!$B$2:$B$11</c:f>
              <c:numCache>
                <c:formatCode>"$"##,#00\ "M"</c:formatCode>
                <c:ptCount val="10"/>
                <c:pt idx="0">
                  <c:v>3205</c:v>
                </c:pt>
                <c:pt idx="1">
                  <c:v>3609</c:v>
                </c:pt>
                <c:pt idx="2">
                  <c:v>4375</c:v>
                </c:pt>
                <c:pt idx="3">
                  <c:v>8505</c:v>
                </c:pt>
                <c:pt idx="4">
                  <c:v>6780</c:v>
                </c:pt>
                <c:pt idx="5">
                  <c:v>8831</c:v>
                </c:pt>
                <c:pt idx="6">
                  <c:v>11693</c:v>
                </c:pt>
                <c:pt idx="7">
                  <c:v>15794</c:v>
                </c:pt>
                <c:pt idx="8">
                  <c:v>12156</c:v>
                </c:pt>
                <c:pt idx="9">
                  <c:v>24996</c:v>
                </c:pt>
              </c:numCache>
            </c:numRef>
          </c:val>
          <c:extLst>
            <c:ext xmlns:c16="http://schemas.microsoft.com/office/drawing/2014/chart" uri="{C3380CC4-5D6E-409C-BE32-E72D297353CC}">
              <c16:uniqueId val="{00000000-C582-42B3-9834-1A01563B05C3}"/>
            </c:ext>
          </c:extLst>
        </c:ser>
        <c:dLbls>
          <c:showLegendKey val="0"/>
          <c:showVal val="0"/>
          <c:showCatName val="0"/>
          <c:showSerName val="0"/>
          <c:showPercent val="0"/>
          <c:showBubbleSize val="0"/>
        </c:dLbls>
        <c:gapWidth val="219"/>
        <c:overlap val="-27"/>
        <c:axId val="175729744"/>
        <c:axId val="175726416"/>
      </c:barChart>
      <c:catAx>
        <c:axId val="17572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26416"/>
        <c:crosses val="autoZero"/>
        <c:auto val="1"/>
        <c:lblAlgn val="ctr"/>
        <c:lblOffset val="100"/>
        <c:noMultiLvlLbl val="0"/>
      </c:catAx>
      <c:valAx>
        <c:axId val="1757264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29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Income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'Net Income'!$A$2</c:f>
              <c:strCache>
                <c:ptCount val="1"/>
                <c:pt idx="0">
                  <c:v>2011</c:v>
                </c:pt>
              </c:strCache>
            </c:strRef>
          </c:tx>
          <c:spPr>
            <a:solidFill>
              <a:schemeClr val="accent1"/>
            </a:solidFill>
            <a:ln>
              <a:noFill/>
            </a:ln>
            <a:effectLst/>
          </c:spPr>
          <c:invertIfNegative val="0"/>
          <c:cat>
            <c:strRef>
              <c:f>'Net Income'!$B$1</c:f>
              <c:strCache>
                <c:ptCount val="1"/>
                <c:pt idx="0">
                  <c:v>Net Income</c:v>
                </c:pt>
              </c:strCache>
            </c:strRef>
          </c:cat>
          <c:val>
            <c:numRef>
              <c:f>'Net Income'!$B$2</c:f>
              <c:numCache>
                <c:formatCode>"$"##,#00\ "M"</c:formatCode>
                <c:ptCount val="1"/>
                <c:pt idx="0">
                  <c:v>226.126</c:v>
                </c:pt>
              </c:numCache>
            </c:numRef>
          </c:val>
          <c:extLst>
            <c:ext xmlns:c16="http://schemas.microsoft.com/office/drawing/2014/chart" uri="{C3380CC4-5D6E-409C-BE32-E72D297353CC}">
              <c16:uniqueId val="{00000000-476A-4E41-8140-0974CEEE3B3A}"/>
            </c:ext>
          </c:extLst>
        </c:ser>
        <c:ser>
          <c:idx val="1"/>
          <c:order val="1"/>
          <c:tx>
            <c:strRef>
              <c:f>'Net Income'!$A$3</c:f>
              <c:strCache>
                <c:ptCount val="1"/>
                <c:pt idx="0">
                  <c:v>2012</c:v>
                </c:pt>
              </c:strCache>
            </c:strRef>
          </c:tx>
          <c:spPr>
            <a:solidFill>
              <a:schemeClr val="accent2"/>
            </a:solidFill>
            <a:ln>
              <a:noFill/>
            </a:ln>
            <a:effectLst/>
          </c:spPr>
          <c:invertIfNegative val="0"/>
          <c:cat>
            <c:strRef>
              <c:f>'Net Income'!$B$1</c:f>
              <c:strCache>
                <c:ptCount val="1"/>
                <c:pt idx="0">
                  <c:v>Net Income</c:v>
                </c:pt>
              </c:strCache>
            </c:strRef>
          </c:cat>
          <c:val>
            <c:numRef>
              <c:f>'Net Income'!$B$3</c:f>
              <c:numCache>
                <c:formatCode>"$"##,#00\ "M"</c:formatCode>
                <c:ptCount val="1"/>
                <c:pt idx="0">
                  <c:v>17.152000000000001</c:v>
                </c:pt>
              </c:numCache>
            </c:numRef>
          </c:val>
          <c:extLst>
            <c:ext xmlns:c16="http://schemas.microsoft.com/office/drawing/2014/chart" uri="{C3380CC4-5D6E-409C-BE32-E72D297353CC}">
              <c16:uniqueId val="{00000001-476A-4E41-8140-0974CEEE3B3A}"/>
            </c:ext>
          </c:extLst>
        </c:ser>
        <c:ser>
          <c:idx val="2"/>
          <c:order val="2"/>
          <c:tx>
            <c:strRef>
              <c:f>'Net Income'!$A$4</c:f>
              <c:strCache>
                <c:ptCount val="1"/>
                <c:pt idx="0">
                  <c:v>2013</c:v>
                </c:pt>
              </c:strCache>
            </c:strRef>
          </c:tx>
          <c:spPr>
            <a:solidFill>
              <a:schemeClr val="accent3"/>
            </a:solidFill>
            <a:ln>
              <a:noFill/>
            </a:ln>
            <a:effectLst/>
          </c:spPr>
          <c:invertIfNegative val="0"/>
          <c:cat>
            <c:strRef>
              <c:f>'Net Income'!$B$1</c:f>
              <c:strCache>
                <c:ptCount val="1"/>
                <c:pt idx="0">
                  <c:v>Net Income</c:v>
                </c:pt>
              </c:strCache>
            </c:strRef>
          </c:cat>
          <c:val>
            <c:numRef>
              <c:f>'Net Income'!$B$4</c:f>
              <c:numCache>
                <c:formatCode>"$"##,#00\ "M"</c:formatCode>
                <c:ptCount val="1"/>
                <c:pt idx="0">
                  <c:v>112.40300000000001</c:v>
                </c:pt>
              </c:numCache>
            </c:numRef>
          </c:val>
          <c:extLst>
            <c:ext xmlns:c16="http://schemas.microsoft.com/office/drawing/2014/chart" uri="{C3380CC4-5D6E-409C-BE32-E72D297353CC}">
              <c16:uniqueId val="{00000002-476A-4E41-8140-0974CEEE3B3A}"/>
            </c:ext>
          </c:extLst>
        </c:ser>
        <c:ser>
          <c:idx val="3"/>
          <c:order val="3"/>
          <c:tx>
            <c:strRef>
              <c:f>'Net Income'!$A$5</c:f>
              <c:strCache>
                <c:ptCount val="1"/>
                <c:pt idx="0">
                  <c:v>2014</c:v>
                </c:pt>
              </c:strCache>
            </c:strRef>
          </c:tx>
          <c:spPr>
            <a:solidFill>
              <a:schemeClr val="accent4"/>
            </a:solidFill>
            <a:ln>
              <a:noFill/>
            </a:ln>
            <a:effectLst/>
          </c:spPr>
          <c:invertIfNegative val="0"/>
          <c:cat>
            <c:strRef>
              <c:f>'Net Income'!$B$1</c:f>
              <c:strCache>
                <c:ptCount val="1"/>
                <c:pt idx="0">
                  <c:v>Net Income</c:v>
                </c:pt>
              </c:strCache>
            </c:strRef>
          </c:cat>
          <c:val>
            <c:numRef>
              <c:f>'Net Income'!$B$5</c:f>
              <c:numCache>
                <c:formatCode>"$"##,#00\ "M"</c:formatCode>
                <c:ptCount val="1"/>
                <c:pt idx="0">
                  <c:v>266.79899999999998</c:v>
                </c:pt>
              </c:numCache>
            </c:numRef>
          </c:val>
          <c:extLst>
            <c:ext xmlns:c16="http://schemas.microsoft.com/office/drawing/2014/chart" uri="{C3380CC4-5D6E-409C-BE32-E72D297353CC}">
              <c16:uniqueId val="{00000003-476A-4E41-8140-0974CEEE3B3A}"/>
            </c:ext>
          </c:extLst>
        </c:ser>
        <c:ser>
          <c:idx val="4"/>
          <c:order val="4"/>
          <c:tx>
            <c:strRef>
              <c:f>'Net Income'!$A$6</c:f>
              <c:strCache>
                <c:ptCount val="1"/>
                <c:pt idx="0">
                  <c:v>2015</c:v>
                </c:pt>
              </c:strCache>
            </c:strRef>
          </c:tx>
          <c:spPr>
            <a:solidFill>
              <a:schemeClr val="accent5"/>
            </a:solidFill>
            <a:ln>
              <a:noFill/>
            </a:ln>
            <a:effectLst/>
          </c:spPr>
          <c:invertIfNegative val="0"/>
          <c:cat>
            <c:strRef>
              <c:f>'Net Income'!$B$1</c:f>
              <c:strCache>
                <c:ptCount val="1"/>
                <c:pt idx="0">
                  <c:v>Net Income</c:v>
                </c:pt>
              </c:strCache>
            </c:strRef>
          </c:cat>
          <c:val>
            <c:numRef>
              <c:f>'Net Income'!$B$6</c:f>
              <c:numCache>
                <c:formatCode>"$"##,#00\ "M"</c:formatCode>
                <c:ptCount val="1"/>
                <c:pt idx="0">
                  <c:v>122.64100000000001</c:v>
                </c:pt>
              </c:numCache>
            </c:numRef>
          </c:val>
          <c:extLst>
            <c:ext xmlns:c16="http://schemas.microsoft.com/office/drawing/2014/chart" uri="{C3380CC4-5D6E-409C-BE32-E72D297353CC}">
              <c16:uniqueId val="{00000004-476A-4E41-8140-0974CEEE3B3A}"/>
            </c:ext>
          </c:extLst>
        </c:ser>
        <c:ser>
          <c:idx val="5"/>
          <c:order val="5"/>
          <c:tx>
            <c:strRef>
              <c:f>'Net Income'!$A$7</c:f>
              <c:strCache>
                <c:ptCount val="1"/>
                <c:pt idx="0">
                  <c:v>2016</c:v>
                </c:pt>
              </c:strCache>
            </c:strRef>
          </c:tx>
          <c:spPr>
            <a:solidFill>
              <a:schemeClr val="accent6"/>
            </a:solidFill>
            <a:ln>
              <a:noFill/>
            </a:ln>
            <a:effectLst/>
          </c:spPr>
          <c:invertIfNegative val="0"/>
          <c:cat>
            <c:strRef>
              <c:f>'Net Income'!$B$1</c:f>
              <c:strCache>
                <c:ptCount val="1"/>
                <c:pt idx="0">
                  <c:v>Net Income</c:v>
                </c:pt>
              </c:strCache>
            </c:strRef>
          </c:cat>
          <c:val>
            <c:numRef>
              <c:f>'Net Income'!$B$7</c:f>
              <c:numCache>
                <c:formatCode>"$"##,#00\ "M"</c:formatCode>
                <c:ptCount val="1"/>
                <c:pt idx="0">
                  <c:v>186.678</c:v>
                </c:pt>
              </c:numCache>
            </c:numRef>
          </c:val>
          <c:extLst>
            <c:ext xmlns:c16="http://schemas.microsoft.com/office/drawing/2014/chart" uri="{C3380CC4-5D6E-409C-BE32-E72D297353CC}">
              <c16:uniqueId val="{00000005-476A-4E41-8140-0974CEEE3B3A}"/>
            </c:ext>
          </c:extLst>
        </c:ser>
        <c:ser>
          <c:idx val="6"/>
          <c:order val="6"/>
          <c:tx>
            <c:strRef>
              <c:f>'Net Income'!$A$8</c:f>
              <c:strCache>
                <c:ptCount val="1"/>
                <c:pt idx="0">
                  <c:v>2017</c:v>
                </c:pt>
              </c:strCache>
            </c:strRef>
          </c:tx>
          <c:spPr>
            <a:solidFill>
              <a:schemeClr val="accent1">
                <a:lumMod val="60000"/>
              </a:schemeClr>
            </a:solidFill>
            <a:ln>
              <a:noFill/>
            </a:ln>
            <a:effectLst/>
          </c:spPr>
          <c:invertIfNegative val="0"/>
          <c:cat>
            <c:strRef>
              <c:f>'Net Income'!$B$1</c:f>
              <c:strCache>
                <c:ptCount val="1"/>
                <c:pt idx="0">
                  <c:v>Net Income</c:v>
                </c:pt>
              </c:strCache>
            </c:strRef>
          </c:cat>
          <c:val>
            <c:numRef>
              <c:f>'Net Income'!$B$8</c:f>
              <c:numCache>
                <c:formatCode>"$"##,#00\ "M"</c:formatCode>
                <c:ptCount val="1"/>
                <c:pt idx="0">
                  <c:v>558.92899999999997</c:v>
                </c:pt>
              </c:numCache>
            </c:numRef>
          </c:val>
          <c:extLst>
            <c:ext xmlns:c16="http://schemas.microsoft.com/office/drawing/2014/chart" uri="{C3380CC4-5D6E-409C-BE32-E72D297353CC}">
              <c16:uniqueId val="{00000006-476A-4E41-8140-0974CEEE3B3A}"/>
            </c:ext>
          </c:extLst>
        </c:ser>
        <c:ser>
          <c:idx val="7"/>
          <c:order val="7"/>
          <c:tx>
            <c:strRef>
              <c:f>'Net Income'!$A$9</c:f>
              <c:strCache>
                <c:ptCount val="1"/>
                <c:pt idx="0">
                  <c:v>2018</c:v>
                </c:pt>
              </c:strCache>
            </c:strRef>
          </c:tx>
          <c:spPr>
            <a:solidFill>
              <a:schemeClr val="accent2">
                <a:lumMod val="60000"/>
              </a:schemeClr>
            </a:solidFill>
            <a:ln>
              <a:noFill/>
            </a:ln>
            <a:effectLst/>
          </c:spPr>
          <c:invertIfNegative val="0"/>
          <c:cat>
            <c:strRef>
              <c:f>'Net Income'!$B$1</c:f>
              <c:strCache>
                <c:ptCount val="1"/>
                <c:pt idx="0">
                  <c:v>Net Income</c:v>
                </c:pt>
              </c:strCache>
            </c:strRef>
          </c:cat>
          <c:val>
            <c:numRef>
              <c:f>'Net Income'!$B$9</c:f>
              <c:numCache>
                <c:formatCode>"$"##,#00\ "M"</c:formatCode>
                <c:ptCount val="1"/>
                <c:pt idx="0">
                  <c:v>1211.242</c:v>
                </c:pt>
              </c:numCache>
            </c:numRef>
          </c:val>
          <c:extLst>
            <c:ext xmlns:c16="http://schemas.microsoft.com/office/drawing/2014/chart" uri="{C3380CC4-5D6E-409C-BE32-E72D297353CC}">
              <c16:uniqueId val="{00000007-476A-4E41-8140-0974CEEE3B3A}"/>
            </c:ext>
          </c:extLst>
        </c:ser>
        <c:ser>
          <c:idx val="8"/>
          <c:order val="8"/>
          <c:tx>
            <c:strRef>
              <c:f>'Net Income'!$A$10</c:f>
              <c:strCache>
                <c:ptCount val="1"/>
                <c:pt idx="0">
                  <c:v>2019</c:v>
                </c:pt>
              </c:strCache>
            </c:strRef>
          </c:tx>
          <c:spPr>
            <a:solidFill>
              <a:schemeClr val="accent3">
                <a:lumMod val="60000"/>
              </a:schemeClr>
            </a:solidFill>
            <a:ln>
              <a:noFill/>
            </a:ln>
            <a:effectLst/>
          </c:spPr>
          <c:invertIfNegative val="0"/>
          <c:cat>
            <c:strRef>
              <c:f>'Net Income'!$B$1</c:f>
              <c:strCache>
                <c:ptCount val="1"/>
                <c:pt idx="0">
                  <c:v>Net Income</c:v>
                </c:pt>
              </c:strCache>
            </c:strRef>
          </c:cat>
          <c:val>
            <c:numRef>
              <c:f>'Net Income'!$B$10</c:f>
              <c:numCache>
                <c:formatCode>"$"##,#00\ "M"</c:formatCode>
                <c:ptCount val="1"/>
                <c:pt idx="0">
                  <c:v>1866.9159999999999</c:v>
                </c:pt>
              </c:numCache>
            </c:numRef>
          </c:val>
          <c:extLst>
            <c:ext xmlns:c16="http://schemas.microsoft.com/office/drawing/2014/chart" uri="{C3380CC4-5D6E-409C-BE32-E72D297353CC}">
              <c16:uniqueId val="{00000008-476A-4E41-8140-0974CEEE3B3A}"/>
            </c:ext>
          </c:extLst>
        </c:ser>
        <c:ser>
          <c:idx val="9"/>
          <c:order val="9"/>
          <c:tx>
            <c:strRef>
              <c:f>'Net Income'!$A$11</c:f>
              <c:strCache>
                <c:ptCount val="1"/>
                <c:pt idx="0">
                  <c:v>2020</c:v>
                </c:pt>
              </c:strCache>
            </c:strRef>
          </c:tx>
          <c:spPr>
            <a:solidFill>
              <a:schemeClr val="accent4">
                <a:lumMod val="60000"/>
              </a:schemeClr>
            </a:solidFill>
            <a:ln>
              <a:noFill/>
            </a:ln>
            <a:effectLst/>
          </c:spPr>
          <c:invertIfNegative val="0"/>
          <c:cat>
            <c:strRef>
              <c:f>'Net Income'!$B$1</c:f>
              <c:strCache>
                <c:ptCount val="1"/>
                <c:pt idx="0">
                  <c:v>Net Income</c:v>
                </c:pt>
              </c:strCache>
            </c:strRef>
          </c:cat>
          <c:val>
            <c:numRef>
              <c:f>'Net Income'!$B$11</c:f>
              <c:numCache>
                <c:formatCode>"$"##,#00\ "M"</c:formatCode>
                <c:ptCount val="1"/>
                <c:pt idx="0">
                  <c:v>2761.395</c:v>
                </c:pt>
              </c:numCache>
            </c:numRef>
          </c:val>
          <c:extLst>
            <c:ext xmlns:c16="http://schemas.microsoft.com/office/drawing/2014/chart" uri="{C3380CC4-5D6E-409C-BE32-E72D297353CC}">
              <c16:uniqueId val="{00000009-476A-4E41-8140-0974CEEE3B3A}"/>
            </c:ext>
          </c:extLst>
        </c:ser>
        <c:dLbls>
          <c:showLegendKey val="0"/>
          <c:showVal val="0"/>
          <c:showCatName val="0"/>
          <c:showSerName val="0"/>
          <c:showPercent val="0"/>
          <c:showBubbleSize val="0"/>
        </c:dLbls>
        <c:gapWidth val="219"/>
        <c:overlap val="-27"/>
        <c:axId val="174942496"/>
        <c:axId val="174940416"/>
      </c:barChart>
      <c:catAx>
        <c:axId val="17494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40416"/>
        <c:crosses val="autoZero"/>
        <c:auto val="1"/>
        <c:lblAlgn val="ctr"/>
        <c:lblOffset val="100"/>
        <c:noMultiLvlLbl val="0"/>
      </c:catAx>
      <c:valAx>
        <c:axId val="1749404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42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Statement of Operations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'Statement of Operations'!$A$1</c:f>
              <c:strCache>
                <c:ptCount val="1"/>
              </c:strCache>
            </c:strRef>
          </c:tx>
          <c:spPr>
            <a:ln w="28575" cap="rnd">
              <a:solidFill>
                <a:schemeClr val="accent1"/>
              </a:solidFill>
              <a:round/>
            </a:ln>
            <a:effectLst/>
          </c:spPr>
          <c:marker>
            <c:symbol val="none"/>
          </c:marker>
          <c:val>
            <c:numRef>
              <c:f>'Statement of Operations'!$B$1:$K$1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val>
          <c:smooth val="0"/>
          <c:extLst>
            <c:ext xmlns:c16="http://schemas.microsoft.com/office/drawing/2014/chart" uri="{C3380CC4-5D6E-409C-BE32-E72D297353CC}">
              <c16:uniqueId val="{00000000-77D3-40ED-AB42-FDAC1708C408}"/>
            </c:ext>
          </c:extLst>
        </c:ser>
        <c:ser>
          <c:idx val="1"/>
          <c:order val="1"/>
          <c:tx>
            <c:strRef>
              <c:f>'Statement of Operations'!$A$2</c:f>
              <c:strCache>
                <c:ptCount val="1"/>
                <c:pt idx="0">
                  <c:v>Revenue</c:v>
                </c:pt>
              </c:strCache>
            </c:strRef>
          </c:tx>
          <c:spPr>
            <a:ln w="28575" cap="rnd">
              <a:solidFill>
                <a:schemeClr val="accent2"/>
              </a:solidFill>
              <a:round/>
            </a:ln>
            <a:effectLst/>
          </c:spPr>
          <c:marker>
            <c:symbol val="none"/>
          </c:marker>
          <c:val>
            <c:numRef>
              <c:f>'Statement of Operations'!$B$2:$K$2</c:f>
              <c:numCache>
                <c:formatCode>"$"#,##0.00\ "B"</c:formatCode>
                <c:ptCount val="10"/>
                <c:pt idx="0">
                  <c:v>3.2050000000000001</c:v>
                </c:pt>
                <c:pt idx="1">
                  <c:v>3.609</c:v>
                </c:pt>
                <c:pt idx="2">
                  <c:v>4.375</c:v>
                </c:pt>
                <c:pt idx="3">
                  <c:v>5.5049999999999999</c:v>
                </c:pt>
                <c:pt idx="4">
                  <c:v>6.78</c:v>
                </c:pt>
                <c:pt idx="5">
                  <c:v>8.8309999999999995</c:v>
                </c:pt>
                <c:pt idx="6">
                  <c:v>11.693</c:v>
                </c:pt>
                <c:pt idx="7">
                  <c:v>15.794</c:v>
                </c:pt>
                <c:pt idx="8">
                  <c:v>20.155999999999999</c:v>
                </c:pt>
                <c:pt idx="9">
                  <c:v>24.995999999999999</c:v>
                </c:pt>
              </c:numCache>
            </c:numRef>
          </c:val>
          <c:smooth val="0"/>
          <c:extLst>
            <c:ext xmlns:c16="http://schemas.microsoft.com/office/drawing/2014/chart" uri="{C3380CC4-5D6E-409C-BE32-E72D297353CC}">
              <c16:uniqueId val="{00000001-77D3-40ED-AB42-FDAC1708C408}"/>
            </c:ext>
          </c:extLst>
        </c:ser>
        <c:ser>
          <c:idx val="2"/>
          <c:order val="2"/>
          <c:tx>
            <c:strRef>
              <c:f>'Statement of Operations'!$A$3</c:f>
              <c:strCache>
                <c:ptCount val="1"/>
                <c:pt idx="0">
                  <c:v>Cost of Revenue</c:v>
                </c:pt>
              </c:strCache>
            </c:strRef>
          </c:tx>
          <c:spPr>
            <a:ln w="28575" cap="rnd">
              <a:solidFill>
                <a:schemeClr val="accent3"/>
              </a:solidFill>
              <a:round/>
            </a:ln>
            <a:effectLst/>
          </c:spPr>
          <c:marker>
            <c:symbol val="none"/>
          </c:marker>
          <c:val>
            <c:numRef>
              <c:f>'Statement of Operations'!$B$3:$K$3</c:f>
              <c:numCache>
                <c:formatCode>"$"#,##0.00\ "B"</c:formatCode>
                <c:ptCount val="10"/>
                <c:pt idx="0">
                  <c:v>2.0449999999999999</c:v>
                </c:pt>
                <c:pt idx="1">
                  <c:v>2.649</c:v>
                </c:pt>
                <c:pt idx="2">
                  <c:v>3.1150000000000002</c:v>
                </c:pt>
                <c:pt idx="3">
                  <c:v>3.754</c:v>
                </c:pt>
                <c:pt idx="4">
                  <c:v>4.5920000000000005</c:v>
                </c:pt>
                <c:pt idx="5">
                  <c:v>6.0309999999999997</c:v>
                </c:pt>
                <c:pt idx="6">
                  <c:v>8.0339999999999989</c:v>
                </c:pt>
                <c:pt idx="7">
                  <c:v>9.9740000000000002</c:v>
                </c:pt>
                <c:pt idx="8">
                  <c:v>12.439999999999998</c:v>
                </c:pt>
                <c:pt idx="9">
                  <c:v>15.278999999999998</c:v>
                </c:pt>
              </c:numCache>
            </c:numRef>
          </c:val>
          <c:smooth val="0"/>
          <c:extLst>
            <c:ext xmlns:c16="http://schemas.microsoft.com/office/drawing/2014/chart" uri="{C3380CC4-5D6E-409C-BE32-E72D297353CC}">
              <c16:uniqueId val="{00000002-77D3-40ED-AB42-FDAC1708C408}"/>
            </c:ext>
          </c:extLst>
        </c:ser>
        <c:ser>
          <c:idx val="3"/>
          <c:order val="3"/>
          <c:tx>
            <c:strRef>
              <c:f>'Statement of Operations'!$A$4</c:f>
              <c:strCache>
                <c:ptCount val="1"/>
                <c:pt idx="0">
                  <c:v>Gross Profit</c:v>
                </c:pt>
              </c:strCache>
            </c:strRef>
          </c:tx>
          <c:spPr>
            <a:ln w="28575" cap="rnd">
              <a:solidFill>
                <a:schemeClr val="accent4"/>
              </a:solidFill>
              <a:round/>
            </a:ln>
            <a:effectLst/>
          </c:spPr>
          <c:marker>
            <c:symbol val="none"/>
          </c:marker>
          <c:val>
            <c:numRef>
              <c:f>'Statement of Operations'!$B$4:$K$4</c:f>
              <c:numCache>
                <c:formatCode>"$"#,##0.00\ "B"</c:formatCode>
                <c:ptCount val="10"/>
                <c:pt idx="0">
                  <c:v>1.1599999999999999</c:v>
                </c:pt>
                <c:pt idx="1">
                  <c:v>0.96</c:v>
                </c:pt>
                <c:pt idx="2">
                  <c:v>1.26</c:v>
                </c:pt>
                <c:pt idx="3">
                  <c:v>1.7509999999999999</c:v>
                </c:pt>
                <c:pt idx="4">
                  <c:v>2.1880000000000002</c:v>
                </c:pt>
                <c:pt idx="5">
                  <c:v>2.8</c:v>
                </c:pt>
                <c:pt idx="6">
                  <c:v>3.6589999999999998</c:v>
                </c:pt>
                <c:pt idx="7">
                  <c:v>5.82</c:v>
                </c:pt>
                <c:pt idx="8">
                  <c:v>7.7160000000000002</c:v>
                </c:pt>
                <c:pt idx="9">
                  <c:v>9.7170000000000005</c:v>
                </c:pt>
              </c:numCache>
            </c:numRef>
          </c:val>
          <c:smooth val="0"/>
          <c:extLst>
            <c:ext xmlns:c16="http://schemas.microsoft.com/office/drawing/2014/chart" uri="{C3380CC4-5D6E-409C-BE32-E72D297353CC}">
              <c16:uniqueId val="{00000003-77D3-40ED-AB42-FDAC1708C408}"/>
            </c:ext>
          </c:extLst>
        </c:ser>
        <c:ser>
          <c:idx val="4"/>
          <c:order val="4"/>
          <c:tx>
            <c:strRef>
              <c:f>'Statement of Operations'!$A$5</c:f>
              <c:strCache>
                <c:ptCount val="1"/>
                <c:pt idx="0">
                  <c:v>Growth Percentage</c:v>
                </c:pt>
              </c:strCache>
            </c:strRef>
          </c:tx>
          <c:spPr>
            <a:ln w="28575" cap="rnd">
              <a:solidFill>
                <a:schemeClr val="accent5"/>
              </a:solidFill>
              <a:round/>
            </a:ln>
            <a:effectLst/>
          </c:spPr>
          <c:marker>
            <c:symbol val="none"/>
          </c:marker>
          <c:val>
            <c:numRef>
              <c:f>'Statement of Operations'!$B$5:$K$5</c:f>
              <c:numCache>
                <c:formatCode>General</c:formatCode>
                <c:ptCount val="10"/>
                <c:pt idx="0">
                  <c:v>36.193447737909509</c:v>
                </c:pt>
                <c:pt idx="1">
                  <c:v>26.60016625103907</c:v>
                </c:pt>
                <c:pt idx="2">
                  <c:v>28.8</c:v>
                </c:pt>
                <c:pt idx="3">
                  <c:v>31.807447774750226</c:v>
                </c:pt>
                <c:pt idx="4">
                  <c:v>32.271386430678469</c:v>
                </c:pt>
                <c:pt idx="5">
                  <c:v>31.706488506397918</c:v>
                </c:pt>
                <c:pt idx="6">
                  <c:v>31.292226118190371</c:v>
                </c:pt>
                <c:pt idx="7">
                  <c:v>36.849436494871469</c:v>
                </c:pt>
                <c:pt idx="8">
                  <c:v>38.281405040682678</c:v>
                </c:pt>
                <c:pt idx="9">
                  <c:v>38.874219875180032</c:v>
                </c:pt>
              </c:numCache>
            </c:numRef>
          </c:val>
          <c:smooth val="0"/>
          <c:extLst>
            <c:ext xmlns:c16="http://schemas.microsoft.com/office/drawing/2014/chart" uri="{C3380CC4-5D6E-409C-BE32-E72D297353CC}">
              <c16:uniqueId val="{00000004-77D3-40ED-AB42-FDAC1708C408}"/>
            </c:ext>
          </c:extLst>
        </c:ser>
        <c:ser>
          <c:idx val="5"/>
          <c:order val="5"/>
          <c:tx>
            <c:strRef>
              <c:f>'Statement of Operations'!$A$6</c:f>
              <c:strCache>
                <c:ptCount val="1"/>
                <c:pt idx="0">
                  <c:v>Operating Expense</c:v>
                </c:pt>
              </c:strCache>
            </c:strRef>
          </c:tx>
          <c:spPr>
            <a:ln w="28575" cap="rnd">
              <a:solidFill>
                <a:schemeClr val="accent6"/>
              </a:solidFill>
              <a:round/>
            </a:ln>
            <a:effectLst/>
          </c:spPr>
          <c:marker>
            <c:symbol val="none"/>
          </c:marker>
          <c:val>
            <c:numRef>
              <c:f>'Statement of Operations'!$B$6:$K$6</c:f>
              <c:numCache>
                <c:formatCode>"$"#,##0.00_);[Red]\("$"#,##0.00\)</c:formatCode>
                <c:ptCount val="10"/>
                <c:pt idx="0">
                  <c:v>2.8290000000000002</c:v>
                </c:pt>
                <c:pt idx="1">
                  <c:v>3.5590000000000002</c:v>
                </c:pt>
                <c:pt idx="2">
                  <c:v>4.1459999999999999</c:v>
                </c:pt>
                <c:pt idx="3" formatCode="&quot;$&quot;#,##0.00\ &quot;B&quot;">
                  <c:v>5.1020000000000003</c:v>
                </c:pt>
                <c:pt idx="4" formatCode="&quot;$&quot;#,##0.00\ &quot;B&quot;">
                  <c:v>6.6740000000000004</c:v>
                </c:pt>
                <c:pt idx="5" formatCode="&quot;$&quot;#,##0.00\ &quot;B&quot;">
                  <c:v>8.4510000000000005</c:v>
                </c:pt>
                <c:pt idx="6" formatCode="&quot;$&quot;#,##0.00\ &quot;B&quot;">
                  <c:v>10.853999999999999</c:v>
                </c:pt>
                <c:pt idx="7" formatCode="&quot;$&quot;#,##0.00\ &quot;B&quot;">
                  <c:v>14.189</c:v>
                </c:pt>
                <c:pt idx="8" formatCode="&quot;$&quot;#,##0.00\ &quot;B&quot;">
                  <c:v>17.552</c:v>
                </c:pt>
                <c:pt idx="9" formatCode="&quot;$&quot;#,##0.00\ &quot;B&quot;">
                  <c:v>20.411000000000001</c:v>
                </c:pt>
              </c:numCache>
            </c:numRef>
          </c:val>
          <c:smooth val="0"/>
          <c:extLst>
            <c:ext xmlns:c16="http://schemas.microsoft.com/office/drawing/2014/chart" uri="{C3380CC4-5D6E-409C-BE32-E72D297353CC}">
              <c16:uniqueId val="{00000005-77D3-40ED-AB42-FDAC1708C408}"/>
            </c:ext>
          </c:extLst>
        </c:ser>
        <c:ser>
          <c:idx val="6"/>
          <c:order val="6"/>
          <c:tx>
            <c:strRef>
              <c:f>'Statement of Operations'!$A$7</c:f>
              <c:strCache>
                <c:ptCount val="1"/>
                <c:pt idx="0">
                  <c:v>Operating Income</c:v>
                </c:pt>
              </c:strCache>
            </c:strRef>
          </c:tx>
          <c:spPr>
            <a:ln w="28575" cap="rnd">
              <a:solidFill>
                <a:schemeClr val="accent1">
                  <a:lumMod val="60000"/>
                </a:schemeClr>
              </a:solidFill>
              <a:round/>
            </a:ln>
            <a:effectLst/>
          </c:spPr>
          <c:marker>
            <c:symbol val="none"/>
          </c:marker>
          <c:val>
            <c:numRef>
              <c:f>'Statement of Operations'!$B$7:$K$7</c:f>
              <c:numCache>
                <c:formatCode>"$"##,#00\ "M"</c:formatCode>
                <c:ptCount val="10"/>
                <c:pt idx="0">
                  <c:v>376</c:v>
                </c:pt>
                <c:pt idx="1">
                  <c:v>50</c:v>
                </c:pt>
                <c:pt idx="2">
                  <c:v>228</c:v>
                </c:pt>
                <c:pt idx="3">
                  <c:v>403</c:v>
                </c:pt>
                <c:pt idx="4">
                  <c:v>306</c:v>
                </c:pt>
                <c:pt idx="5">
                  <c:v>380</c:v>
                </c:pt>
                <c:pt idx="6">
                  <c:v>839</c:v>
                </c:pt>
                <c:pt idx="7" formatCode="&quot;$&quot;#,##0.00\ &quot;B&quot;">
                  <c:v>1.605</c:v>
                </c:pt>
                <c:pt idx="8" formatCode="&quot;$&quot;#,##0.00\ &quot;B&quot;">
                  <c:v>2.6040000000000001</c:v>
                </c:pt>
                <c:pt idx="9" formatCode="&quot;$&quot;#,##0.00\ &quot;B&quot;">
                  <c:v>4.585</c:v>
                </c:pt>
              </c:numCache>
            </c:numRef>
          </c:val>
          <c:smooth val="0"/>
          <c:extLst>
            <c:ext xmlns:c16="http://schemas.microsoft.com/office/drawing/2014/chart" uri="{C3380CC4-5D6E-409C-BE32-E72D297353CC}">
              <c16:uniqueId val="{00000006-77D3-40ED-AB42-FDAC1708C408}"/>
            </c:ext>
          </c:extLst>
        </c:ser>
        <c:ser>
          <c:idx val="7"/>
          <c:order val="7"/>
          <c:tx>
            <c:strRef>
              <c:f>'Statement of Operations'!$A$8</c:f>
              <c:strCache>
                <c:ptCount val="1"/>
                <c:pt idx="0">
                  <c:v>Net Income</c:v>
                </c:pt>
              </c:strCache>
            </c:strRef>
          </c:tx>
          <c:spPr>
            <a:ln w="28575" cap="rnd">
              <a:solidFill>
                <a:schemeClr val="accent2">
                  <a:lumMod val="60000"/>
                </a:schemeClr>
              </a:solidFill>
              <a:round/>
            </a:ln>
            <a:effectLst/>
          </c:spPr>
          <c:marker>
            <c:symbol val="none"/>
          </c:marker>
          <c:val>
            <c:numRef>
              <c:f>'Statement of Operations'!$B$8:$K$8</c:f>
              <c:numCache>
                <c:formatCode>"$"##,#00\ "M"</c:formatCode>
                <c:ptCount val="10"/>
                <c:pt idx="0">
                  <c:v>226</c:v>
                </c:pt>
                <c:pt idx="1">
                  <c:v>17</c:v>
                </c:pt>
                <c:pt idx="2">
                  <c:v>112</c:v>
                </c:pt>
                <c:pt idx="3">
                  <c:v>266</c:v>
                </c:pt>
                <c:pt idx="4">
                  <c:v>122</c:v>
                </c:pt>
                <c:pt idx="5">
                  <c:v>186</c:v>
                </c:pt>
                <c:pt idx="6">
                  <c:v>558</c:v>
                </c:pt>
                <c:pt idx="7" formatCode="&quot;$&quot;#,##0.00\ &quot;B&quot;">
                  <c:v>1.2110000000000001</c:v>
                </c:pt>
                <c:pt idx="8" formatCode="&quot;$&quot;#,##0.00\ &quot;B&quot;">
                  <c:v>1.8660000000000001</c:v>
                </c:pt>
                <c:pt idx="9" formatCode="&quot;$&quot;#,##0.00\ &quot;B&quot;">
                  <c:v>2.7610000000000001</c:v>
                </c:pt>
              </c:numCache>
            </c:numRef>
          </c:val>
          <c:smooth val="0"/>
          <c:extLst>
            <c:ext xmlns:c16="http://schemas.microsoft.com/office/drawing/2014/chart" uri="{C3380CC4-5D6E-409C-BE32-E72D297353CC}">
              <c16:uniqueId val="{00000007-77D3-40ED-AB42-FDAC1708C408}"/>
            </c:ext>
          </c:extLst>
        </c:ser>
        <c:ser>
          <c:idx val="8"/>
          <c:order val="8"/>
          <c:tx>
            <c:strRef>
              <c:f>'Statement of Operations'!$A$9</c:f>
              <c:strCache>
                <c:ptCount val="1"/>
              </c:strCache>
            </c:strRef>
          </c:tx>
          <c:spPr>
            <a:ln w="28575" cap="rnd">
              <a:solidFill>
                <a:schemeClr val="accent3">
                  <a:lumMod val="60000"/>
                </a:schemeClr>
              </a:solidFill>
              <a:round/>
            </a:ln>
            <a:effectLst/>
          </c:spPr>
          <c:marker>
            <c:symbol val="none"/>
          </c:marker>
          <c:val>
            <c:numRef>
              <c:f>'Statement of Operations'!$B$9:$K$9</c:f>
              <c:numCache>
                <c:formatCode>General</c:formatCode>
                <c:ptCount val="10"/>
              </c:numCache>
            </c:numRef>
          </c:val>
          <c:smooth val="0"/>
          <c:extLst>
            <c:ext xmlns:c16="http://schemas.microsoft.com/office/drawing/2014/chart" uri="{C3380CC4-5D6E-409C-BE32-E72D297353CC}">
              <c16:uniqueId val="{00000008-77D3-40ED-AB42-FDAC1708C408}"/>
            </c:ext>
          </c:extLst>
        </c:ser>
        <c:dLbls>
          <c:showLegendKey val="0"/>
          <c:showVal val="0"/>
          <c:showCatName val="0"/>
          <c:showSerName val="0"/>
          <c:showPercent val="0"/>
          <c:showBubbleSize val="0"/>
        </c:dLbls>
        <c:smooth val="0"/>
        <c:axId val="2112817536"/>
        <c:axId val="2112817952"/>
      </c:lineChart>
      <c:catAx>
        <c:axId val="21128175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817952"/>
        <c:crosses val="autoZero"/>
        <c:auto val="1"/>
        <c:lblAlgn val="ctr"/>
        <c:lblOffset val="100"/>
        <c:noMultiLvlLbl val="0"/>
      </c:catAx>
      <c:valAx>
        <c:axId val="2112817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817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333375</xdr:colOff>
      <xdr:row>5</xdr:row>
      <xdr:rowOff>127000</xdr:rowOff>
    </xdr:from>
    <xdr:to>
      <xdr:col>12</xdr:col>
      <xdr:colOff>28575</xdr:colOff>
      <xdr:row>20</xdr:row>
      <xdr:rowOff>107950</xdr:rowOff>
    </xdr:to>
    <xdr:graphicFrame macro="">
      <xdr:nvGraphicFramePr>
        <xdr:cNvPr id="2" name="Chart 1">
          <a:extLst>
            <a:ext uri="{FF2B5EF4-FFF2-40B4-BE49-F238E27FC236}">
              <a16:creationId xmlns:a16="http://schemas.microsoft.com/office/drawing/2014/main" id="{B30F9BB2-E599-4031-BB98-2BCA8D3587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130175</xdr:colOff>
      <xdr:row>5</xdr:row>
      <xdr:rowOff>127000</xdr:rowOff>
    </xdr:from>
    <xdr:to>
      <xdr:col>12</xdr:col>
      <xdr:colOff>434975</xdr:colOff>
      <xdr:row>20</xdr:row>
      <xdr:rowOff>107950</xdr:rowOff>
    </xdr:to>
    <xdr:graphicFrame macro="">
      <xdr:nvGraphicFramePr>
        <xdr:cNvPr id="2" name="Chart 1">
          <a:extLst>
            <a:ext uri="{FF2B5EF4-FFF2-40B4-BE49-F238E27FC236}">
              <a16:creationId xmlns:a16="http://schemas.microsoft.com/office/drawing/2014/main" id="{7CB3B60E-6CCE-4993-A8F2-EE5FAFFC28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307975</xdr:colOff>
      <xdr:row>5</xdr:row>
      <xdr:rowOff>127000</xdr:rowOff>
    </xdr:from>
    <xdr:to>
      <xdr:col>13</xdr:col>
      <xdr:colOff>3175</xdr:colOff>
      <xdr:row>20</xdr:row>
      <xdr:rowOff>107950</xdr:rowOff>
    </xdr:to>
    <xdr:graphicFrame macro="">
      <xdr:nvGraphicFramePr>
        <xdr:cNvPr id="3" name="Chart 2">
          <a:extLst>
            <a:ext uri="{FF2B5EF4-FFF2-40B4-BE49-F238E27FC236}">
              <a16:creationId xmlns:a16="http://schemas.microsoft.com/office/drawing/2014/main" id="{AB4ECA20-E400-4C12-AFF9-7222F448E0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212725</xdr:colOff>
      <xdr:row>10</xdr:row>
      <xdr:rowOff>139700</xdr:rowOff>
    </xdr:from>
    <xdr:to>
      <xdr:col>10</xdr:col>
      <xdr:colOff>409575</xdr:colOff>
      <xdr:row>25</xdr:row>
      <xdr:rowOff>120650</xdr:rowOff>
    </xdr:to>
    <xdr:graphicFrame macro="">
      <xdr:nvGraphicFramePr>
        <xdr:cNvPr id="2" name="Chart 1">
          <a:extLst>
            <a:ext uri="{FF2B5EF4-FFF2-40B4-BE49-F238E27FC236}">
              <a16:creationId xmlns:a16="http://schemas.microsoft.com/office/drawing/2014/main" id="{B8C9B62A-7DBB-4BD1-9D61-9A2620E30D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AAE43D-2E52-4BC1-984F-49066DAA4854}" name="Table3" displayName="Table3" ref="A2:K9" headerRowCount="0">
  <tableColumns count="11">
    <tableColumn id="1" xr3:uid="{D2DC4B9B-9CB5-4D84-9244-80210A505278}" name="Column1" totalsRowLabel="Total"/>
    <tableColumn id="2" xr3:uid="{8C45685A-98B8-4E2E-AE9E-126FF2D45453}" name="Column2"/>
    <tableColumn id="3" xr3:uid="{8E0FDD5E-F0C8-4E62-8FC2-3145EA47672B}" name="Column3"/>
    <tableColumn id="4" xr3:uid="{331B43B0-15FE-4022-8879-6AE21C92FE49}" name="Column4"/>
    <tableColumn id="5" xr3:uid="{93DB022C-A863-4624-BD88-15601000FD2D}" name="Column5"/>
    <tableColumn id="6" xr3:uid="{CAF6E42E-44CF-4AE7-996C-8616C45E34CA}" name="Column6"/>
    <tableColumn id="7" xr3:uid="{EE185637-265D-4AEC-B4A1-4C8F52D543BE}" name="Column7"/>
    <tableColumn id="8" xr3:uid="{948CA13E-1947-4F5A-89B5-95D7538C7494}" name="Column8"/>
    <tableColumn id="9" xr3:uid="{4D9AF2F7-F8B6-49E9-995E-81EE5DDEBAB0}" name="Column9"/>
    <tableColumn id="10" xr3:uid="{93359A7D-B879-407A-9AFD-F4B20716D410}" name="Column10"/>
    <tableColumn id="11" xr3:uid="{49985B9D-0581-453E-899A-5678B0EEC520}" name="Column11" totalsRowFunction="count"/>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F6F35-5B52-42FE-B2C7-EDB247C68AF7}">
  <dimension ref="A1:P23"/>
  <sheetViews>
    <sheetView workbookViewId="0"/>
  </sheetViews>
  <sheetFormatPr defaultColWidth="25.6328125" defaultRowHeight="14.5" x14ac:dyDescent="0.35"/>
  <sheetData>
    <row r="1" spans="1:16" x14ac:dyDescent="0.35">
      <c r="A1" t="s">
        <v>25</v>
      </c>
      <c r="B1" t="s">
        <v>26</v>
      </c>
    </row>
    <row r="2" spans="1:16" x14ac:dyDescent="0.35">
      <c r="A2" t="s">
        <v>27</v>
      </c>
      <c r="B2" t="s">
        <v>28</v>
      </c>
    </row>
    <row r="3" spans="1:16" x14ac:dyDescent="0.35">
      <c r="A3" t="s">
        <v>29</v>
      </c>
      <c r="B3" t="s">
        <v>28</v>
      </c>
    </row>
    <row r="4" spans="1:16" x14ac:dyDescent="0.35">
      <c r="A4" t="s">
        <v>30</v>
      </c>
      <c r="B4" t="s">
        <v>26</v>
      </c>
    </row>
    <row r="9" spans="1:16" x14ac:dyDescent="0.35">
      <c r="A9" t="s">
        <v>31</v>
      </c>
      <c r="B9">
        <v>13</v>
      </c>
    </row>
    <row r="10" spans="1:16" x14ac:dyDescent="0.35">
      <c r="A10" t="s">
        <v>32</v>
      </c>
      <c r="B10" t="s">
        <v>33</v>
      </c>
      <c r="C10" t="s">
        <v>34</v>
      </c>
      <c r="D10" t="s">
        <v>35</v>
      </c>
      <c r="E10" t="s">
        <v>36</v>
      </c>
      <c r="F10" t="s">
        <v>37</v>
      </c>
      <c r="G10" t="s">
        <v>38</v>
      </c>
      <c r="H10" t="s">
        <v>39</v>
      </c>
      <c r="I10" t="s">
        <v>40</v>
      </c>
      <c r="J10" t="s">
        <v>41</v>
      </c>
      <c r="K10" t="s">
        <v>42</v>
      </c>
      <c r="L10" t="s">
        <v>43</v>
      </c>
      <c r="M10" t="s">
        <v>44</v>
      </c>
      <c r="N10" t="s">
        <v>45</v>
      </c>
      <c r="O10" t="s">
        <v>46</v>
      </c>
    </row>
    <row r="11" spans="1:16" x14ac:dyDescent="0.35">
      <c r="A11" t="s">
        <v>47</v>
      </c>
      <c r="B11" s="15" t="s">
        <v>24</v>
      </c>
      <c r="C11">
        <f ca="1">'Number of Subscribers'!$B$2:$B$11</f>
        <v>74</v>
      </c>
      <c r="D11">
        <v>0</v>
      </c>
      <c r="E11" t="s">
        <v>48</v>
      </c>
      <c r="F11" t="s">
        <v>139</v>
      </c>
      <c r="J11" t="s">
        <v>49</v>
      </c>
      <c r="K11" t="s">
        <v>50</v>
      </c>
      <c r="O11">
        <v>4</v>
      </c>
      <c r="P11" t="b">
        <v>1</v>
      </c>
    </row>
    <row r="12" spans="1:16" x14ac:dyDescent="0.35">
      <c r="A12" t="s">
        <v>51</v>
      </c>
      <c r="B12" s="15" t="s">
        <v>5</v>
      </c>
      <c r="C12" t="e">
        <f ca="1">Revenue!$B$2:$B$11</f>
        <v>#VALUE!</v>
      </c>
      <c r="D12">
        <v>0</v>
      </c>
      <c r="E12" t="s">
        <v>48</v>
      </c>
      <c r="F12" t="s">
        <v>78</v>
      </c>
      <c r="J12" t="s">
        <v>49</v>
      </c>
      <c r="K12" t="s">
        <v>50</v>
      </c>
      <c r="O12">
        <v>4</v>
      </c>
      <c r="P12" t="b">
        <v>1</v>
      </c>
    </row>
    <row r="13" spans="1:16" x14ac:dyDescent="0.35">
      <c r="A13" t="s">
        <v>52</v>
      </c>
      <c r="B13" s="15" t="s">
        <v>9</v>
      </c>
      <c r="C13" s="23" t="e">
        <f ca="1">'Cost of Goods Sold'!$B$3:$B$12</f>
        <v>#VALUE!</v>
      </c>
      <c r="D13">
        <v>0</v>
      </c>
      <c r="E13" t="s">
        <v>53</v>
      </c>
      <c r="F13" t="s">
        <v>136</v>
      </c>
      <c r="J13" t="s">
        <v>49</v>
      </c>
      <c r="K13" t="s">
        <v>50</v>
      </c>
      <c r="O13">
        <v>4</v>
      </c>
      <c r="P13" t="b">
        <v>1</v>
      </c>
    </row>
    <row r="14" spans="1:16" x14ac:dyDescent="0.35">
      <c r="A14" t="s">
        <v>76</v>
      </c>
      <c r="B14" s="15" t="s">
        <v>22</v>
      </c>
      <c r="C14" s="6" t="e">
        <f ca="1">'Average Monthly Revenue Per Use'!$B$2:$B$11</f>
        <v>#VALUE!</v>
      </c>
      <c r="D14">
        <v>0</v>
      </c>
      <c r="E14" t="s">
        <v>48</v>
      </c>
      <c r="F14" t="s">
        <v>77</v>
      </c>
      <c r="J14" t="s">
        <v>49</v>
      </c>
      <c r="K14" t="s">
        <v>50</v>
      </c>
      <c r="O14">
        <v>4</v>
      </c>
      <c r="P14" t="b">
        <v>1</v>
      </c>
    </row>
    <row r="15" spans="1:16" x14ac:dyDescent="0.35">
      <c r="A15" t="s">
        <v>79</v>
      </c>
      <c r="B15" s="15" t="s">
        <v>80</v>
      </c>
      <c r="C15" t="e">
        <f ca="1">'Statement of Operations'!$B$1:$B$8</f>
        <v>#VALUE!</v>
      </c>
      <c r="D15">
        <v>0</v>
      </c>
      <c r="E15" t="s">
        <v>48</v>
      </c>
      <c r="F15" t="s">
        <v>81</v>
      </c>
      <c r="J15" t="s">
        <v>49</v>
      </c>
      <c r="K15" t="s">
        <v>50</v>
      </c>
      <c r="O15">
        <v>4</v>
      </c>
      <c r="P15" t="b">
        <v>1</v>
      </c>
    </row>
    <row r="16" spans="1:16" x14ac:dyDescent="0.35">
      <c r="A16" t="s">
        <v>82</v>
      </c>
      <c r="B16" s="15" t="s">
        <v>83</v>
      </c>
      <c r="C16">
        <f ca="1">'Monthly Paid Subscribers'!$B$2:$B$228</f>
        <v>18</v>
      </c>
      <c r="D16">
        <v>0</v>
      </c>
      <c r="E16" t="s">
        <v>48</v>
      </c>
      <c r="F16" t="s">
        <v>104</v>
      </c>
      <c r="J16" t="s">
        <v>49</v>
      </c>
      <c r="K16" t="s">
        <v>50</v>
      </c>
      <c r="O16">
        <v>4</v>
      </c>
      <c r="P16" t="b">
        <v>1</v>
      </c>
    </row>
    <row r="17" spans="1:16" x14ac:dyDescent="0.35">
      <c r="A17" t="s">
        <v>87</v>
      </c>
      <c r="B17" s="15" t="s">
        <v>86</v>
      </c>
      <c r="C17">
        <f ca="1">Reveue!$B$2:$B$451</f>
        <v>10896130</v>
      </c>
      <c r="D17">
        <v>0</v>
      </c>
      <c r="E17" t="s">
        <v>48</v>
      </c>
      <c r="F17" t="s">
        <v>150</v>
      </c>
      <c r="J17" t="s">
        <v>49</v>
      </c>
      <c r="K17" t="s">
        <v>50</v>
      </c>
      <c r="O17">
        <v>4</v>
      </c>
      <c r="P17" t="b">
        <v>1</v>
      </c>
    </row>
    <row r="18" spans="1:16" x14ac:dyDescent="0.35">
      <c r="A18" t="s">
        <v>88</v>
      </c>
      <c r="B18" s="15" t="s">
        <v>89</v>
      </c>
      <c r="C18">
        <f ca="1">'Cost of Goods Sold'!$B$2:$B$419</f>
        <v>0</v>
      </c>
      <c r="D18">
        <v>0</v>
      </c>
      <c r="E18" t="s">
        <v>48</v>
      </c>
      <c r="F18" t="s">
        <v>129</v>
      </c>
      <c r="J18" t="s">
        <v>49</v>
      </c>
      <c r="K18" t="s">
        <v>50</v>
      </c>
      <c r="O18">
        <v>4</v>
      </c>
      <c r="P18" t="b">
        <v>1</v>
      </c>
    </row>
    <row r="19" spans="1:16" x14ac:dyDescent="0.35">
      <c r="A19" t="s">
        <v>92</v>
      </c>
      <c r="B19" s="15" t="s">
        <v>91</v>
      </c>
      <c r="C19">
        <f ca="1">'Operating Expenses'!$B$2:$B$309</f>
        <v>17293858</v>
      </c>
      <c r="D19">
        <v>0</v>
      </c>
      <c r="E19" t="s">
        <v>48</v>
      </c>
      <c r="F19" t="s">
        <v>127</v>
      </c>
      <c r="J19" t="s">
        <v>49</v>
      </c>
      <c r="K19" t="s">
        <v>50</v>
      </c>
      <c r="O19">
        <v>4</v>
      </c>
      <c r="P19" t="b">
        <v>1</v>
      </c>
    </row>
    <row r="20" spans="1:16" x14ac:dyDescent="0.35">
      <c r="A20" t="s">
        <v>97</v>
      </c>
      <c r="B20" s="15" t="s">
        <v>98</v>
      </c>
      <c r="C20" s="23" t="e">
        <f ca="1">Model!$B$6:$B$13</f>
        <v>#VALUE!</v>
      </c>
      <c r="D20">
        <v>0</v>
      </c>
      <c r="E20" t="s">
        <v>99</v>
      </c>
      <c r="F20" t="s">
        <v>100</v>
      </c>
      <c r="J20" t="s">
        <v>49</v>
      </c>
      <c r="K20" t="s">
        <v>50</v>
      </c>
      <c r="O20">
        <v>4</v>
      </c>
      <c r="P20" t="b">
        <v>1</v>
      </c>
    </row>
    <row r="21" spans="1:16" x14ac:dyDescent="0.35">
      <c r="A21" t="s">
        <v>101</v>
      </c>
      <c r="B21" s="15" t="s">
        <v>102</v>
      </c>
      <c r="C21" s="4" t="e">
        <f ca="1">Model!$B$5:$B$13</f>
        <v>#VALUE!</v>
      </c>
      <c r="D21">
        <v>0</v>
      </c>
      <c r="E21" t="s">
        <v>99</v>
      </c>
      <c r="F21" t="s">
        <v>103</v>
      </c>
      <c r="J21" t="s">
        <v>49</v>
      </c>
      <c r="K21" t="s">
        <v>50</v>
      </c>
      <c r="O21">
        <v>4</v>
      </c>
      <c r="P21" t="b">
        <v>1</v>
      </c>
    </row>
    <row r="22" spans="1:16" x14ac:dyDescent="0.35">
      <c r="A22" t="s">
        <v>122</v>
      </c>
      <c r="B22" s="15" t="s">
        <v>121</v>
      </c>
      <c r="C22" s="12" t="e">
        <f ca="1">'Tax Rate'!$B$2:$B$11</f>
        <v>#VALUE!</v>
      </c>
      <c r="D22">
        <v>0</v>
      </c>
      <c r="E22" t="s">
        <v>99</v>
      </c>
      <c r="F22" t="s">
        <v>133</v>
      </c>
      <c r="J22" t="s">
        <v>49</v>
      </c>
      <c r="K22" t="s">
        <v>50</v>
      </c>
      <c r="O22">
        <v>4</v>
      </c>
      <c r="P22" t="b">
        <v>1</v>
      </c>
    </row>
    <row r="23" spans="1:16" x14ac:dyDescent="0.35">
      <c r="A23" t="s">
        <v>143</v>
      </c>
      <c r="B23" s="15" t="s">
        <v>144</v>
      </c>
      <c r="C23" s="12" t="e">
        <f ca="1">'Subscription growth rate'!$B$2:$B$11</f>
        <v>#VALUE!</v>
      </c>
      <c r="D23">
        <v>0</v>
      </c>
      <c r="E23" t="s">
        <v>99</v>
      </c>
      <c r="F23" t="s">
        <v>145</v>
      </c>
      <c r="J23" t="s">
        <v>49</v>
      </c>
      <c r="K23" t="s">
        <v>50</v>
      </c>
      <c r="O23">
        <v>4</v>
      </c>
      <c r="P2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C248-079B-4B5F-858F-781AE146A2E8}">
  <dimension ref="A1:L1"/>
  <sheetViews>
    <sheetView workbookViewId="0"/>
  </sheetViews>
  <sheetFormatPr defaultRowHeight="14.5" x14ac:dyDescent="0.35"/>
  <sheetData>
    <row r="1" spans="1:12" x14ac:dyDescent="0.35">
      <c r="A1" s="15" t="s">
        <v>162</v>
      </c>
      <c r="B1" s="15" t="s">
        <v>151</v>
      </c>
      <c r="C1" s="15" t="s">
        <v>152</v>
      </c>
      <c r="D1" s="15" t="s">
        <v>153</v>
      </c>
      <c r="E1" s="15" t="s">
        <v>154</v>
      </c>
      <c r="F1" s="15" t="s">
        <v>155</v>
      </c>
      <c r="G1" s="15" t="s">
        <v>156</v>
      </c>
      <c r="H1" s="15" t="s">
        <v>157</v>
      </c>
      <c r="I1" s="15" t="s">
        <v>158</v>
      </c>
      <c r="J1" s="15" t="s">
        <v>159</v>
      </c>
      <c r="K1" s="15" t="s">
        <v>160</v>
      </c>
      <c r="L1" s="15"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07F0C-B0C5-49EB-B845-B0D4D9C0D927}">
  <dimension ref="A1:X21"/>
  <sheetViews>
    <sheetView workbookViewId="0"/>
  </sheetViews>
  <sheetFormatPr defaultColWidth="25.6328125" defaultRowHeight="14.5" x14ac:dyDescent="0.35"/>
  <sheetData>
    <row r="1" spans="1:24" x14ac:dyDescent="0.35">
      <c r="A1" t="s">
        <v>54</v>
      </c>
      <c r="B1" t="s">
        <v>26</v>
      </c>
    </row>
    <row r="2" spans="1:24" x14ac:dyDescent="0.35">
      <c r="A2" t="s">
        <v>55</v>
      </c>
      <c r="B2">
        <v>4</v>
      </c>
    </row>
    <row r="3" spans="1:24" x14ac:dyDescent="0.35">
      <c r="A3" t="s">
        <v>56</v>
      </c>
      <c r="B3">
        <v>0</v>
      </c>
    </row>
    <row r="5" spans="1:24" x14ac:dyDescent="0.35">
      <c r="A5" t="s">
        <v>57</v>
      </c>
      <c r="B5" t="s">
        <v>58</v>
      </c>
      <c r="C5" t="s">
        <v>59</v>
      </c>
      <c r="D5" t="s">
        <v>60</v>
      </c>
      <c r="E5" t="s">
        <v>61</v>
      </c>
      <c r="F5" t="s">
        <v>62</v>
      </c>
      <c r="J5" t="s">
        <v>63</v>
      </c>
      <c r="K5" t="s">
        <v>64</v>
      </c>
      <c r="L5" t="s">
        <v>65</v>
      </c>
      <c r="N5" t="s">
        <v>66</v>
      </c>
      <c r="O5" t="s">
        <v>67</v>
      </c>
      <c r="P5" t="s">
        <v>68</v>
      </c>
      <c r="R5" t="s">
        <v>69</v>
      </c>
      <c r="S5" t="s">
        <v>70</v>
      </c>
      <c r="T5" t="s">
        <v>71</v>
      </c>
      <c r="V5" t="s">
        <v>72</v>
      </c>
      <c r="W5" t="s">
        <v>73</v>
      </c>
      <c r="X5" t="s">
        <v>74</v>
      </c>
    </row>
    <row r="6" spans="1:24" x14ac:dyDescent="0.35">
      <c r="A6" t="e">
        <f ca="1">ModelRef(Model!$B$8,2,0,0)</f>
        <v>#NAME?</v>
      </c>
      <c r="B6">
        <v>0</v>
      </c>
      <c r="C6">
        <v>3</v>
      </c>
      <c r="F6">
        <v>0</v>
      </c>
      <c r="J6" t="b">
        <v>1</v>
      </c>
      <c r="K6" t="s">
        <v>130</v>
      </c>
      <c r="L6" t="e">
        <f ca="1">ModelRef(Model!$B$8,2,0,0)+ModelRef(Model!$B$8,3,0,-1)</f>
        <v>#NAME?</v>
      </c>
    </row>
    <row r="7" spans="1:24" x14ac:dyDescent="0.35">
      <c r="A7" t="e">
        <f ca="1">ModelRef(Model!$B$30,1,0,0)</f>
        <v>#NAME?</v>
      </c>
      <c r="B7">
        <v>0</v>
      </c>
      <c r="C7">
        <v>3</v>
      </c>
      <c r="F7">
        <v>0</v>
      </c>
      <c r="J7" t="b">
        <v>1</v>
      </c>
      <c r="K7" t="s">
        <v>163</v>
      </c>
      <c r="L7" t="e">
        <f ca="1">ModelRef(Model!$B$30,1,0,0)</f>
        <v>#NAME?</v>
      </c>
    </row>
    <row r="8" spans="1:24" x14ac:dyDescent="0.35">
      <c r="A8" t="e">
        <f ca="1">ModelRef(Model!$B$29,1,0,1)</f>
        <v>#NAME?</v>
      </c>
      <c r="B8">
        <v>0</v>
      </c>
      <c r="C8">
        <v>5</v>
      </c>
      <c r="D8" t="s">
        <v>116</v>
      </c>
      <c r="F8">
        <v>2</v>
      </c>
      <c r="J8" t="b">
        <v>1</v>
      </c>
      <c r="K8" t="s">
        <v>108</v>
      </c>
      <c r="L8" t="e">
        <f ca="1">ModelRef(Model!$B$29,1,0,1)</f>
        <v>#NAME?</v>
      </c>
      <c r="N8" t="s">
        <v>107</v>
      </c>
      <c r="O8" t="s">
        <v>109</v>
      </c>
      <c r="P8" t="e">
        <f ca="1">ModelRef(Model!$B$29,1,0,0)</f>
        <v>#NAME?</v>
      </c>
    </row>
    <row r="9" spans="1:24" x14ac:dyDescent="0.35">
      <c r="A9" t="e">
        <f ca="1">ModelRef(Model!$C$6,2,0,0)</f>
        <v>#NAME?</v>
      </c>
      <c r="B9">
        <v>0</v>
      </c>
      <c r="C9">
        <v>3</v>
      </c>
      <c r="F9">
        <v>0</v>
      </c>
      <c r="J9" t="b">
        <v>1</v>
      </c>
      <c r="K9" t="s">
        <v>90</v>
      </c>
      <c r="L9" t="e">
        <f ca="1">ModelRef(Model!$C$6,2,0,0)+ModelRef(Model!$C$6,3,0,-1)</f>
        <v>#NAME?</v>
      </c>
    </row>
    <row r="10" spans="1:24" x14ac:dyDescent="0.35">
      <c r="A10" t="e">
        <f ca="1">ModelRef(Model!$C$10,2,0,0)</f>
        <v>#NAME?</v>
      </c>
      <c r="B10">
        <v>0</v>
      </c>
      <c r="C10">
        <v>3</v>
      </c>
      <c r="F10">
        <v>0</v>
      </c>
      <c r="J10" t="b">
        <v>1</v>
      </c>
      <c r="K10" t="s">
        <v>85</v>
      </c>
      <c r="L10" t="e">
        <f ca="1">ModelRef(Model!$C$10,2,0,0)+ModelRef(Model!$C$10,3,0,-1)</f>
        <v>#NAME?</v>
      </c>
    </row>
    <row r="11" spans="1:24" x14ac:dyDescent="0.35">
      <c r="A11" t="e">
        <f ca="1">ModelRef(Model!$B$29,1,0,0)</f>
        <v>#NAME?</v>
      </c>
      <c r="B11">
        <v>0</v>
      </c>
      <c r="C11">
        <v>3</v>
      </c>
      <c r="F11">
        <v>2</v>
      </c>
      <c r="J11" t="b">
        <v>1</v>
      </c>
      <c r="K11" t="s">
        <v>164</v>
      </c>
      <c r="L11" t="e">
        <f ca="1">ModelRef(Model!$B$29,1,0,0)</f>
        <v>#NAME?</v>
      </c>
      <c r="N11" t="s">
        <v>116</v>
      </c>
      <c r="O11" t="s">
        <v>117</v>
      </c>
      <c r="P11" t="e">
        <f ca="1">ModelRef(Model!$B$29,1,0,0)</f>
        <v>#NAME?</v>
      </c>
      <c r="R11" t="s">
        <v>94</v>
      </c>
      <c r="S11" t="s">
        <v>118</v>
      </c>
      <c r="T11" t="e">
        <f ca="1">ModelRef(Model!$B$29,1,0,0)</f>
        <v>#NAME?</v>
      </c>
    </row>
    <row r="12" spans="1:24" x14ac:dyDescent="0.35">
      <c r="A12" t="e">
        <f ca="1">ModelRef(Model!$C$8,2,0,0)</f>
        <v>#NAME?</v>
      </c>
      <c r="B12">
        <v>0</v>
      </c>
      <c r="C12">
        <v>3</v>
      </c>
      <c r="F12">
        <v>0</v>
      </c>
      <c r="J12" t="b">
        <v>1</v>
      </c>
      <c r="K12" t="s">
        <v>75</v>
      </c>
      <c r="L12" t="e">
        <f ca="1">ModelRef(Model!$C$8,2,0,0)+ModelRef(Model!$C$8,3,0,-1)</f>
        <v>#NAME?</v>
      </c>
    </row>
    <row r="14" spans="1:24" x14ac:dyDescent="0.35">
      <c r="A14" t="s">
        <v>110</v>
      </c>
      <c r="C14" t="s">
        <v>111</v>
      </c>
      <c r="D14" t="s">
        <v>112</v>
      </c>
      <c r="E14" t="s">
        <v>113</v>
      </c>
    </row>
    <row r="15" spans="1:24" x14ac:dyDescent="0.35">
      <c r="A15" s="4">
        <f ca="1">Model!$B$4</f>
        <v>0.22850000000000001</v>
      </c>
      <c r="D15">
        <v>1</v>
      </c>
      <c r="E15" t="s">
        <v>146</v>
      </c>
      <c r="F15">
        <v>0</v>
      </c>
      <c r="G15" t="s">
        <v>147</v>
      </c>
      <c r="H15" t="s">
        <v>111</v>
      </c>
      <c r="I15">
        <v>0</v>
      </c>
    </row>
    <row r="16" spans="1:24" x14ac:dyDescent="0.35">
      <c r="A16" s="23">
        <f ca="1">Model!$B$7</f>
        <v>74000000</v>
      </c>
      <c r="D16">
        <v>1</v>
      </c>
      <c r="E16" t="s">
        <v>140</v>
      </c>
      <c r="F16">
        <v>0</v>
      </c>
      <c r="G16" t="s">
        <v>141</v>
      </c>
      <c r="H16" t="s">
        <v>111</v>
      </c>
      <c r="I16">
        <v>0</v>
      </c>
    </row>
    <row r="17" spans="1:9" x14ac:dyDescent="0.35">
      <c r="A17" s="4">
        <f ca="1">Model!$B$5</f>
        <v>0.37</v>
      </c>
      <c r="D17">
        <v>1</v>
      </c>
      <c r="E17" t="s">
        <v>134</v>
      </c>
      <c r="F17">
        <v>0</v>
      </c>
      <c r="G17" t="s">
        <v>135</v>
      </c>
      <c r="H17" t="s">
        <v>111</v>
      </c>
      <c r="I17">
        <v>0</v>
      </c>
    </row>
    <row r="18" spans="1:9" x14ac:dyDescent="0.35">
      <c r="A18" s="23">
        <f ca="1">Model!$B$8</f>
        <v>25276000000</v>
      </c>
      <c r="D18">
        <v>1</v>
      </c>
      <c r="E18" t="s">
        <v>131</v>
      </c>
      <c r="F18">
        <v>0</v>
      </c>
      <c r="G18" t="s">
        <v>132</v>
      </c>
      <c r="H18" t="s">
        <v>111</v>
      </c>
      <c r="I18">
        <v>0</v>
      </c>
    </row>
    <row r="19" spans="1:9" x14ac:dyDescent="0.35">
      <c r="A19" s="23">
        <f ca="1">Model!$B$11</f>
        <v>14000000000</v>
      </c>
      <c r="D19">
        <v>1</v>
      </c>
      <c r="E19" t="s">
        <v>128</v>
      </c>
      <c r="F19">
        <v>0</v>
      </c>
      <c r="G19" t="s">
        <v>114</v>
      </c>
      <c r="H19" t="s">
        <v>111</v>
      </c>
      <c r="I19">
        <v>0</v>
      </c>
    </row>
    <row r="20" spans="1:9" x14ac:dyDescent="0.35">
      <c r="A20" s="6">
        <f ca="1">Model!$B$10</f>
        <v>10.199999999999999</v>
      </c>
      <c r="D20">
        <v>1</v>
      </c>
      <c r="E20" t="s">
        <v>125</v>
      </c>
      <c r="F20">
        <v>0</v>
      </c>
      <c r="G20" t="s">
        <v>126</v>
      </c>
      <c r="H20" t="s">
        <v>111</v>
      </c>
      <c r="I20">
        <v>0</v>
      </c>
    </row>
    <row r="21" spans="1:9" x14ac:dyDescent="0.35">
      <c r="A21" s="25">
        <f ca="1">Model!$B$6</f>
        <v>24996000000</v>
      </c>
      <c r="D21">
        <v>1</v>
      </c>
      <c r="E21" t="s">
        <v>123</v>
      </c>
      <c r="F21">
        <v>0</v>
      </c>
      <c r="G21" t="s">
        <v>124</v>
      </c>
      <c r="H21" t="s">
        <v>111</v>
      </c>
      <c r="I2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7E7E9-74E6-4A63-BC92-C19B3120149E}">
  <dimension ref="A1:N31"/>
  <sheetViews>
    <sheetView tabSelected="1" zoomScale="80" zoomScaleNormal="80" workbookViewId="0">
      <selection activeCell="C19" sqref="C19"/>
    </sheetView>
  </sheetViews>
  <sheetFormatPr defaultRowHeight="14.5" x14ac:dyDescent="0.35"/>
  <cols>
    <col min="1" max="1" width="51.81640625" customWidth="1"/>
    <col min="2" max="2" width="19.1796875" customWidth="1"/>
    <col min="3" max="3" width="15.81640625" customWidth="1"/>
    <col min="4" max="4" width="15" customWidth="1"/>
    <col min="5" max="5" width="14.54296875" customWidth="1"/>
    <col min="6" max="6" width="14.6328125" customWidth="1"/>
    <col min="7" max="7" width="13.90625" customWidth="1"/>
    <col min="8" max="8" width="14.453125" customWidth="1"/>
    <col min="9" max="9" width="14.6328125" customWidth="1"/>
    <col min="10" max="10" width="15.6328125" customWidth="1"/>
    <col min="11" max="11" width="14.453125" customWidth="1"/>
    <col min="12" max="12" width="14.90625" customWidth="1"/>
  </cols>
  <sheetData>
    <row r="1" spans="1:12" x14ac:dyDescent="0.35">
      <c r="A1" s="11" t="s">
        <v>7</v>
      </c>
      <c r="B1" s="14" t="s">
        <v>8</v>
      </c>
    </row>
    <row r="2" spans="1:12" x14ac:dyDescent="0.35">
      <c r="A2" t="s">
        <v>115</v>
      </c>
      <c r="B2" s="12">
        <v>0.21</v>
      </c>
    </row>
    <row r="3" spans="1:12" x14ac:dyDescent="0.35">
      <c r="A3" s="11" t="s">
        <v>4</v>
      </c>
    </row>
    <row r="4" spans="1:12" x14ac:dyDescent="0.35">
      <c r="A4" s="1" t="s">
        <v>138</v>
      </c>
      <c r="B4" s="4" cm="1">
        <f t="array" aca="1" ref="B4" ca="1">_xll.RiskUniform(0.073333,0.36667,_xll.RiskStatic(0.2285))</f>
        <v>0.22850000000000001</v>
      </c>
      <c r="C4" cm="1">
        <f t="array" aca="1" ref="C4" ca="1">_xll.RiskUniform(0.073333,0.36667,_xll.RiskName("Dataset 5"))</f>
        <v>0.22000149999999999</v>
      </c>
    </row>
    <row r="5" spans="1:12" x14ac:dyDescent="0.35">
      <c r="A5" s="1" t="s">
        <v>19</v>
      </c>
      <c r="B5" s="4" cm="1">
        <f t="array" aca="1" ref="B5" ca="1">_xll.RiskNormal(0.1268,0.15094,_xll.RiskStatic(0.37))</f>
        <v>0.37</v>
      </c>
      <c r="C5" cm="1">
        <f t="array" aca="1" ref="C5" ca="1">0.0907+_xll.RiskNormal(0.1268,0.15094,_xll.RiskName("Annual Tax Rate"))</f>
        <v>0.2175</v>
      </c>
    </row>
    <row r="6" spans="1:12" x14ac:dyDescent="0.35">
      <c r="A6" t="s">
        <v>96</v>
      </c>
      <c r="B6" s="25" cm="1">
        <f t="array" aca="1" ref="B6" ca="1">_xll.RiskBetaGeneral(1.6133,1.2019,0,24974507,_xll.RiskStatic(24996000000))</f>
        <v>24996000000</v>
      </c>
      <c r="C6" cm="1">
        <f t="array" aca="1" ref="C6" ca="1">14555069.613916+_xll.RiskBetaGeneral(1.6133,1.2019,0,24974507,_xll.RiskName("Reveue"))</f>
        <v>28867151.222007789</v>
      </c>
    </row>
    <row r="7" spans="1:12" x14ac:dyDescent="0.35">
      <c r="A7" t="s">
        <v>24</v>
      </c>
      <c r="B7" s="23" cm="1">
        <f t="array" aca="1" ref="B7" ca="1">_xll.RiskTriang(0,30.36,194.24,_xll.RiskStatic(74000000))</f>
        <v>74000000</v>
      </c>
      <c r="C7" cm="1">
        <f t="array" aca="1" ref="C7" ca="1">92.83+92.83+_xll.RiskTriang(0,30.36,194.24,_xll.RiskName("Average Number of Subscribers"))</f>
        <v>260.52666666666664</v>
      </c>
    </row>
    <row r="8" spans="1:12" x14ac:dyDescent="0.35">
      <c r="A8" t="s">
        <v>9</v>
      </c>
      <c r="B8" s="23" cm="1">
        <f t="array" aca="1" ref="B8" ca="1">_xll.RiskPearson5(2.4607,13128700000,_xll.RiskShift(25276000000),_xll.RiskStatic(25276000000))</f>
        <v>25276000000</v>
      </c>
      <c r="C8" cm="1">
        <f t="array" aca="1" ref="C8" ca="1">9213696.97185392+9040720.68371112+_xll.RiskPearson5(2.4607,13128700000,_xll.RiskName("Cost of Goods Sold"))</f>
        <v>9006205400.0612602</v>
      </c>
    </row>
    <row r="9" spans="1:12" x14ac:dyDescent="0.35">
      <c r="A9" t="s">
        <v>21</v>
      </c>
      <c r="B9" s="4">
        <v>0.12</v>
      </c>
    </row>
    <row r="10" spans="1:12" x14ac:dyDescent="0.35">
      <c r="A10" t="s">
        <v>137</v>
      </c>
      <c r="B10" s="6" cm="1">
        <f t="array" aca="1" ref="B10" ca="1">_xll.RiskKumaraswamy(1.1704,0.28195,0,10.82,_xll.RiskStatic(10.2))</f>
        <v>10.199999999999999</v>
      </c>
      <c r="C10" cm="1">
        <f t="array" aca="1" ref="C10" ca="1">14.9700643185733+_xll.RiskKumaraswamy(1.1704,0.28195,0,10.82,_xll.RiskName("Average Monthly Revenue Per User"))</f>
        <v>23.628016991551764</v>
      </c>
    </row>
    <row r="11" spans="1:12" x14ac:dyDescent="0.35">
      <c r="A11" t="s">
        <v>13</v>
      </c>
      <c r="B11" s="23" cm="1">
        <f t="array" aca="1" ref="B11" ca="1">_xll.RiskBetaGeneral(1.6647,1.1479,0,20287253,_xll.RiskStatic(14000000000))</f>
        <v>14000000000</v>
      </c>
      <c r="C11" cm="1">
        <f t="array" aca="1" ref="C11" ca="1">11889566.8720701+_xll.RiskBetaGeneral(1.6647,1.1479,0,20287253,_xll.RiskName("Operating Exppenses"))</f>
        <v>23897029.7424036</v>
      </c>
    </row>
    <row r="12" spans="1:12" x14ac:dyDescent="0.35">
      <c r="A12" t="s">
        <v>120</v>
      </c>
      <c r="B12" s="6">
        <v>4</v>
      </c>
    </row>
    <row r="13" spans="1:12" x14ac:dyDescent="0.35">
      <c r="A13" t="s">
        <v>95</v>
      </c>
      <c r="B13" s="23">
        <v>2761000</v>
      </c>
    </row>
    <row r="14" spans="1:12" x14ac:dyDescent="0.35">
      <c r="A14" t="s">
        <v>106</v>
      </c>
      <c r="B14">
        <v>12</v>
      </c>
    </row>
    <row r="15" spans="1:12" x14ac:dyDescent="0.35">
      <c r="A15" s="11" t="s">
        <v>149</v>
      </c>
    </row>
    <row r="16" spans="1:12" x14ac:dyDescent="0.35">
      <c r="A16" t="s">
        <v>3</v>
      </c>
      <c r="B16">
        <v>2020</v>
      </c>
      <c r="C16">
        <v>2021</v>
      </c>
      <c r="D16">
        <v>2022</v>
      </c>
      <c r="E16">
        <v>2023</v>
      </c>
      <c r="F16">
        <v>2024</v>
      </c>
      <c r="G16">
        <v>2025</v>
      </c>
      <c r="H16">
        <v>2026</v>
      </c>
      <c r="I16">
        <v>2027</v>
      </c>
      <c r="J16">
        <v>2028</v>
      </c>
      <c r="K16">
        <v>2029</v>
      </c>
      <c r="L16">
        <v>2030</v>
      </c>
    </row>
    <row r="17" spans="1:14" x14ac:dyDescent="0.35">
      <c r="A17" s="20" t="s">
        <v>9</v>
      </c>
      <c r="B17" s="7">
        <v>-25276000000</v>
      </c>
    </row>
    <row r="18" spans="1:14" x14ac:dyDescent="0.35">
      <c r="A18" t="s">
        <v>142</v>
      </c>
      <c r="B18" s="23"/>
      <c r="C18" s="23">
        <f ca="1">(B7*B4)+B7</f>
        <v>90909000</v>
      </c>
      <c r="D18" s="23">
        <f ca="1">(C18*$B$4)+C18</f>
        <v>111681706.5</v>
      </c>
      <c r="E18" s="23">
        <f ca="1">(D18*B4)+D18</f>
        <v>137200976.43524998</v>
      </c>
      <c r="F18" s="23">
        <f ca="1">(E18*B4)+E18</f>
        <v>168551399.5507046</v>
      </c>
      <c r="G18" s="23">
        <f ca="1">(F18*B4)+F18</f>
        <v>207065394.34804061</v>
      </c>
      <c r="H18" s="23">
        <f ca="1">(G18*B4)+G18</f>
        <v>254379836.95656788</v>
      </c>
      <c r="I18" s="23">
        <f ca="1">(H18*B4)+H18</f>
        <v>312505629.70114362</v>
      </c>
      <c r="J18" s="23">
        <f ca="1">(I18*B4)+I18</f>
        <v>383913166.08785492</v>
      </c>
      <c r="K18" s="23">
        <f ca="1">(J18*B4)+J18</f>
        <v>471637324.53892976</v>
      </c>
      <c r="L18" s="23">
        <f ca="1">(K18*B4)+K18</f>
        <v>579406453.1960752</v>
      </c>
      <c r="M18" s="23"/>
    </row>
    <row r="19" spans="1:14" x14ac:dyDescent="0.35">
      <c r="A19" t="s">
        <v>14</v>
      </c>
      <c r="B19" s="23"/>
      <c r="C19" s="25">
        <f ca="1">((B6*B9)+B6)+(B10*B14)</f>
        <v>27995520122.400002</v>
      </c>
      <c r="D19" s="23">
        <f ca="1">((2999520000+C19)+$B$10*$B$14)</f>
        <v>30995040244.800003</v>
      </c>
      <c r="E19" s="23">
        <f t="shared" ref="D19:L19" ca="1" si="0">((2999520000+D19)+$B$10*$B$14)</f>
        <v>33994560367.200005</v>
      </c>
      <c r="F19" s="23">
        <f t="shared" ca="1" si="0"/>
        <v>36994080489.600006</v>
      </c>
      <c r="G19" s="23">
        <f t="shared" ca="1" si="0"/>
        <v>39993600612.000008</v>
      </c>
      <c r="H19" s="23">
        <f t="shared" ca="1" si="0"/>
        <v>42993120734.400009</v>
      </c>
      <c r="I19" s="23">
        <f t="shared" ca="1" si="0"/>
        <v>45992640856.800011</v>
      </c>
      <c r="J19" s="23">
        <f t="shared" ca="1" si="0"/>
        <v>48992160979.200012</v>
      </c>
      <c r="K19" s="23">
        <f t="shared" ca="1" si="0"/>
        <v>51991681101.600014</v>
      </c>
      <c r="L19" s="23">
        <f t="shared" ca="1" si="0"/>
        <v>54991201224.000015</v>
      </c>
      <c r="M19" s="23"/>
    </row>
    <row r="20" spans="1:14" x14ac:dyDescent="0.35">
      <c r="A20" t="s">
        <v>23</v>
      </c>
      <c r="B20" s="23"/>
      <c r="C20" s="23">
        <f ca="1">C19-B6</f>
        <v>2999520122.4000015</v>
      </c>
      <c r="D20" s="23">
        <f ca="1">D19-C19</f>
        <v>2999520122.4000015</v>
      </c>
      <c r="E20" s="23">
        <f t="shared" ref="E20:L20" ca="1" si="1">E19-D19</f>
        <v>2999520122.4000015</v>
      </c>
      <c r="F20" s="23">
        <f t="shared" ca="1" si="1"/>
        <v>2999520122.4000015</v>
      </c>
      <c r="G20" s="23">
        <f ca="1">G19-F19</f>
        <v>2999520122.4000015</v>
      </c>
      <c r="H20" s="23">
        <f ca="1">H19-G19</f>
        <v>2999520122.4000015</v>
      </c>
      <c r="I20" s="23">
        <f ca="1">I19-H19</f>
        <v>2999520122.4000015</v>
      </c>
      <c r="J20" s="23">
        <f t="shared" ca="1" si="1"/>
        <v>2999520122.4000015</v>
      </c>
      <c r="K20" s="23">
        <f t="shared" ca="1" si="1"/>
        <v>2999520122.4000015</v>
      </c>
      <c r="L20" s="23">
        <f t="shared" ca="1" si="1"/>
        <v>2999520122.4000015</v>
      </c>
      <c r="M20" s="23"/>
    </row>
    <row r="21" spans="1:14" x14ac:dyDescent="0.35">
      <c r="A21" t="s">
        <v>119</v>
      </c>
      <c r="B21" s="23"/>
      <c r="C21" s="23">
        <f ca="1">(C19*B5)</f>
        <v>10358342445.288</v>
      </c>
      <c r="D21" s="23">
        <f ca="1">D19*B5</f>
        <v>11468164890.576</v>
      </c>
      <c r="E21" s="23">
        <f ca="1">E19*B5</f>
        <v>12577987335.864002</v>
      </c>
      <c r="F21" s="23">
        <f ca="1">F19*B5</f>
        <v>13687809781.152002</v>
      </c>
      <c r="G21" s="23">
        <f ca="1">G19*B5</f>
        <v>14797632226.440002</v>
      </c>
      <c r="H21" s="23">
        <f ca="1">H19*B5</f>
        <v>15907454671.728003</v>
      </c>
      <c r="I21" s="23">
        <f ca="1">I19*B5</f>
        <v>17017277117.016005</v>
      </c>
      <c r="J21" s="23">
        <f ca="1">J19*B5</f>
        <v>18127099562.304005</v>
      </c>
      <c r="K21" s="23">
        <f ca="1">K19*B5</f>
        <v>19236922007.592007</v>
      </c>
      <c r="L21" s="23">
        <f ca="1">L19*B5</f>
        <v>20346744452.880005</v>
      </c>
      <c r="M21" s="23"/>
    </row>
    <row r="22" spans="1:14" x14ac:dyDescent="0.35">
      <c r="A22" t="s">
        <v>93</v>
      </c>
      <c r="B22" s="23"/>
      <c r="C22" s="23">
        <v>2761000</v>
      </c>
      <c r="D22" s="23">
        <v>2761000</v>
      </c>
      <c r="E22" s="23">
        <v>2761000</v>
      </c>
      <c r="F22" s="23">
        <v>2761000</v>
      </c>
      <c r="G22" s="23">
        <v>2761000</v>
      </c>
      <c r="H22" s="23">
        <v>2761000</v>
      </c>
      <c r="I22" s="23">
        <v>2761000</v>
      </c>
      <c r="J22" s="23">
        <v>2761000</v>
      </c>
      <c r="K22" s="23">
        <v>2761000</v>
      </c>
      <c r="L22" s="23">
        <v>2761000</v>
      </c>
      <c r="M22" s="23"/>
    </row>
    <row r="23" spans="1:14" x14ac:dyDescent="0.35">
      <c r="A23" t="s">
        <v>148</v>
      </c>
      <c r="B23" s="23"/>
      <c r="C23" s="23">
        <f t="shared" ref="C23:L23" ca="1" si="2">C18*$B$12</f>
        <v>363636000</v>
      </c>
      <c r="D23" s="23">
        <f t="shared" ca="1" si="2"/>
        <v>446726826</v>
      </c>
      <c r="E23" s="23">
        <f t="shared" ca="1" si="2"/>
        <v>548803905.74099994</v>
      </c>
      <c r="F23" s="23">
        <f t="shared" ca="1" si="2"/>
        <v>674205598.20281839</v>
      </c>
      <c r="G23" s="23">
        <f t="shared" ca="1" si="2"/>
        <v>828261577.39216244</v>
      </c>
      <c r="H23" s="23">
        <f t="shared" ca="1" si="2"/>
        <v>1017519347.8262715</v>
      </c>
      <c r="I23" s="23">
        <f t="shared" ca="1" si="2"/>
        <v>1250022518.8045745</v>
      </c>
      <c r="J23" s="23">
        <f t="shared" ca="1" si="2"/>
        <v>1535652664.3514197</v>
      </c>
      <c r="K23" s="23">
        <f t="shared" ca="1" si="2"/>
        <v>1886549298.155719</v>
      </c>
      <c r="L23" s="23">
        <f t="shared" ca="1" si="2"/>
        <v>2317625812.7843008</v>
      </c>
      <c r="M23" s="23"/>
      <c r="N23" s="24"/>
    </row>
    <row r="24" spans="1:14" x14ac:dyDescent="0.35">
      <c r="A24" t="s">
        <v>6</v>
      </c>
      <c r="B24" s="7">
        <v>-25276000000</v>
      </c>
      <c r="C24" s="23">
        <f t="shared" ref="C24:L24" ca="1" si="3">C19-C21-C22+C23</f>
        <v>17998052677.112</v>
      </c>
      <c r="D24" s="23">
        <f t="shared" ca="1" si="3"/>
        <v>19970841180.224003</v>
      </c>
      <c r="E24" s="23">
        <f t="shared" ca="1" si="3"/>
        <v>21962615937.077003</v>
      </c>
      <c r="F24" s="23">
        <f t="shared" ca="1" si="3"/>
        <v>23977715306.650826</v>
      </c>
      <c r="G24" s="23">
        <f t="shared" ca="1" si="3"/>
        <v>26021468962.952168</v>
      </c>
      <c r="H24" s="23">
        <f t="shared" ca="1" si="3"/>
        <v>28100424410.498276</v>
      </c>
      <c r="I24" s="23">
        <f t="shared" ca="1" si="3"/>
        <v>30222625258.588577</v>
      </c>
      <c r="J24" s="23">
        <f t="shared" ca="1" si="3"/>
        <v>32397953081.247429</v>
      </c>
      <c r="K24" s="23">
        <f t="shared" ca="1" si="3"/>
        <v>34638547392.163727</v>
      </c>
      <c r="L24" s="23">
        <f t="shared" ca="1" si="3"/>
        <v>36959321583.904312</v>
      </c>
      <c r="M24" s="23"/>
      <c r="N24" s="24"/>
    </row>
    <row r="25" spans="1:14" x14ac:dyDescent="0.35">
      <c r="B25" s="23"/>
      <c r="C25" s="23"/>
      <c r="D25" s="23"/>
      <c r="E25" s="23"/>
      <c r="F25" s="23"/>
      <c r="G25" s="23"/>
      <c r="H25" s="23"/>
      <c r="I25" s="23"/>
      <c r="J25" s="23"/>
      <c r="K25" s="23"/>
      <c r="L25" s="23"/>
      <c r="M25" s="23"/>
      <c r="N25" s="24"/>
    </row>
    <row r="26" spans="1:14" x14ac:dyDescent="0.35">
      <c r="B26" s="23"/>
      <c r="C26" s="23"/>
      <c r="D26" s="23"/>
      <c r="E26" s="23"/>
      <c r="F26" s="23"/>
      <c r="G26" s="23"/>
      <c r="H26" s="23"/>
      <c r="I26" s="23"/>
      <c r="J26" s="23"/>
      <c r="K26" s="23"/>
      <c r="L26" s="23"/>
      <c r="M26" s="23"/>
      <c r="N26" s="24"/>
    </row>
    <row r="27" spans="1:14" x14ac:dyDescent="0.35">
      <c r="B27" s="23"/>
      <c r="C27" s="23"/>
      <c r="D27" s="23"/>
      <c r="E27" s="23"/>
      <c r="F27" s="23"/>
      <c r="G27" s="23"/>
      <c r="H27" s="23"/>
      <c r="I27" s="23"/>
      <c r="J27" s="23"/>
      <c r="K27" s="23"/>
      <c r="L27" s="23"/>
      <c r="M27" s="23"/>
      <c r="N27" s="24"/>
    </row>
    <row r="28" spans="1:14" x14ac:dyDescent="0.35">
      <c r="A28" s="11" t="s">
        <v>11</v>
      </c>
      <c r="B28" s="23"/>
      <c r="C28" s="23"/>
      <c r="D28" s="23"/>
      <c r="E28" s="23"/>
      <c r="F28" s="23"/>
      <c r="G28" s="23"/>
      <c r="H28" s="23"/>
      <c r="I28" s="23"/>
      <c r="J28" s="23"/>
      <c r="K28" s="23"/>
      <c r="L28" s="23"/>
      <c r="M28" s="23"/>
      <c r="N28" s="24"/>
    </row>
    <row r="29" spans="1:14" x14ac:dyDescent="0.35">
      <c r="A29" t="s">
        <v>12</v>
      </c>
      <c r="B29" s="23" cm="1">
        <f t="array" aca="1" ref="B29" ca="1">_xll.RiskOutput("NPV")+B24+NPV(B2,C24:L24)</f>
        <v>72541061388.137177</v>
      </c>
      <c r="C29" s="23"/>
      <c r="D29" s="23"/>
      <c r="E29" s="23"/>
      <c r="F29" s="23"/>
      <c r="G29" s="23"/>
      <c r="H29" s="23"/>
      <c r="I29" s="23"/>
      <c r="J29" s="23"/>
      <c r="K29" s="23"/>
      <c r="L29" s="23"/>
      <c r="M29" s="23"/>
      <c r="N29" s="24"/>
    </row>
    <row r="30" spans="1:14" x14ac:dyDescent="0.35">
      <c r="A30" t="s">
        <v>105</v>
      </c>
      <c r="B30" s="12" cm="1">
        <f t="array" aca="1" ref="B30" ca="1">_xll.RiskOutput("IRR")+IRR(B24:L24, B2)</f>
        <v>0.80592553613659512</v>
      </c>
      <c r="C30" s="23"/>
      <c r="D30" s="23"/>
      <c r="E30" s="23"/>
      <c r="F30" s="23"/>
      <c r="G30" s="23"/>
      <c r="H30" s="23"/>
      <c r="I30" s="23"/>
      <c r="J30" s="23"/>
      <c r="K30" s="23"/>
      <c r="L30" s="23"/>
      <c r="M30" s="23"/>
    </row>
    <row r="31" spans="1:14" x14ac:dyDescent="0.35">
      <c r="B31" s="6"/>
      <c r="C31" s="22"/>
      <c r="D31" s="22"/>
      <c r="E31" s="22"/>
      <c r="F31" s="22"/>
      <c r="G31" s="22"/>
      <c r="H31" s="22"/>
      <c r="I31" s="22"/>
      <c r="J31" s="22"/>
      <c r="K31" s="22"/>
      <c r="L31" s="22"/>
      <c r="M31" s="2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4766-AECE-4F6E-BC47-1EEA6CF7AE97}">
  <dimension ref="A2:B11"/>
  <sheetViews>
    <sheetView workbookViewId="0">
      <selection activeCell="B2" sqref="B2:B11"/>
    </sheetView>
  </sheetViews>
  <sheetFormatPr defaultRowHeight="14.5" x14ac:dyDescent="0.35"/>
  <sheetData>
    <row r="2" spans="1:2" x14ac:dyDescent="0.35">
      <c r="A2">
        <v>2011</v>
      </c>
      <c r="B2" s="12">
        <v>0.12</v>
      </c>
    </row>
    <row r="3" spans="1:2" x14ac:dyDescent="0.35">
      <c r="A3">
        <v>2012</v>
      </c>
      <c r="B3" s="12">
        <v>0.13</v>
      </c>
    </row>
    <row r="4" spans="1:2" x14ac:dyDescent="0.35">
      <c r="A4">
        <v>2013</v>
      </c>
      <c r="B4" s="12">
        <v>0.1</v>
      </c>
    </row>
    <row r="5" spans="1:2" x14ac:dyDescent="0.35">
      <c r="A5">
        <v>2014</v>
      </c>
      <c r="B5" s="12">
        <v>0.21</v>
      </c>
    </row>
    <row r="6" spans="1:2" x14ac:dyDescent="0.35">
      <c r="A6">
        <v>2015</v>
      </c>
      <c r="B6" s="12">
        <v>0.14000000000000001</v>
      </c>
    </row>
    <row r="7" spans="1:2" x14ac:dyDescent="0.35">
      <c r="A7">
        <v>2016</v>
      </c>
      <c r="B7" s="12">
        <v>0.32</v>
      </c>
    </row>
    <row r="8" spans="1:2" x14ac:dyDescent="0.35">
      <c r="A8">
        <v>2017</v>
      </c>
      <c r="B8" s="12">
        <v>0.33</v>
      </c>
    </row>
    <row r="9" spans="1:2" x14ac:dyDescent="0.35">
      <c r="A9">
        <v>2018</v>
      </c>
      <c r="B9" s="12">
        <v>0.34</v>
      </c>
    </row>
    <row r="10" spans="1:2" x14ac:dyDescent="0.35">
      <c r="A10">
        <v>2019</v>
      </c>
      <c r="B10" s="12">
        <v>0.28000000000000003</v>
      </c>
    </row>
    <row r="11" spans="1:2" x14ac:dyDescent="0.35">
      <c r="A11">
        <v>2020</v>
      </c>
      <c r="B11" s="4">
        <v>0.22800000000000001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18322-E24C-45AB-9983-420C80C21593}">
  <dimension ref="A1:B11"/>
  <sheetViews>
    <sheetView workbookViewId="0">
      <selection activeCell="B2" sqref="B2:B11"/>
    </sheetView>
  </sheetViews>
  <sheetFormatPr defaultRowHeight="14.5" x14ac:dyDescent="0.35"/>
  <cols>
    <col min="2" max="2" width="16.1796875" customWidth="1"/>
  </cols>
  <sheetData>
    <row r="1" spans="1:2" x14ac:dyDescent="0.35">
      <c r="A1" t="s">
        <v>3</v>
      </c>
      <c r="B1" t="s">
        <v>121</v>
      </c>
    </row>
    <row r="2" spans="1:2" x14ac:dyDescent="0.35">
      <c r="A2">
        <v>2011</v>
      </c>
      <c r="B2" s="12">
        <v>0.15</v>
      </c>
    </row>
    <row r="3" spans="1:2" x14ac:dyDescent="0.35">
      <c r="A3">
        <v>2012</v>
      </c>
      <c r="B3" s="4">
        <v>0.245</v>
      </c>
    </row>
    <row r="4" spans="1:2" x14ac:dyDescent="0.35">
      <c r="A4">
        <v>2013</v>
      </c>
      <c r="B4" s="4">
        <v>0.16700000000000001</v>
      </c>
    </row>
    <row r="5" spans="1:2" x14ac:dyDescent="0.35">
      <c r="A5">
        <v>2014</v>
      </c>
      <c r="B5" s="4">
        <v>2.3E-2</v>
      </c>
    </row>
    <row r="6" spans="1:2" x14ac:dyDescent="0.35">
      <c r="A6">
        <v>2015</v>
      </c>
      <c r="B6" s="4">
        <v>7.4999999999999997E-2</v>
      </c>
    </row>
    <row r="7" spans="1:2" x14ac:dyDescent="0.35">
      <c r="A7">
        <v>2016</v>
      </c>
      <c r="B7" s="4">
        <v>0.28299999999999997</v>
      </c>
    </row>
    <row r="8" spans="1:2" x14ac:dyDescent="0.35">
      <c r="A8">
        <v>2017</v>
      </c>
      <c r="B8" s="4">
        <v>-0.152</v>
      </c>
    </row>
    <row r="9" spans="1:2" x14ac:dyDescent="0.35">
      <c r="A9">
        <v>2018</v>
      </c>
      <c r="B9" s="4">
        <v>1.2E-2</v>
      </c>
    </row>
    <row r="10" spans="1:2" x14ac:dyDescent="0.35">
      <c r="A10">
        <v>2019</v>
      </c>
      <c r="B10" s="4">
        <v>9.5000000000000001E-2</v>
      </c>
    </row>
    <row r="11" spans="1:2" x14ac:dyDescent="0.35">
      <c r="A11">
        <v>2020</v>
      </c>
      <c r="B11" s="4">
        <v>0.37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12FAB-FF1B-4071-B855-E1BE0B4E9CF9}">
  <dimension ref="B1:B228"/>
  <sheetViews>
    <sheetView workbookViewId="0">
      <selection activeCell="B228" sqref="B2:B228"/>
    </sheetView>
  </sheetViews>
  <sheetFormatPr defaultRowHeight="14.5" x14ac:dyDescent="0.35"/>
  <cols>
    <col min="2" max="2" width="22.453125" customWidth="1"/>
  </cols>
  <sheetData>
    <row r="1" spans="2:2" x14ac:dyDescent="0.35">
      <c r="B1" t="s">
        <v>84</v>
      </c>
    </row>
    <row r="2" spans="2:2" x14ac:dyDescent="0.35">
      <c r="B2">
        <f ca="1">RANDBETWEEN(8,19)</f>
        <v>19</v>
      </c>
    </row>
    <row r="3" spans="2:2" x14ac:dyDescent="0.35">
      <c r="B3">
        <f ca="1">RANDBETWEEN(8,19)</f>
        <v>19</v>
      </c>
    </row>
    <row r="4" spans="2:2" x14ac:dyDescent="0.35">
      <c r="B4">
        <f t="shared" ref="B4:B66" ca="1" si="0">RANDBETWEEN(8,19)</f>
        <v>16</v>
      </c>
    </row>
    <row r="5" spans="2:2" x14ac:dyDescent="0.35">
      <c r="B5">
        <f t="shared" ca="1" si="0"/>
        <v>13</v>
      </c>
    </row>
    <row r="6" spans="2:2" x14ac:dyDescent="0.35">
      <c r="B6">
        <f t="shared" ca="1" si="0"/>
        <v>11</v>
      </c>
    </row>
    <row r="7" spans="2:2" x14ac:dyDescent="0.35">
      <c r="B7">
        <f t="shared" ca="1" si="0"/>
        <v>12</v>
      </c>
    </row>
    <row r="8" spans="2:2" x14ac:dyDescent="0.35">
      <c r="B8">
        <f t="shared" ca="1" si="0"/>
        <v>17</v>
      </c>
    </row>
    <row r="9" spans="2:2" x14ac:dyDescent="0.35">
      <c r="B9">
        <f t="shared" ca="1" si="0"/>
        <v>13</v>
      </c>
    </row>
    <row r="10" spans="2:2" x14ac:dyDescent="0.35">
      <c r="B10">
        <f t="shared" ca="1" si="0"/>
        <v>14</v>
      </c>
    </row>
    <row r="11" spans="2:2" x14ac:dyDescent="0.35">
      <c r="B11">
        <f t="shared" ca="1" si="0"/>
        <v>11</v>
      </c>
    </row>
    <row r="12" spans="2:2" x14ac:dyDescent="0.35">
      <c r="B12">
        <f t="shared" ca="1" si="0"/>
        <v>12</v>
      </c>
    </row>
    <row r="13" spans="2:2" x14ac:dyDescent="0.35">
      <c r="B13">
        <f t="shared" ca="1" si="0"/>
        <v>12</v>
      </c>
    </row>
    <row r="14" spans="2:2" x14ac:dyDescent="0.35">
      <c r="B14">
        <f t="shared" ca="1" si="0"/>
        <v>17</v>
      </c>
    </row>
    <row r="15" spans="2:2" x14ac:dyDescent="0.35">
      <c r="B15">
        <f t="shared" ca="1" si="0"/>
        <v>18</v>
      </c>
    </row>
    <row r="16" spans="2:2" x14ac:dyDescent="0.35">
      <c r="B16">
        <f t="shared" ca="1" si="0"/>
        <v>18</v>
      </c>
    </row>
    <row r="17" spans="2:2" x14ac:dyDescent="0.35">
      <c r="B17">
        <f t="shared" ca="1" si="0"/>
        <v>8</v>
      </c>
    </row>
    <row r="18" spans="2:2" x14ac:dyDescent="0.35">
      <c r="B18">
        <f t="shared" ca="1" si="0"/>
        <v>12</v>
      </c>
    </row>
    <row r="19" spans="2:2" x14ac:dyDescent="0.35">
      <c r="B19">
        <f t="shared" ca="1" si="0"/>
        <v>11</v>
      </c>
    </row>
    <row r="20" spans="2:2" x14ac:dyDescent="0.35">
      <c r="B20">
        <f t="shared" ca="1" si="0"/>
        <v>12</v>
      </c>
    </row>
    <row r="21" spans="2:2" x14ac:dyDescent="0.35">
      <c r="B21">
        <f t="shared" ca="1" si="0"/>
        <v>14</v>
      </c>
    </row>
    <row r="22" spans="2:2" x14ac:dyDescent="0.35">
      <c r="B22">
        <f t="shared" ca="1" si="0"/>
        <v>8</v>
      </c>
    </row>
    <row r="23" spans="2:2" x14ac:dyDescent="0.35">
      <c r="B23">
        <f t="shared" ca="1" si="0"/>
        <v>19</v>
      </c>
    </row>
    <row r="24" spans="2:2" x14ac:dyDescent="0.35">
      <c r="B24">
        <f t="shared" ca="1" si="0"/>
        <v>12</v>
      </c>
    </row>
    <row r="25" spans="2:2" x14ac:dyDescent="0.35">
      <c r="B25">
        <f t="shared" ca="1" si="0"/>
        <v>15</v>
      </c>
    </row>
    <row r="26" spans="2:2" x14ac:dyDescent="0.35">
      <c r="B26">
        <f t="shared" ca="1" si="0"/>
        <v>19</v>
      </c>
    </row>
    <row r="27" spans="2:2" x14ac:dyDescent="0.35">
      <c r="B27">
        <f t="shared" ca="1" si="0"/>
        <v>19</v>
      </c>
    </row>
    <row r="28" spans="2:2" x14ac:dyDescent="0.35">
      <c r="B28">
        <f t="shared" ca="1" si="0"/>
        <v>9</v>
      </c>
    </row>
    <row r="29" spans="2:2" x14ac:dyDescent="0.35">
      <c r="B29">
        <f t="shared" ca="1" si="0"/>
        <v>15</v>
      </c>
    </row>
    <row r="30" spans="2:2" x14ac:dyDescent="0.35">
      <c r="B30">
        <f t="shared" ca="1" si="0"/>
        <v>17</v>
      </c>
    </row>
    <row r="31" spans="2:2" x14ac:dyDescent="0.35">
      <c r="B31">
        <f t="shared" ca="1" si="0"/>
        <v>13</v>
      </c>
    </row>
    <row r="32" spans="2:2" x14ac:dyDescent="0.35">
      <c r="B32">
        <f t="shared" ca="1" si="0"/>
        <v>15</v>
      </c>
    </row>
    <row r="33" spans="2:2" x14ac:dyDescent="0.35">
      <c r="B33">
        <f t="shared" ca="1" si="0"/>
        <v>15</v>
      </c>
    </row>
    <row r="34" spans="2:2" x14ac:dyDescent="0.35">
      <c r="B34">
        <f t="shared" ca="1" si="0"/>
        <v>12</v>
      </c>
    </row>
    <row r="35" spans="2:2" x14ac:dyDescent="0.35">
      <c r="B35">
        <f t="shared" ca="1" si="0"/>
        <v>12</v>
      </c>
    </row>
    <row r="36" spans="2:2" x14ac:dyDescent="0.35">
      <c r="B36">
        <f t="shared" ca="1" si="0"/>
        <v>16</v>
      </c>
    </row>
    <row r="37" spans="2:2" x14ac:dyDescent="0.35">
      <c r="B37">
        <f t="shared" ca="1" si="0"/>
        <v>8</v>
      </c>
    </row>
    <row r="38" spans="2:2" x14ac:dyDescent="0.35">
      <c r="B38">
        <f t="shared" ca="1" si="0"/>
        <v>12</v>
      </c>
    </row>
    <row r="39" spans="2:2" x14ac:dyDescent="0.35">
      <c r="B39">
        <f t="shared" ca="1" si="0"/>
        <v>18</v>
      </c>
    </row>
    <row r="40" spans="2:2" x14ac:dyDescent="0.35">
      <c r="B40">
        <f t="shared" ca="1" si="0"/>
        <v>13</v>
      </c>
    </row>
    <row r="41" spans="2:2" x14ac:dyDescent="0.35">
      <c r="B41">
        <f t="shared" ca="1" si="0"/>
        <v>8</v>
      </c>
    </row>
    <row r="42" spans="2:2" x14ac:dyDescent="0.35">
      <c r="B42">
        <f t="shared" ca="1" si="0"/>
        <v>17</v>
      </c>
    </row>
    <row r="43" spans="2:2" x14ac:dyDescent="0.35">
      <c r="B43">
        <f t="shared" ca="1" si="0"/>
        <v>15</v>
      </c>
    </row>
    <row r="44" spans="2:2" x14ac:dyDescent="0.35">
      <c r="B44">
        <f t="shared" ca="1" si="0"/>
        <v>12</v>
      </c>
    </row>
    <row r="45" spans="2:2" x14ac:dyDescent="0.35">
      <c r="B45">
        <f t="shared" ca="1" si="0"/>
        <v>8</v>
      </c>
    </row>
    <row r="46" spans="2:2" x14ac:dyDescent="0.35">
      <c r="B46">
        <f t="shared" ca="1" si="0"/>
        <v>14</v>
      </c>
    </row>
    <row r="47" spans="2:2" x14ac:dyDescent="0.35">
      <c r="B47">
        <f t="shared" ca="1" si="0"/>
        <v>11</v>
      </c>
    </row>
    <row r="48" spans="2:2" x14ac:dyDescent="0.35">
      <c r="B48">
        <f t="shared" ca="1" si="0"/>
        <v>8</v>
      </c>
    </row>
    <row r="49" spans="2:2" x14ac:dyDescent="0.35">
      <c r="B49">
        <f t="shared" ca="1" si="0"/>
        <v>13</v>
      </c>
    </row>
    <row r="50" spans="2:2" x14ac:dyDescent="0.35">
      <c r="B50">
        <f t="shared" ca="1" si="0"/>
        <v>16</v>
      </c>
    </row>
    <row r="51" spans="2:2" x14ac:dyDescent="0.35">
      <c r="B51">
        <f t="shared" ca="1" si="0"/>
        <v>15</v>
      </c>
    </row>
    <row r="52" spans="2:2" x14ac:dyDescent="0.35">
      <c r="B52">
        <f t="shared" ca="1" si="0"/>
        <v>17</v>
      </c>
    </row>
    <row r="53" spans="2:2" x14ac:dyDescent="0.35">
      <c r="B53">
        <f t="shared" ca="1" si="0"/>
        <v>13</v>
      </c>
    </row>
    <row r="54" spans="2:2" x14ac:dyDescent="0.35">
      <c r="B54">
        <f t="shared" ca="1" si="0"/>
        <v>15</v>
      </c>
    </row>
    <row r="55" spans="2:2" x14ac:dyDescent="0.35">
      <c r="B55">
        <f t="shared" ca="1" si="0"/>
        <v>8</v>
      </c>
    </row>
    <row r="56" spans="2:2" x14ac:dyDescent="0.35">
      <c r="B56">
        <f t="shared" ca="1" si="0"/>
        <v>10</v>
      </c>
    </row>
    <row r="57" spans="2:2" x14ac:dyDescent="0.35">
      <c r="B57">
        <f t="shared" ca="1" si="0"/>
        <v>8</v>
      </c>
    </row>
    <row r="58" spans="2:2" x14ac:dyDescent="0.35">
      <c r="B58">
        <f t="shared" ca="1" si="0"/>
        <v>13</v>
      </c>
    </row>
    <row r="59" spans="2:2" x14ac:dyDescent="0.35">
      <c r="B59">
        <f t="shared" ca="1" si="0"/>
        <v>8</v>
      </c>
    </row>
    <row r="60" spans="2:2" x14ac:dyDescent="0.35">
      <c r="B60">
        <f t="shared" ca="1" si="0"/>
        <v>9</v>
      </c>
    </row>
    <row r="61" spans="2:2" x14ac:dyDescent="0.35">
      <c r="B61">
        <f t="shared" ca="1" si="0"/>
        <v>12</v>
      </c>
    </row>
    <row r="62" spans="2:2" x14ac:dyDescent="0.35">
      <c r="B62">
        <f t="shared" ca="1" si="0"/>
        <v>13</v>
      </c>
    </row>
    <row r="63" spans="2:2" x14ac:dyDescent="0.35">
      <c r="B63">
        <f t="shared" ca="1" si="0"/>
        <v>12</v>
      </c>
    </row>
    <row r="64" spans="2:2" x14ac:dyDescent="0.35">
      <c r="B64">
        <f t="shared" ca="1" si="0"/>
        <v>19</v>
      </c>
    </row>
    <row r="65" spans="2:2" x14ac:dyDescent="0.35">
      <c r="B65">
        <f t="shared" ca="1" si="0"/>
        <v>11</v>
      </c>
    </row>
    <row r="66" spans="2:2" x14ac:dyDescent="0.35">
      <c r="B66">
        <f t="shared" ca="1" si="0"/>
        <v>14</v>
      </c>
    </row>
    <row r="67" spans="2:2" x14ac:dyDescent="0.35">
      <c r="B67">
        <f t="shared" ref="B67:B130" ca="1" si="1">RANDBETWEEN(8,19)</f>
        <v>15</v>
      </c>
    </row>
    <row r="68" spans="2:2" x14ac:dyDescent="0.35">
      <c r="B68">
        <f t="shared" ca="1" si="1"/>
        <v>8</v>
      </c>
    </row>
    <row r="69" spans="2:2" x14ac:dyDescent="0.35">
      <c r="B69">
        <f t="shared" ca="1" si="1"/>
        <v>13</v>
      </c>
    </row>
    <row r="70" spans="2:2" x14ac:dyDescent="0.35">
      <c r="B70">
        <f t="shared" ca="1" si="1"/>
        <v>13</v>
      </c>
    </row>
    <row r="71" spans="2:2" x14ac:dyDescent="0.35">
      <c r="B71">
        <f t="shared" ca="1" si="1"/>
        <v>15</v>
      </c>
    </row>
    <row r="72" spans="2:2" x14ac:dyDescent="0.35">
      <c r="B72">
        <f t="shared" ca="1" si="1"/>
        <v>10</v>
      </c>
    </row>
    <row r="73" spans="2:2" x14ac:dyDescent="0.35">
      <c r="B73">
        <f t="shared" ca="1" si="1"/>
        <v>18</v>
      </c>
    </row>
    <row r="74" spans="2:2" x14ac:dyDescent="0.35">
      <c r="B74">
        <f t="shared" ca="1" si="1"/>
        <v>13</v>
      </c>
    </row>
    <row r="75" spans="2:2" x14ac:dyDescent="0.35">
      <c r="B75">
        <f t="shared" ca="1" si="1"/>
        <v>16</v>
      </c>
    </row>
    <row r="76" spans="2:2" x14ac:dyDescent="0.35">
      <c r="B76">
        <f t="shared" ca="1" si="1"/>
        <v>14</v>
      </c>
    </row>
    <row r="77" spans="2:2" x14ac:dyDescent="0.35">
      <c r="B77">
        <f t="shared" ca="1" si="1"/>
        <v>16</v>
      </c>
    </row>
    <row r="78" spans="2:2" x14ac:dyDescent="0.35">
      <c r="B78">
        <f t="shared" ca="1" si="1"/>
        <v>13</v>
      </c>
    </row>
    <row r="79" spans="2:2" x14ac:dyDescent="0.35">
      <c r="B79">
        <f t="shared" ca="1" si="1"/>
        <v>11</v>
      </c>
    </row>
    <row r="80" spans="2:2" x14ac:dyDescent="0.35">
      <c r="B80">
        <f t="shared" ca="1" si="1"/>
        <v>16</v>
      </c>
    </row>
    <row r="81" spans="2:2" x14ac:dyDescent="0.35">
      <c r="B81">
        <f t="shared" ca="1" si="1"/>
        <v>16</v>
      </c>
    </row>
    <row r="82" spans="2:2" x14ac:dyDescent="0.35">
      <c r="B82">
        <f t="shared" ca="1" si="1"/>
        <v>17</v>
      </c>
    </row>
    <row r="83" spans="2:2" x14ac:dyDescent="0.35">
      <c r="B83">
        <f t="shared" ca="1" si="1"/>
        <v>13</v>
      </c>
    </row>
    <row r="84" spans="2:2" x14ac:dyDescent="0.35">
      <c r="B84">
        <f t="shared" ca="1" si="1"/>
        <v>11</v>
      </c>
    </row>
    <row r="85" spans="2:2" x14ac:dyDescent="0.35">
      <c r="B85">
        <f t="shared" ca="1" si="1"/>
        <v>12</v>
      </c>
    </row>
    <row r="86" spans="2:2" x14ac:dyDescent="0.35">
      <c r="B86">
        <f t="shared" ca="1" si="1"/>
        <v>10</v>
      </c>
    </row>
    <row r="87" spans="2:2" x14ac:dyDescent="0.35">
      <c r="B87">
        <f t="shared" ca="1" si="1"/>
        <v>12</v>
      </c>
    </row>
    <row r="88" spans="2:2" x14ac:dyDescent="0.35">
      <c r="B88">
        <f t="shared" ca="1" si="1"/>
        <v>10</v>
      </c>
    </row>
    <row r="89" spans="2:2" x14ac:dyDescent="0.35">
      <c r="B89">
        <f t="shared" ca="1" si="1"/>
        <v>15</v>
      </c>
    </row>
    <row r="90" spans="2:2" x14ac:dyDescent="0.35">
      <c r="B90">
        <f t="shared" ca="1" si="1"/>
        <v>19</v>
      </c>
    </row>
    <row r="91" spans="2:2" x14ac:dyDescent="0.35">
      <c r="B91">
        <f t="shared" ca="1" si="1"/>
        <v>9</v>
      </c>
    </row>
    <row r="92" spans="2:2" x14ac:dyDescent="0.35">
      <c r="B92">
        <f t="shared" ca="1" si="1"/>
        <v>11</v>
      </c>
    </row>
    <row r="93" spans="2:2" x14ac:dyDescent="0.35">
      <c r="B93">
        <f t="shared" ca="1" si="1"/>
        <v>8</v>
      </c>
    </row>
    <row r="94" spans="2:2" x14ac:dyDescent="0.35">
      <c r="B94">
        <f t="shared" ca="1" si="1"/>
        <v>13</v>
      </c>
    </row>
    <row r="95" spans="2:2" x14ac:dyDescent="0.35">
      <c r="B95">
        <f t="shared" ca="1" si="1"/>
        <v>19</v>
      </c>
    </row>
    <row r="96" spans="2:2" x14ac:dyDescent="0.35">
      <c r="B96">
        <f t="shared" ca="1" si="1"/>
        <v>14</v>
      </c>
    </row>
    <row r="97" spans="2:2" x14ac:dyDescent="0.35">
      <c r="B97">
        <f t="shared" ca="1" si="1"/>
        <v>12</v>
      </c>
    </row>
    <row r="98" spans="2:2" x14ac:dyDescent="0.35">
      <c r="B98">
        <f t="shared" ca="1" si="1"/>
        <v>16</v>
      </c>
    </row>
    <row r="99" spans="2:2" x14ac:dyDescent="0.35">
      <c r="B99">
        <f t="shared" ca="1" si="1"/>
        <v>15</v>
      </c>
    </row>
    <row r="100" spans="2:2" x14ac:dyDescent="0.35">
      <c r="B100">
        <f t="shared" ca="1" si="1"/>
        <v>8</v>
      </c>
    </row>
    <row r="101" spans="2:2" x14ac:dyDescent="0.35">
      <c r="B101">
        <f t="shared" ca="1" si="1"/>
        <v>12</v>
      </c>
    </row>
    <row r="102" spans="2:2" x14ac:dyDescent="0.35">
      <c r="B102">
        <f t="shared" ca="1" si="1"/>
        <v>18</v>
      </c>
    </row>
    <row r="103" spans="2:2" x14ac:dyDescent="0.35">
      <c r="B103">
        <f t="shared" ca="1" si="1"/>
        <v>17</v>
      </c>
    </row>
    <row r="104" spans="2:2" x14ac:dyDescent="0.35">
      <c r="B104">
        <f t="shared" ca="1" si="1"/>
        <v>16</v>
      </c>
    </row>
    <row r="105" spans="2:2" x14ac:dyDescent="0.35">
      <c r="B105">
        <f t="shared" ca="1" si="1"/>
        <v>18</v>
      </c>
    </row>
    <row r="106" spans="2:2" x14ac:dyDescent="0.35">
      <c r="B106">
        <f t="shared" ca="1" si="1"/>
        <v>19</v>
      </c>
    </row>
    <row r="107" spans="2:2" x14ac:dyDescent="0.35">
      <c r="B107">
        <f t="shared" ca="1" si="1"/>
        <v>11</v>
      </c>
    </row>
    <row r="108" spans="2:2" x14ac:dyDescent="0.35">
      <c r="B108">
        <f t="shared" ca="1" si="1"/>
        <v>8</v>
      </c>
    </row>
    <row r="109" spans="2:2" x14ac:dyDescent="0.35">
      <c r="B109">
        <f t="shared" ca="1" si="1"/>
        <v>18</v>
      </c>
    </row>
    <row r="110" spans="2:2" x14ac:dyDescent="0.35">
      <c r="B110">
        <f t="shared" ca="1" si="1"/>
        <v>16</v>
      </c>
    </row>
    <row r="111" spans="2:2" x14ac:dyDescent="0.35">
      <c r="B111">
        <f t="shared" ca="1" si="1"/>
        <v>10</v>
      </c>
    </row>
    <row r="112" spans="2:2" x14ac:dyDescent="0.35">
      <c r="B112">
        <f t="shared" ca="1" si="1"/>
        <v>17</v>
      </c>
    </row>
    <row r="113" spans="2:2" x14ac:dyDescent="0.35">
      <c r="B113">
        <f t="shared" ca="1" si="1"/>
        <v>19</v>
      </c>
    </row>
    <row r="114" spans="2:2" x14ac:dyDescent="0.35">
      <c r="B114">
        <f t="shared" ca="1" si="1"/>
        <v>14</v>
      </c>
    </row>
    <row r="115" spans="2:2" x14ac:dyDescent="0.35">
      <c r="B115">
        <f t="shared" ca="1" si="1"/>
        <v>16</v>
      </c>
    </row>
    <row r="116" spans="2:2" x14ac:dyDescent="0.35">
      <c r="B116">
        <f t="shared" ca="1" si="1"/>
        <v>11</v>
      </c>
    </row>
    <row r="117" spans="2:2" x14ac:dyDescent="0.35">
      <c r="B117">
        <f t="shared" ca="1" si="1"/>
        <v>19</v>
      </c>
    </row>
    <row r="118" spans="2:2" x14ac:dyDescent="0.35">
      <c r="B118">
        <f t="shared" ca="1" si="1"/>
        <v>15</v>
      </c>
    </row>
    <row r="119" spans="2:2" x14ac:dyDescent="0.35">
      <c r="B119">
        <f t="shared" ca="1" si="1"/>
        <v>12</v>
      </c>
    </row>
    <row r="120" spans="2:2" x14ac:dyDescent="0.35">
      <c r="B120">
        <f t="shared" ca="1" si="1"/>
        <v>14</v>
      </c>
    </row>
    <row r="121" spans="2:2" x14ac:dyDescent="0.35">
      <c r="B121">
        <f t="shared" ca="1" si="1"/>
        <v>8</v>
      </c>
    </row>
    <row r="122" spans="2:2" x14ac:dyDescent="0.35">
      <c r="B122">
        <f t="shared" ca="1" si="1"/>
        <v>17</v>
      </c>
    </row>
    <row r="123" spans="2:2" x14ac:dyDescent="0.35">
      <c r="B123">
        <f t="shared" ca="1" si="1"/>
        <v>16</v>
      </c>
    </row>
    <row r="124" spans="2:2" x14ac:dyDescent="0.35">
      <c r="B124">
        <f t="shared" ca="1" si="1"/>
        <v>12</v>
      </c>
    </row>
    <row r="125" spans="2:2" x14ac:dyDescent="0.35">
      <c r="B125">
        <f t="shared" ca="1" si="1"/>
        <v>16</v>
      </c>
    </row>
    <row r="126" spans="2:2" x14ac:dyDescent="0.35">
      <c r="B126">
        <f t="shared" ca="1" si="1"/>
        <v>10</v>
      </c>
    </row>
    <row r="127" spans="2:2" x14ac:dyDescent="0.35">
      <c r="B127">
        <f t="shared" ca="1" si="1"/>
        <v>14</v>
      </c>
    </row>
    <row r="128" spans="2:2" x14ac:dyDescent="0.35">
      <c r="B128">
        <f t="shared" ca="1" si="1"/>
        <v>13</v>
      </c>
    </row>
    <row r="129" spans="2:2" x14ac:dyDescent="0.35">
      <c r="B129">
        <f t="shared" ca="1" si="1"/>
        <v>15</v>
      </c>
    </row>
    <row r="130" spans="2:2" x14ac:dyDescent="0.35">
      <c r="B130">
        <f t="shared" ca="1" si="1"/>
        <v>13</v>
      </c>
    </row>
    <row r="131" spans="2:2" x14ac:dyDescent="0.35">
      <c r="B131">
        <f t="shared" ref="B131:B194" ca="1" si="2">RANDBETWEEN(8,19)</f>
        <v>8</v>
      </c>
    </row>
    <row r="132" spans="2:2" x14ac:dyDescent="0.35">
      <c r="B132">
        <f t="shared" ca="1" si="2"/>
        <v>17</v>
      </c>
    </row>
    <row r="133" spans="2:2" x14ac:dyDescent="0.35">
      <c r="B133">
        <f t="shared" ca="1" si="2"/>
        <v>13</v>
      </c>
    </row>
    <row r="134" spans="2:2" x14ac:dyDescent="0.35">
      <c r="B134">
        <f t="shared" ca="1" si="2"/>
        <v>12</v>
      </c>
    </row>
    <row r="135" spans="2:2" x14ac:dyDescent="0.35">
      <c r="B135">
        <f t="shared" ca="1" si="2"/>
        <v>14</v>
      </c>
    </row>
    <row r="136" spans="2:2" x14ac:dyDescent="0.35">
      <c r="B136">
        <f t="shared" ca="1" si="2"/>
        <v>11</v>
      </c>
    </row>
    <row r="137" spans="2:2" x14ac:dyDescent="0.35">
      <c r="B137">
        <f t="shared" ca="1" si="2"/>
        <v>11</v>
      </c>
    </row>
    <row r="138" spans="2:2" x14ac:dyDescent="0.35">
      <c r="B138">
        <f t="shared" ca="1" si="2"/>
        <v>12</v>
      </c>
    </row>
    <row r="139" spans="2:2" x14ac:dyDescent="0.35">
      <c r="B139">
        <f t="shared" ca="1" si="2"/>
        <v>12</v>
      </c>
    </row>
    <row r="140" spans="2:2" x14ac:dyDescent="0.35">
      <c r="B140">
        <f t="shared" ca="1" si="2"/>
        <v>14</v>
      </c>
    </row>
    <row r="141" spans="2:2" x14ac:dyDescent="0.35">
      <c r="B141">
        <f t="shared" ca="1" si="2"/>
        <v>11</v>
      </c>
    </row>
    <row r="142" spans="2:2" x14ac:dyDescent="0.35">
      <c r="B142">
        <f t="shared" ca="1" si="2"/>
        <v>10</v>
      </c>
    </row>
    <row r="143" spans="2:2" x14ac:dyDescent="0.35">
      <c r="B143">
        <f t="shared" ca="1" si="2"/>
        <v>19</v>
      </c>
    </row>
    <row r="144" spans="2:2" x14ac:dyDescent="0.35">
      <c r="B144">
        <f t="shared" ca="1" si="2"/>
        <v>8</v>
      </c>
    </row>
    <row r="145" spans="2:2" x14ac:dyDescent="0.35">
      <c r="B145">
        <f t="shared" ca="1" si="2"/>
        <v>12</v>
      </c>
    </row>
    <row r="146" spans="2:2" x14ac:dyDescent="0.35">
      <c r="B146">
        <f t="shared" ca="1" si="2"/>
        <v>15</v>
      </c>
    </row>
    <row r="147" spans="2:2" x14ac:dyDescent="0.35">
      <c r="B147">
        <f t="shared" ca="1" si="2"/>
        <v>11</v>
      </c>
    </row>
    <row r="148" spans="2:2" x14ac:dyDescent="0.35">
      <c r="B148">
        <f t="shared" ca="1" si="2"/>
        <v>9</v>
      </c>
    </row>
    <row r="149" spans="2:2" x14ac:dyDescent="0.35">
      <c r="B149">
        <f t="shared" ca="1" si="2"/>
        <v>8</v>
      </c>
    </row>
    <row r="150" spans="2:2" x14ac:dyDescent="0.35">
      <c r="B150">
        <f t="shared" ca="1" si="2"/>
        <v>11</v>
      </c>
    </row>
    <row r="151" spans="2:2" x14ac:dyDescent="0.35">
      <c r="B151">
        <f t="shared" ca="1" si="2"/>
        <v>15</v>
      </c>
    </row>
    <row r="152" spans="2:2" x14ac:dyDescent="0.35">
      <c r="B152">
        <f t="shared" ca="1" si="2"/>
        <v>18</v>
      </c>
    </row>
    <row r="153" spans="2:2" x14ac:dyDescent="0.35">
      <c r="B153">
        <f t="shared" ca="1" si="2"/>
        <v>10</v>
      </c>
    </row>
    <row r="154" spans="2:2" x14ac:dyDescent="0.35">
      <c r="B154">
        <f t="shared" ca="1" si="2"/>
        <v>19</v>
      </c>
    </row>
    <row r="155" spans="2:2" x14ac:dyDescent="0.35">
      <c r="B155">
        <f t="shared" ca="1" si="2"/>
        <v>19</v>
      </c>
    </row>
    <row r="156" spans="2:2" x14ac:dyDescent="0.35">
      <c r="B156">
        <f t="shared" ca="1" si="2"/>
        <v>19</v>
      </c>
    </row>
    <row r="157" spans="2:2" x14ac:dyDescent="0.35">
      <c r="B157">
        <f t="shared" ca="1" si="2"/>
        <v>9</v>
      </c>
    </row>
    <row r="158" spans="2:2" x14ac:dyDescent="0.35">
      <c r="B158">
        <f t="shared" ca="1" si="2"/>
        <v>19</v>
      </c>
    </row>
    <row r="159" spans="2:2" x14ac:dyDescent="0.35">
      <c r="B159">
        <f t="shared" ca="1" si="2"/>
        <v>8</v>
      </c>
    </row>
    <row r="160" spans="2:2" x14ac:dyDescent="0.35">
      <c r="B160">
        <f t="shared" ca="1" si="2"/>
        <v>16</v>
      </c>
    </row>
    <row r="161" spans="2:2" x14ac:dyDescent="0.35">
      <c r="B161">
        <f t="shared" ca="1" si="2"/>
        <v>8</v>
      </c>
    </row>
    <row r="162" spans="2:2" x14ac:dyDescent="0.35">
      <c r="B162">
        <f t="shared" ca="1" si="2"/>
        <v>8</v>
      </c>
    </row>
    <row r="163" spans="2:2" x14ac:dyDescent="0.35">
      <c r="B163">
        <f t="shared" ca="1" si="2"/>
        <v>9</v>
      </c>
    </row>
    <row r="164" spans="2:2" x14ac:dyDescent="0.35">
      <c r="B164">
        <f t="shared" ca="1" si="2"/>
        <v>13</v>
      </c>
    </row>
    <row r="165" spans="2:2" x14ac:dyDescent="0.35">
      <c r="B165">
        <f t="shared" ca="1" si="2"/>
        <v>11</v>
      </c>
    </row>
    <row r="166" spans="2:2" x14ac:dyDescent="0.35">
      <c r="B166">
        <f t="shared" ca="1" si="2"/>
        <v>10</v>
      </c>
    </row>
    <row r="167" spans="2:2" x14ac:dyDescent="0.35">
      <c r="B167">
        <f t="shared" ca="1" si="2"/>
        <v>15</v>
      </c>
    </row>
    <row r="168" spans="2:2" x14ac:dyDescent="0.35">
      <c r="B168">
        <f t="shared" ca="1" si="2"/>
        <v>11</v>
      </c>
    </row>
    <row r="169" spans="2:2" x14ac:dyDescent="0.35">
      <c r="B169">
        <f t="shared" ca="1" si="2"/>
        <v>18</v>
      </c>
    </row>
    <row r="170" spans="2:2" x14ac:dyDescent="0.35">
      <c r="B170">
        <f t="shared" ca="1" si="2"/>
        <v>11</v>
      </c>
    </row>
    <row r="171" spans="2:2" x14ac:dyDescent="0.35">
      <c r="B171">
        <f t="shared" ca="1" si="2"/>
        <v>16</v>
      </c>
    </row>
    <row r="172" spans="2:2" x14ac:dyDescent="0.35">
      <c r="B172">
        <f t="shared" ca="1" si="2"/>
        <v>9</v>
      </c>
    </row>
    <row r="173" spans="2:2" x14ac:dyDescent="0.35">
      <c r="B173">
        <f t="shared" ca="1" si="2"/>
        <v>17</v>
      </c>
    </row>
    <row r="174" spans="2:2" x14ac:dyDescent="0.35">
      <c r="B174">
        <f t="shared" ca="1" si="2"/>
        <v>9</v>
      </c>
    </row>
    <row r="175" spans="2:2" x14ac:dyDescent="0.35">
      <c r="B175">
        <f t="shared" ca="1" si="2"/>
        <v>19</v>
      </c>
    </row>
    <row r="176" spans="2:2" x14ac:dyDescent="0.35">
      <c r="B176">
        <f t="shared" ca="1" si="2"/>
        <v>17</v>
      </c>
    </row>
    <row r="177" spans="2:2" x14ac:dyDescent="0.35">
      <c r="B177">
        <f t="shared" ca="1" si="2"/>
        <v>19</v>
      </c>
    </row>
    <row r="178" spans="2:2" x14ac:dyDescent="0.35">
      <c r="B178">
        <f t="shared" ca="1" si="2"/>
        <v>18</v>
      </c>
    </row>
    <row r="179" spans="2:2" x14ac:dyDescent="0.35">
      <c r="B179">
        <f t="shared" ca="1" si="2"/>
        <v>11</v>
      </c>
    </row>
    <row r="180" spans="2:2" x14ac:dyDescent="0.35">
      <c r="B180">
        <f t="shared" ca="1" si="2"/>
        <v>13</v>
      </c>
    </row>
    <row r="181" spans="2:2" x14ac:dyDescent="0.35">
      <c r="B181">
        <f t="shared" ca="1" si="2"/>
        <v>11</v>
      </c>
    </row>
    <row r="182" spans="2:2" x14ac:dyDescent="0.35">
      <c r="B182">
        <f t="shared" ca="1" si="2"/>
        <v>8</v>
      </c>
    </row>
    <row r="183" spans="2:2" x14ac:dyDescent="0.35">
      <c r="B183">
        <f t="shared" ca="1" si="2"/>
        <v>8</v>
      </c>
    </row>
    <row r="184" spans="2:2" x14ac:dyDescent="0.35">
      <c r="B184">
        <f t="shared" ca="1" si="2"/>
        <v>9</v>
      </c>
    </row>
    <row r="185" spans="2:2" x14ac:dyDescent="0.35">
      <c r="B185">
        <f t="shared" ca="1" si="2"/>
        <v>16</v>
      </c>
    </row>
    <row r="186" spans="2:2" x14ac:dyDescent="0.35">
      <c r="B186">
        <f t="shared" ca="1" si="2"/>
        <v>12</v>
      </c>
    </row>
    <row r="187" spans="2:2" x14ac:dyDescent="0.35">
      <c r="B187">
        <f t="shared" ca="1" si="2"/>
        <v>16</v>
      </c>
    </row>
    <row r="188" spans="2:2" x14ac:dyDescent="0.35">
      <c r="B188">
        <f t="shared" ca="1" si="2"/>
        <v>15</v>
      </c>
    </row>
    <row r="189" spans="2:2" x14ac:dyDescent="0.35">
      <c r="B189">
        <f t="shared" ca="1" si="2"/>
        <v>9</v>
      </c>
    </row>
    <row r="190" spans="2:2" x14ac:dyDescent="0.35">
      <c r="B190">
        <f t="shared" ca="1" si="2"/>
        <v>17</v>
      </c>
    </row>
    <row r="191" spans="2:2" x14ac:dyDescent="0.35">
      <c r="B191">
        <f t="shared" ca="1" si="2"/>
        <v>12</v>
      </c>
    </row>
    <row r="192" spans="2:2" x14ac:dyDescent="0.35">
      <c r="B192">
        <f t="shared" ca="1" si="2"/>
        <v>19</v>
      </c>
    </row>
    <row r="193" spans="2:2" x14ac:dyDescent="0.35">
      <c r="B193">
        <f t="shared" ca="1" si="2"/>
        <v>18</v>
      </c>
    </row>
    <row r="194" spans="2:2" x14ac:dyDescent="0.35">
      <c r="B194">
        <f t="shared" ca="1" si="2"/>
        <v>17</v>
      </c>
    </row>
    <row r="195" spans="2:2" x14ac:dyDescent="0.35">
      <c r="B195">
        <f t="shared" ref="B195:B228" ca="1" si="3">RANDBETWEEN(8,19)</f>
        <v>15</v>
      </c>
    </row>
    <row r="196" spans="2:2" x14ac:dyDescent="0.35">
      <c r="B196">
        <f t="shared" ca="1" si="3"/>
        <v>8</v>
      </c>
    </row>
    <row r="197" spans="2:2" x14ac:dyDescent="0.35">
      <c r="B197">
        <f t="shared" ca="1" si="3"/>
        <v>12</v>
      </c>
    </row>
    <row r="198" spans="2:2" x14ac:dyDescent="0.35">
      <c r="B198">
        <f t="shared" ca="1" si="3"/>
        <v>19</v>
      </c>
    </row>
    <row r="199" spans="2:2" x14ac:dyDescent="0.35">
      <c r="B199">
        <f t="shared" ca="1" si="3"/>
        <v>15</v>
      </c>
    </row>
    <row r="200" spans="2:2" x14ac:dyDescent="0.35">
      <c r="B200">
        <f t="shared" ca="1" si="3"/>
        <v>12</v>
      </c>
    </row>
    <row r="201" spans="2:2" x14ac:dyDescent="0.35">
      <c r="B201">
        <f t="shared" ca="1" si="3"/>
        <v>15</v>
      </c>
    </row>
    <row r="202" spans="2:2" x14ac:dyDescent="0.35">
      <c r="B202">
        <f t="shared" ca="1" si="3"/>
        <v>18</v>
      </c>
    </row>
    <row r="203" spans="2:2" x14ac:dyDescent="0.35">
      <c r="B203">
        <f t="shared" ca="1" si="3"/>
        <v>18</v>
      </c>
    </row>
    <row r="204" spans="2:2" x14ac:dyDescent="0.35">
      <c r="B204">
        <f t="shared" ca="1" si="3"/>
        <v>14</v>
      </c>
    </row>
    <row r="205" spans="2:2" x14ac:dyDescent="0.35">
      <c r="B205">
        <f t="shared" ca="1" si="3"/>
        <v>16</v>
      </c>
    </row>
    <row r="206" spans="2:2" x14ac:dyDescent="0.35">
      <c r="B206">
        <f t="shared" ca="1" si="3"/>
        <v>16</v>
      </c>
    </row>
    <row r="207" spans="2:2" x14ac:dyDescent="0.35">
      <c r="B207">
        <f t="shared" ca="1" si="3"/>
        <v>8</v>
      </c>
    </row>
    <row r="208" spans="2:2" x14ac:dyDescent="0.35">
      <c r="B208">
        <f t="shared" ca="1" si="3"/>
        <v>8</v>
      </c>
    </row>
    <row r="209" spans="2:2" x14ac:dyDescent="0.35">
      <c r="B209">
        <f t="shared" ca="1" si="3"/>
        <v>11</v>
      </c>
    </row>
    <row r="210" spans="2:2" x14ac:dyDescent="0.35">
      <c r="B210">
        <f t="shared" ca="1" si="3"/>
        <v>10</v>
      </c>
    </row>
    <row r="211" spans="2:2" x14ac:dyDescent="0.35">
      <c r="B211">
        <f t="shared" ca="1" si="3"/>
        <v>15</v>
      </c>
    </row>
    <row r="212" spans="2:2" x14ac:dyDescent="0.35">
      <c r="B212">
        <f t="shared" ca="1" si="3"/>
        <v>19</v>
      </c>
    </row>
    <row r="213" spans="2:2" x14ac:dyDescent="0.35">
      <c r="B213">
        <f t="shared" ca="1" si="3"/>
        <v>10</v>
      </c>
    </row>
    <row r="214" spans="2:2" x14ac:dyDescent="0.35">
      <c r="B214">
        <f t="shared" ca="1" si="3"/>
        <v>17</v>
      </c>
    </row>
    <row r="215" spans="2:2" x14ac:dyDescent="0.35">
      <c r="B215">
        <f t="shared" ca="1" si="3"/>
        <v>8</v>
      </c>
    </row>
    <row r="216" spans="2:2" x14ac:dyDescent="0.35">
      <c r="B216">
        <f t="shared" ca="1" si="3"/>
        <v>12</v>
      </c>
    </row>
    <row r="217" spans="2:2" x14ac:dyDescent="0.35">
      <c r="B217">
        <f t="shared" ca="1" si="3"/>
        <v>17</v>
      </c>
    </row>
    <row r="218" spans="2:2" x14ac:dyDescent="0.35">
      <c r="B218">
        <f t="shared" ca="1" si="3"/>
        <v>10</v>
      </c>
    </row>
    <row r="219" spans="2:2" x14ac:dyDescent="0.35">
      <c r="B219">
        <f t="shared" ca="1" si="3"/>
        <v>12</v>
      </c>
    </row>
    <row r="220" spans="2:2" x14ac:dyDescent="0.35">
      <c r="B220">
        <f t="shared" ca="1" si="3"/>
        <v>16</v>
      </c>
    </row>
    <row r="221" spans="2:2" x14ac:dyDescent="0.35">
      <c r="B221">
        <f t="shared" ca="1" si="3"/>
        <v>16</v>
      </c>
    </row>
    <row r="222" spans="2:2" x14ac:dyDescent="0.35">
      <c r="B222">
        <f t="shared" ca="1" si="3"/>
        <v>13</v>
      </c>
    </row>
    <row r="223" spans="2:2" x14ac:dyDescent="0.35">
      <c r="B223">
        <f t="shared" ca="1" si="3"/>
        <v>11</v>
      </c>
    </row>
    <row r="224" spans="2:2" x14ac:dyDescent="0.35">
      <c r="B224">
        <f t="shared" ca="1" si="3"/>
        <v>14</v>
      </c>
    </row>
    <row r="225" spans="2:2" x14ac:dyDescent="0.35">
      <c r="B225">
        <f t="shared" ca="1" si="3"/>
        <v>16</v>
      </c>
    </row>
    <row r="226" spans="2:2" x14ac:dyDescent="0.35">
      <c r="B226">
        <f t="shared" ca="1" si="3"/>
        <v>14</v>
      </c>
    </row>
    <row r="227" spans="2:2" x14ac:dyDescent="0.35">
      <c r="B227">
        <f t="shared" ca="1" si="3"/>
        <v>15</v>
      </c>
    </row>
    <row r="228" spans="2:2" x14ac:dyDescent="0.35">
      <c r="B228">
        <f t="shared" ca="1" si="3"/>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201E-319B-4D67-90AC-5AEAA4C9B4AB}">
  <dimension ref="B1:B451"/>
  <sheetViews>
    <sheetView workbookViewId="0">
      <selection activeCell="B2" sqref="B2:B451"/>
    </sheetView>
  </sheetViews>
  <sheetFormatPr defaultRowHeight="14.5" x14ac:dyDescent="0.35"/>
  <sheetData>
    <row r="1" spans="2:2" x14ac:dyDescent="0.35">
      <c r="B1" t="s">
        <v>14</v>
      </c>
    </row>
    <row r="2" spans="2:2" x14ac:dyDescent="0.35">
      <c r="B2">
        <f ca="1">RANDBETWEEN(3205000, 24996000)</f>
        <v>6090571</v>
      </c>
    </row>
    <row r="3" spans="2:2" x14ac:dyDescent="0.35">
      <c r="B3">
        <f t="shared" ref="B3:B66" ca="1" si="0">RANDBETWEEN(3205000, 24996000)</f>
        <v>20663273</v>
      </c>
    </row>
    <row r="4" spans="2:2" x14ac:dyDescent="0.35">
      <c r="B4">
        <f t="shared" ca="1" si="0"/>
        <v>8162954</v>
      </c>
    </row>
    <row r="5" spans="2:2" x14ac:dyDescent="0.35">
      <c r="B5">
        <f t="shared" ca="1" si="0"/>
        <v>16167713</v>
      </c>
    </row>
    <row r="6" spans="2:2" x14ac:dyDescent="0.35">
      <c r="B6">
        <f t="shared" ca="1" si="0"/>
        <v>9050318</v>
      </c>
    </row>
    <row r="7" spans="2:2" x14ac:dyDescent="0.35">
      <c r="B7">
        <f t="shared" ca="1" si="0"/>
        <v>22833688</v>
      </c>
    </row>
    <row r="8" spans="2:2" x14ac:dyDescent="0.35">
      <c r="B8">
        <f t="shared" ca="1" si="0"/>
        <v>4805585</v>
      </c>
    </row>
    <row r="9" spans="2:2" x14ac:dyDescent="0.35">
      <c r="B9">
        <f t="shared" ca="1" si="0"/>
        <v>21222826</v>
      </c>
    </row>
    <row r="10" spans="2:2" x14ac:dyDescent="0.35">
      <c r="B10">
        <f t="shared" ca="1" si="0"/>
        <v>14807025</v>
      </c>
    </row>
    <row r="11" spans="2:2" x14ac:dyDescent="0.35">
      <c r="B11">
        <f t="shared" ca="1" si="0"/>
        <v>4503150</v>
      </c>
    </row>
    <row r="12" spans="2:2" x14ac:dyDescent="0.35">
      <c r="B12">
        <f t="shared" ca="1" si="0"/>
        <v>21152209</v>
      </c>
    </row>
    <row r="13" spans="2:2" x14ac:dyDescent="0.35">
      <c r="B13">
        <f t="shared" ca="1" si="0"/>
        <v>16735695</v>
      </c>
    </row>
    <row r="14" spans="2:2" x14ac:dyDescent="0.35">
      <c r="B14">
        <f t="shared" ca="1" si="0"/>
        <v>24994451</v>
      </c>
    </row>
    <row r="15" spans="2:2" x14ac:dyDescent="0.35">
      <c r="B15">
        <f t="shared" ca="1" si="0"/>
        <v>12492838</v>
      </c>
    </row>
    <row r="16" spans="2:2" x14ac:dyDescent="0.35">
      <c r="B16">
        <f t="shared" ca="1" si="0"/>
        <v>5088824</v>
      </c>
    </row>
    <row r="17" spans="2:2" x14ac:dyDescent="0.35">
      <c r="B17">
        <f t="shared" ca="1" si="0"/>
        <v>10896130</v>
      </c>
    </row>
    <row r="18" spans="2:2" x14ac:dyDescent="0.35">
      <c r="B18">
        <f t="shared" ca="1" si="0"/>
        <v>23633909</v>
      </c>
    </row>
    <row r="19" spans="2:2" x14ac:dyDescent="0.35">
      <c r="B19">
        <f t="shared" ca="1" si="0"/>
        <v>6868373</v>
      </c>
    </row>
    <row r="20" spans="2:2" x14ac:dyDescent="0.35">
      <c r="B20">
        <f t="shared" ca="1" si="0"/>
        <v>3725362</v>
      </c>
    </row>
    <row r="21" spans="2:2" x14ac:dyDescent="0.35">
      <c r="B21">
        <f t="shared" ca="1" si="0"/>
        <v>3671594</v>
      </c>
    </row>
    <row r="22" spans="2:2" x14ac:dyDescent="0.35">
      <c r="B22">
        <f t="shared" ca="1" si="0"/>
        <v>21913115</v>
      </c>
    </row>
    <row r="23" spans="2:2" x14ac:dyDescent="0.35">
      <c r="B23">
        <f t="shared" ca="1" si="0"/>
        <v>22470037</v>
      </c>
    </row>
    <row r="24" spans="2:2" x14ac:dyDescent="0.35">
      <c r="B24">
        <f t="shared" ca="1" si="0"/>
        <v>24652551</v>
      </c>
    </row>
    <row r="25" spans="2:2" x14ac:dyDescent="0.35">
      <c r="B25">
        <f t="shared" ca="1" si="0"/>
        <v>8347844</v>
      </c>
    </row>
    <row r="26" spans="2:2" x14ac:dyDescent="0.35">
      <c r="B26">
        <f t="shared" ca="1" si="0"/>
        <v>19199905</v>
      </c>
    </row>
    <row r="27" spans="2:2" x14ac:dyDescent="0.35">
      <c r="B27">
        <f t="shared" ca="1" si="0"/>
        <v>16817925</v>
      </c>
    </row>
    <row r="28" spans="2:2" x14ac:dyDescent="0.35">
      <c r="B28">
        <f t="shared" ca="1" si="0"/>
        <v>7765357</v>
      </c>
    </row>
    <row r="29" spans="2:2" x14ac:dyDescent="0.35">
      <c r="B29">
        <f t="shared" ca="1" si="0"/>
        <v>7411507</v>
      </c>
    </row>
    <row r="30" spans="2:2" x14ac:dyDescent="0.35">
      <c r="B30">
        <f t="shared" ca="1" si="0"/>
        <v>19731494</v>
      </c>
    </row>
    <row r="31" spans="2:2" x14ac:dyDescent="0.35">
      <c r="B31">
        <f t="shared" ca="1" si="0"/>
        <v>10137042</v>
      </c>
    </row>
    <row r="32" spans="2:2" x14ac:dyDescent="0.35">
      <c r="B32">
        <f t="shared" ca="1" si="0"/>
        <v>22956059</v>
      </c>
    </row>
    <row r="33" spans="2:2" x14ac:dyDescent="0.35">
      <c r="B33">
        <f t="shared" ca="1" si="0"/>
        <v>21189448</v>
      </c>
    </row>
    <row r="34" spans="2:2" x14ac:dyDescent="0.35">
      <c r="B34">
        <f t="shared" ca="1" si="0"/>
        <v>24509874</v>
      </c>
    </row>
    <row r="35" spans="2:2" x14ac:dyDescent="0.35">
      <c r="B35">
        <f t="shared" ca="1" si="0"/>
        <v>7606327</v>
      </c>
    </row>
    <row r="36" spans="2:2" x14ac:dyDescent="0.35">
      <c r="B36">
        <f t="shared" ca="1" si="0"/>
        <v>10608132</v>
      </c>
    </row>
    <row r="37" spans="2:2" x14ac:dyDescent="0.35">
      <c r="B37">
        <f t="shared" ca="1" si="0"/>
        <v>19744257</v>
      </c>
    </row>
    <row r="38" spans="2:2" x14ac:dyDescent="0.35">
      <c r="B38">
        <f t="shared" ca="1" si="0"/>
        <v>12014751</v>
      </c>
    </row>
    <row r="39" spans="2:2" x14ac:dyDescent="0.35">
      <c r="B39">
        <f t="shared" ca="1" si="0"/>
        <v>12225799</v>
      </c>
    </row>
    <row r="40" spans="2:2" x14ac:dyDescent="0.35">
      <c r="B40">
        <f t="shared" ca="1" si="0"/>
        <v>19464938</v>
      </c>
    </row>
    <row r="41" spans="2:2" x14ac:dyDescent="0.35">
      <c r="B41">
        <f t="shared" ca="1" si="0"/>
        <v>19421496</v>
      </c>
    </row>
    <row r="42" spans="2:2" x14ac:dyDescent="0.35">
      <c r="B42">
        <f t="shared" ca="1" si="0"/>
        <v>4961967</v>
      </c>
    </row>
    <row r="43" spans="2:2" x14ac:dyDescent="0.35">
      <c r="B43">
        <f t="shared" ca="1" si="0"/>
        <v>3726378</v>
      </c>
    </row>
    <row r="44" spans="2:2" x14ac:dyDescent="0.35">
      <c r="B44">
        <f t="shared" ca="1" si="0"/>
        <v>12709486</v>
      </c>
    </row>
    <row r="45" spans="2:2" x14ac:dyDescent="0.35">
      <c r="B45">
        <f t="shared" ca="1" si="0"/>
        <v>7807839</v>
      </c>
    </row>
    <row r="46" spans="2:2" x14ac:dyDescent="0.35">
      <c r="B46">
        <f t="shared" ca="1" si="0"/>
        <v>17231415</v>
      </c>
    </row>
    <row r="47" spans="2:2" x14ac:dyDescent="0.35">
      <c r="B47">
        <f t="shared" ca="1" si="0"/>
        <v>10320967</v>
      </c>
    </row>
    <row r="48" spans="2:2" x14ac:dyDescent="0.35">
      <c r="B48">
        <f t="shared" ca="1" si="0"/>
        <v>18895140</v>
      </c>
    </row>
    <row r="49" spans="2:2" x14ac:dyDescent="0.35">
      <c r="B49">
        <f t="shared" ca="1" si="0"/>
        <v>17238377</v>
      </c>
    </row>
    <row r="50" spans="2:2" x14ac:dyDescent="0.35">
      <c r="B50">
        <f t="shared" ca="1" si="0"/>
        <v>9876268</v>
      </c>
    </row>
    <row r="51" spans="2:2" x14ac:dyDescent="0.35">
      <c r="B51">
        <f t="shared" ca="1" si="0"/>
        <v>24271608</v>
      </c>
    </row>
    <row r="52" spans="2:2" x14ac:dyDescent="0.35">
      <c r="B52">
        <f t="shared" ca="1" si="0"/>
        <v>24671123</v>
      </c>
    </row>
    <row r="53" spans="2:2" x14ac:dyDescent="0.35">
      <c r="B53">
        <f t="shared" ca="1" si="0"/>
        <v>22319240</v>
      </c>
    </row>
    <row r="54" spans="2:2" x14ac:dyDescent="0.35">
      <c r="B54">
        <f t="shared" ca="1" si="0"/>
        <v>19407697</v>
      </c>
    </row>
    <row r="55" spans="2:2" x14ac:dyDescent="0.35">
      <c r="B55">
        <f t="shared" ca="1" si="0"/>
        <v>19464511</v>
      </c>
    </row>
    <row r="56" spans="2:2" x14ac:dyDescent="0.35">
      <c r="B56">
        <f t="shared" ca="1" si="0"/>
        <v>23107563</v>
      </c>
    </row>
    <row r="57" spans="2:2" x14ac:dyDescent="0.35">
      <c r="B57">
        <f t="shared" ca="1" si="0"/>
        <v>19503621</v>
      </c>
    </row>
    <row r="58" spans="2:2" x14ac:dyDescent="0.35">
      <c r="B58">
        <f t="shared" ca="1" si="0"/>
        <v>3653292</v>
      </c>
    </row>
    <row r="59" spans="2:2" x14ac:dyDescent="0.35">
      <c r="B59">
        <f t="shared" ca="1" si="0"/>
        <v>16451766</v>
      </c>
    </row>
    <row r="60" spans="2:2" x14ac:dyDescent="0.35">
      <c r="B60">
        <f t="shared" ca="1" si="0"/>
        <v>8716356</v>
      </c>
    </row>
    <row r="61" spans="2:2" x14ac:dyDescent="0.35">
      <c r="B61">
        <f t="shared" ca="1" si="0"/>
        <v>6155475</v>
      </c>
    </row>
    <row r="62" spans="2:2" x14ac:dyDescent="0.35">
      <c r="B62">
        <f t="shared" ca="1" si="0"/>
        <v>12738680</v>
      </c>
    </row>
    <row r="63" spans="2:2" x14ac:dyDescent="0.35">
      <c r="B63">
        <f t="shared" ca="1" si="0"/>
        <v>8299402</v>
      </c>
    </row>
    <row r="64" spans="2:2" x14ac:dyDescent="0.35">
      <c r="B64">
        <f t="shared" ca="1" si="0"/>
        <v>11313406</v>
      </c>
    </row>
    <row r="65" spans="2:2" x14ac:dyDescent="0.35">
      <c r="B65">
        <f t="shared" ca="1" si="0"/>
        <v>24964543</v>
      </c>
    </row>
    <row r="66" spans="2:2" x14ac:dyDescent="0.35">
      <c r="B66">
        <f t="shared" ca="1" si="0"/>
        <v>22788656</v>
      </c>
    </row>
    <row r="67" spans="2:2" x14ac:dyDescent="0.35">
      <c r="B67">
        <f t="shared" ref="B67:B130" ca="1" si="1">RANDBETWEEN(3205000, 24996000)</f>
        <v>14579279</v>
      </c>
    </row>
    <row r="68" spans="2:2" x14ac:dyDescent="0.35">
      <c r="B68">
        <f t="shared" ca="1" si="1"/>
        <v>17587063</v>
      </c>
    </row>
    <row r="69" spans="2:2" x14ac:dyDescent="0.35">
      <c r="B69">
        <f t="shared" ca="1" si="1"/>
        <v>8191332</v>
      </c>
    </row>
    <row r="70" spans="2:2" x14ac:dyDescent="0.35">
      <c r="B70">
        <f t="shared" ca="1" si="1"/>
        <v>12358803</v>
      </c>
    </row>
    <row r="71" spans="2:2" x14ac:dyDescent="0.35">
      <c r="B71">
        <f t="shared" ca="1" si="1"/>
        <v>24924221</v>
      </c>
    </row>
    <row r="72" spans="2:2" x14ac:dyDescent="0.35">
      <c r="B72">
        <f t="shared" ca="1" si="1"/>
        <v>21416264</v>
      </c>
    </row>
    <row r="73" spans="2:2" x14ac:dyDescent="0.35">
      <c r="B73">
        <f t="shared" ca="1" si="1"/>
        <v>23364094</v>
      </c>
    </row>
    <row r="74" spans="2:2" x14ac:dyDescent="0.35">
      <c r="B74">
        <f t="shared" ca="1" si="1"/>
        <v>19140072</v>
      </c>
    </row>
    <row r="75" spans="2:2" x14ac:dyDescent="0.35">
      <c r="B75">
        <f t="shared" ca="1" si="1"/>
        <v>11136288</v>
      </c>
    </row>
    <row r="76" spans="2:2" x14ac:dyDescent="0.35">
      <c r="B76">
        <f t="shared" ca="1" si="1"/>
        <v>11772147</v>
      </c>
    </row>
    <row r="77" spans="2:2" x14ac:dyDescent="0.35">
      <c r="B77">
        <f t="shared" ca="1" si="1"/>
        <v>19242752</v>
      </c>
    </row>
    <row r="78" spans="2:2" x14ac:dyDescent="0.35">
      <c r="B78">
        <f t="shared" ca="1" si="1"/>
        <v>4563971</v>
      </c>
    </row>
    <row r="79" spans="2:2" x14ac:dyDescent="0.35">
      <c r="B79">
        <f t="shared" ca="1" si="1"/>
        <v>7708216</v>
      </c>
    </row>
    <row r="80" spans="2:2" x14ac:dyDescent="0.35">
      <c r="B80">
        <f t="shared" ca="1" si="1"/>
        <v>22189333</v>
      </c>
    </row>
    <row r="81" spans="2:2" x14ac:dyDescent="0.35">
      <c r="B81">
        <f t="shared" ca="1" si="1"/>
        <v>7533228</v>
      </c>
    </row>
    <row r="82" spans="2:2" x14ac:dyDescent="0.35">
      <c r="B82">
        <f t="shared" ca="1" si="1"/>
        <v>15739295</v>
      </c>
    </row>
    <row r="83" spans="2:2" x14ac:dyDescent="0.35">
      <c r="B83">
        <f t="shared" ca="1" si="1"/>
        <v>6111504</v>
      </c>
    </row>
    <row r="84" spans="2:2" x14ac:dyDescent="0.35">
      <c r="B84">
        <f t="shared" ca="1" si="1"/>
        <v>4014439</v>
      </c>
    </row>
    <row r="85" spans="2:2" x14ac:dyDescent="0.35">
      <c r="B85">
        <f t="shared" ca="1" si="1"/>
        <v>20945557</v>
      </c>
    </row>
    <row r="86" spans="2:2" x14ac:dyDescent="0.35">
      <c r="B86">
        <f t="shared" ca="1" si="1"/>
        <v>20609707</v>
      </c>
    </row>
    <row r="87" spans="2:2" x14ac:dyDescent="0.35">
      <c r="B87">
        <f t="shared" ca="1" si="1"/>
        <v>23590276</v>
      </c>
    </row>
    <row r="88" spans="2:2" x14ac:dyDescent="0.35">
      <c r="B88">
        <f t="shared" ca="1" si="1"/>
        <v>12440242</v>
      </c>
    </row>
    <row r="89" spans="2:2" x14ac:dyDescent="0.35">
      <c r="B89">
        <f t="shared" ca="1" si="1"/>
        <v>22126147</v>
      </c>
    </row>
    <row r="90" spans="2:2" x14ac:dyDescent="0.35">
      <c r="B90">
        <f t="shared" ca="1" si="1"/>
        <v>6471481</v>
      </c>
    </row>
    <row r="91" spans="2:2" x14ac:dyDescent="0.35">
      <c r="B91">
        <f t="shared" ca="1" si="1"/>
        <v>14836918</v>
      </c>
    </row>
    <row r="92" spans="2:2" x14ac:dyDescent="0.35">
      <c r="B92">
        <f t="shared" ca="1" si="1"/>
        <v>14187782</v>
      </c>
    </row>
    <row r="93" spans="2:2" x14ac:dyDescent="0.35">
      <c r="B93">
        <f t="shared" ca="1" si="1"/>
        <v>14808487</v>
      </c>
    </row>
    <row r="94" spans="2:2" x14ac:dyDescent="0.35">
      <c r="B94">
        <f t="shared" ca="1" si="1"/>
        <v>19933236</v>
      </c>
    </row>
    <row r="95" spans="2:2" x14ac:dyDescent="0.35">
      <c r="B95">
        <f t="shared" ca="1" si="1"/>
        <v>10463174</v>
      </c>
    </row>
    <row r="96" spans="2:2" x14ac:dyDescent="0.35">
      <c r="B96">
        <f t="shared" ca="1" si="1"/>
        <v>6328634</v>
      </c>
    </row>
    <row r="97" spans="2:2" x14ac:dyDescent="0.35">
      <c r="B97">
        <f t="shared" ca="1" si="1"/>
        <v>21569199</v>
      </c>
    </row>
    <row r="98" spans="2:2" x14ac:dyDescent="0.35">
      <c r="B98">
        <f t="shared" ca="1" si="1"/>
        <v>21829843</v>
      </c>
    </row>
    <row r="99" spans="2:2" x14ac:dyDescent="0.35">
      <c r="B99">
        <f t="shared" ca="1" si="1"/>
        <v>13138985</v>
      </c>
    </row>
    <row r="100" spans="2:2" x14ac:dyDescent="0.35">
      <c r="B100">
        <f t="shared" ca="1" si="1"/>
        <v>4302566</v>
      </c>
    </row>
    <row r="101" spans="2:2" x14ac:dyDescent="0.35">
      <c r="B101">
        <f t="shared" ca="1" si="1"/>
        <v>24180238</v>
      </c>
    </row>
    <row r="102" spans="2:2" x14ac:dyDescent="0.35">
      <c r="B102">
        <f t="shared" ca="1" si="1"/>
        <v>8592928</v>
      </c>
    </row>
    <row r="103" spans="2:2" x14ac:dyDescent="0.35">
      <c r="B103">
        <f t="shared" ca="1" si="1"/>
        <v>20552563</v>
      </c>
    </row>
    <row r="104" spans="2:2" x14ac:dyDescent="0.35">
      <c r="B104">
        <f t="shared" ca="1" si="1"/>
        <v>10774688</v>
      </c>
    </row>
    <row r="105" spans="2:2" x14ac:dyDescent="0.35">
      <c r="B105">
        <f t="shared" ca="1" si="1"/>
        <v>15959541</v>
      </c>
    </row>
    <row r="106" spans="2:2" x14ac:dyDescent="0.35">
      <c r="B106">
        <f t="shared" ca="1" si="1"/>
        <v>11529183</v>
      </c>
    </row>
    <row r="107" spans="2:2" x14ac:dyDescent="0.35">
      <c r="B107">
        <f t="shared" ca="1" si="1"/>
        <v>10682510</v>
      </c>
    </row>
    <row r="108" spans="2:2" x14ac:dyDescent="0.35">
      <c r="B108">
        <f t="shared" ca="1" si="1"/>
        <v>6613917</v>
      </c>
    </row>
    <row r="109" spans="2:2" x14ac:dyDescent="0.35">
      <c r="B109">
        <f t="shared" ca="1" si="1"/>
        <v>23405851</v>
      </c>
    </row>
    <row r="110" spans="2:2" x14ac:dyDescent="0.35">
      <c r="B110">
        <f t="shared" ca="1" si="1"/>
        <v>12318781</v>
      </c>
    </row>
    <row r="111" spans="2:2" x14ac:dyDescent="0.35">
      <c r="B111">
        <f t="shared" ca="1" si="1"/>
        <v>24357037</v>
      </c>
    </row>
    <row r="112" spans="2:2" x14ac:dyDescent="0.35">
      <c r="B112">
        <f t="shared" ca="1" si="1"/>
        <v>10079932</v>
      </c>
    </row>
    <row r="113" spans="2:2" x14ac:dyDescent="0.35">
      <c r="B113">
        <f t="shared" ca="1" si="1"/>
        <v>13907659</v>
      </c>
    </row>
    <row r="114" spans="2:2" x14ac:dyDescent="0.35">
      <c r="B114">
        <f t="shared" ca="1" si="1"/>
        <v>4011463</v>
      </c>
    </row>
    <row r="115" spans="2:2" x14ac:dyDescent="0.35">
      <c r="B115">
        <f t="shared" ca="1" si="1"/>
        <v>3689095</v>
      </c>
    </row>
    <row r="116" spans="2:2" x14ac:dyDescent="0.35">
      <c r="B116">
        <f t="shared" ca="1" si="1"/>
        <v>23434487</v>
      </c>
    </row>
    <row r="117" spans="2:2" x14ac:dyDescent="0.35">
      <c r="B117">
        <f t="shared" ca="1" si="1"/>
        <v>21209652</v>
      </c>
    </row>
    <row r="118" spans="2:2" x14ac:dyDescent="0.35">
      <c r="B118">
        <f t="shared" ca="1" si="1"/>
        <v>22390312</v>
      </c>
    </row>
    <row r="119" spans="2:2" x14ac:dyDescent="0.35">
      <c r="B119">
        <f t="shared" ca="1" si="1"/>
        <v>18659506</v>
      </c>
    </row>
    <row r="120" spans="2:2" x14ac:dyDescent="0.35">
      <c r="B120">
        <f t="shared" ca="1" si="1"/>
        <v>12504416</v>
      </c>
    </row>
    <row r="121" spans="2:2" x14ac:dyDescent="0.35">
      <c r="B121">
        <f t="shared" ca="1" si="1"/>
        <v>19919615</v>
      </c>
    </row>
    <row r="122" spans="2:2" x14ac:dyDescent="0.35">
      <c r="B122">
        <f t="shared" ca="1" si="1"/>
        <v>16957360</v>
      </c>
    </row>
    <row r="123" spans="2:2" x14ac:dyDescent="0.35">
      <c r="B123">
        <f t="shared" ca="1" si="1"/>
        <v>19155968</v>
      </c>
    </row>
    <row r="124" spans="2:2" x14ac:dyDescent="0.35">
      <c r="B124">
        <f t="shared" ca="1" si="1"/>
        <v>10358942</v>
      </c>
    </row>
    <row r="125" spans="2:2" x14ac:dyDescent="0.35">
      <c r="B125">
        <f t="shared" ca="1" si="1"/>
        <v>14261483</v>
      </c>
    </row>
    <row r="126" spans="2:2" x14ac:dyDescent="0.35">
      <c r="B126">
        <f t="shared" ca="1" si="1"/>
        <v>8452213</v>
      </c>
    </row>
    <row r="127" spans="2:2" x14ac:dyDescent="0.35">
      <c r="B127">
        <f t="shared" ca="1" si="1"/>
        <v>7048982</v>
      </c>
    </row>
    <row r="128" spans="2:2" x14ac:dyDescent="0.35">
      <c r="B128">
        <f t="shared" ca="1" si="1"/>
        <v>19891160</v>
      </c>
    </row>
    <row r="129" spans="2:2" x14ac:dyDescent="0.35">
      <c r="B129">
        <f t="shared" ca="1" si="1"/>
        <v>10944783</v>
      </c>
    </row>
    <row r="130" spans="2:2" x14ac:dyDescent="0.35">
      <c r="B130">
        <f t="shared" ca="1" si="1"/>
        <v>9401841</v>
      </c>
    </row>
    <row r="131" spans="2:2" x14ac:dyDescent="0.35">
      <c r="B131">
        <f t="shared" ref="B131:B194" ca="1" si="2">RANDBETWEEN(3205000, 24996000)</f>
        <v>7266275</v>
      </c>
    </row>
    <row r="132" spans="2:2" x14ac:dyDescent="0.35">
      <c r="B132">
        <f t="shared" ca="1" si="2"/>
        <v>12920618</v>
      </c>
    </row>
    <row r="133" spans="2:2" x14ac:dyDescent="0.35">
      <c r="B133">
        <f t="shared" ca="1" si="2"/>
        <v>9914387</v>
      </c>
    </row>
    <row r="134" spans="2:2" x14ac:dyDescent="0.35">
      <c r="B134">
        <f t="shared" ca="1" si="2"/>
        <v>11860596</v>
      </c>
    </row>
    <row r="135" spans="2:2" x14ac:dyDescent="0.35">
      <c r="B135">
        <f t="shared" ca="1" si="2"/>
        <v>8268698</v>
      </c>
    </row>
    <row r="136" spans="2:2" x14ac:dyDescent="0.35">
      <c r="B136">
        <f t="shared" ca="1" si="2"/>
        <v>16978241</v>
      </c>
    </row>
    <row r="137" spans="2:2" x14ac:dyDescent="0.35">
      <c r="B137">
        <f t="shared" ca="1" si="2"/>
        <v>14178805</v>
      </c>
    </row>
    <row r="138" spans="2:2" x14ac:dyDescent="0.35">
      <c r="B138">
        <f t="shared" ca="1" si="2"/>
        <v>9184700</v>
      </c>
    </row>
    <row r="139" spans="2:2" x14ac:dyDescent="0.35">
      <c r="B139">
        <f t="shared" ca="1" si="2"/>
        <v>18695158</v>
      </c>
    </row>
    <row r="140" spans="2:2" x14ac:dyDescent="0.35">
      <c r="B140">
        <f t="shared" ca="1" si="2"/>
        <v>13307510</v>
      </c>
    </row>
    <row r="141" spans="2:2" x14ac:dyDescent="0.35">
      <c r="B141">
        <f t="shared" ca="1" si="2"/>
        <v>17235202</v>
      </c>
    </row>
    <row r="142" spans="2:2" x14ac:dyDescent="0.35">
      <c r="B142">
        <f t="shared" ca="1" si="2"/>
        <v>10950779</v>
      </c>
    </row>
    <row r="143" spans="2:2" x14ac:dyDescent="0.35">
      <c r="B143">
        <f t="shared" ca="1" si="2"/>
        <v>11613142</v>
      </c>
    </row>
    <row r="144" spans="2:2" x14ac:dyDescent="0.35">
      <c r="B144">
        <f t="shared" ca="1" si="2"/>
        <v>16808233</v>
      </c>
    </row>
    <row r="145" spans="2:2" x14ac:dyDescent="0.35">
      <c r="B145">
        <f t="shared" ca="1" si="2"/>
        <v>10530688</v>
      </c>
    </row>
    <row r="146" spans="2:2" x14ac:dyDescent="0.35">
      <c r="B146">
        <f t="shared" ca="1" si="2"/>
        <v>10189447</v>
      </c>
    </row>
    <row r="147" spans="2:2" x14ac:dyDescent="0.35">
      <c r="B147">
        <f t="shared" ca="1" si="2"/>
        <v>16512198</v>
      </c>
    </row>
    <row r="148" spans="2:2" x14ac:dyDescent="0.35">
      <c r="B148">
        <f t="shared" ca="1" si="2"/>
        <v>5906210</v>
      </c>
    </row>
    <row r="149" spans="2:2" x14ac:dyDescent="0.35">
      <c r="B149">
        <f t="shared" ca="1" si="2"/>
        <v>17782446</v>
      </c>
    </row>
    <row r="150" spans="2:2" x14ac:dyDescent="0.35">
      <c r="B150">
        <f t="shared" ca="1" si="2"/>
        <v>24862175</v>
      </c>
    </row>
    <row r="151" spans="2:2" x14ac:dyDescent="0.35">
      <c r="B151">
        <f t="shared" ca="1" si="2"/>
        <v>15145670</v>
      </c>
    </row>
    <row r="152" spans="2:2" x14ac:dyDescent="0.35">
      <c r="B152">
        <f t="shared" ca="1" si="2"/>
        <v>23029055</v>
      </c>
    </row>
    <row r="153" spans="2:2" x14ac:dyDescent="0.35">
      <c r="B153">
        <f t="shared" ca="1" si="2"/>
        <v>7685943</v>
      </c>
    </row>
    <row r="154" spans="2:2" x14ac:dyDescent="0.35">
      <c r="B154">
        <f t="shared" ca="1" si="2"/>
        <v>8360314</v>
      </c>
    </row>
    <row r="155" spans="2:2" x14ac:dyDescent="0.35">
      <c r="B155">
        <f t="shared" ca="1" si="2"/>
        <v>6050093</v>
      </c>
    </row>
    <row r="156" spans="2:2" x14ac:dyDescent="0.35">
      <c r="B156">
        <f t="shared" ca="1" si="2"/>
        <v>14341975</v>
      </c>
    </row>
    <row r="157" spans="2:2" x14ac:dyDescent="0.35">
      <c r="B157">
        <f t="shared" ca="1" si="2"/>
        <v>4111304</v>
      </c>
    </row>
    <row r="158" spans="2:2" x14ac:dyDescent="0.35">
      <c r="B158">
        <f t="shared" ca="1" si="2"/>
        <v>7199083</v>
      </c>
    </row>
    <row r="159" spans="2:2" x14ac:dyDescent="0.35">
      <c r="B159">
        <f t="shared" ca="1" si="2"/>
        <v>20278888</v>
      </c>
    </row>
    <row r="160" spans="2:2" x14ac:dyDescent="0.35">
      <c r="B160">
        <f t="shared" ca="1" si="2"/>
        <v>22041142</v>
      </c>
    </row>
    <row r="161" spans="2:2" x14ac:dyDescent="0.35">
      <c r="B161">
        <f t="shared" ca="1" si="2"/>
        <v>14319763</v>
      </c>
    </row>
    <row r="162" spans="2:2" x14ac:dyDescent="0.35">
      <c r="B162">
        <f t="shared" ca="1" si="2"/>
        <v>11589891</v>
      </c>
    </row>
    <row r="163" spans="2:2" x14ac:dyDescent="0.35">
      <c r="B163">
        <f t="shared" ca="1" si="2"/>
        <v>12566146</v>
      </c>
    </row>
    <row r="164" spans="2:2" x14ac:dyDescent="0.35">
      <c r="B164">
        <f t="shared" ca="1" si="2"/>
        <v>10297058</v>
      </c>
    </row>
    <row r="165" spans="2:2" x14ac:dyDescent="0.35">
      <c r="B165">
        <f t="shared" ca="1" si="2"/>
        <v>5938487</v>
      </c>
    </row>
    <row r="166" spans="2:2" x14ac:dyDescent="0.35">
      <c r="B166">
        <f t="shared" ca="1" si="2"/>
        <v>13127386</v>
      </c>
    </row>
    <row r="167" spans="2:2" x14ac:dyDescent="0.35">
      <c r="B167">
        <f t="shared" ca="1" si="2"/>
        <v>5338592</v>
      </c>
    </row>
    <row r="168" spans="2:2" x14ac:dyDescent="0.35">
      <c r="B168">
        <f t="shared" ca="1" si="2"/>
        <v>7249245</v>
      </c>
    </row>
    <row r="169" spans="2:2" x14ac:dyDescent="0.35">
      <c r="B169">
        <f t="shared" ca="1" si="2"/>
        <v>24275947</v>
      </c>
    </row>
    <row r="170" spans="2:2" x14ac:dyDescent="0.35">
      <c r="B170">
        <f t="shared" ca="1" si="2"/>
        <v>10726068</v>
      </c>
    </row>
    <row r="171" spans="2:2" x14ac:dyDescent="0.35">
      <c r="B171">
        <f t="shared" ca="1" si="2"/>
        <v>16205082</v>
      </c>
    </row>
    <row r="172" spans="2:2" x14ac:dyDescent="0.35">
      <c r="B172">
        <f t="shared" ca="1" si="2"/>
        <v>21377060</v>
      </c>
    </row>
    <row r="173" spans="2:2" x14ac:dyDescent="0.35">
      <c r="B173">
        <f t="shared" ca="1" si="2"/>
        <v>7275475</v>
      </c>
    </row>
    <row r="174" spans="2:2" x14ac:dyDescent="0.35">
      <c r="B174">
        <f t="shared" ca="1" si="2"/>
        <v>4071180</v>
      </c>
    </row>
    <row r="175" spans="2:2" x14ac:dyDescent="0.35">
      <c r="B175">
        <f t="shared" ca="1" si="2"/>
        <v>7986659</v>
      </c>
    </row>
    <row r="176" spans="2:2" x14ac:dyDescent="0.35">
      <c r="B176">
        <f t="shared" ca="1" si="2"/>
        <v>9110511</v>
      </c>
    </row>
    <row r="177" spans="2:2" x14ac:dyDescent="0.35">
      <c r="B177">
        <f t="shared" ca="1" si="2"/>
        <v>17574687</v>
      </c>
    </row>
    <row r="178" spans="2:2" x14ac:dyDescent="0.35">
      <c r="B178">
        <f t="shared" ca="1" si="2"/>
        <v>23246432</v>
      </c>
    </row>
    <row r="179" spans="2:2" x14ac:dyDescent="0.35">
      <c r="B179">
        <f t="shared" ca="1" si="2"/>
        <v>6083617</v>
      </c>
    </row>
    <row r="180" spans="2:2" x14ac:dyDescent="0.35">
      <c r="B180">
        <f t="shared" ca="1" si="2"/>
        <v>5074748</v>
      </c>
    </row>
    <row r="181" spans="2:2" x14ac:dyDescent="0.35">
      <c r="B181">
        <f t="shared" ca="1" si="2"/>
        <v>19222893</v>
      </c>
    </row>
    <row r="182" spans="2:2" x14ac:dyDescent="0.35">
      <c r="B182">
        <f t="shared" ca="1" si="2"/>
        <v>13090328</v>
      </c>
    </row>
    <row r="183" spans="2:2" x14ac:dyDescent="0.35">
      <c r="B183">
        <f t="shared" ca="1" si="2"/>
        <v>23750576</v>
      </c>
    </row>
    <row r="184" spans="2:2" x14ac:dyDescent="0.35">
      <c r="B184">
        <f t="shared" ca="1" si="2"/>
        <v>20705353</v>
      </c>
    </row>
    <row r="185" spans="2:2" x14ac:dyDescent="0.35">
      <c r="B185">
        <f t="shared" ca="1" si="2"/>
        <v>16421160</v>
      </c>
    </row>
    <row r="186" spans="2:2" x14ac:dyDescent="0.35">
      <c r="B186">
        <f t="shared" ca="1" si="2"/>
        <v>12874363</v>
      </c>
    </row>
    <row r="187" spans="2:2" x14ac:dyDescent="0.35">
      <c r="B187">
        <f t="shared" ca="1" si="2"/>
        <v>13884979</v>
      </c>
    </row>
    <row r="188" spans="2:2" x14ac:dyDescent="0.35">
      <c r="B188">
        <f t="shared" ca="1" si="2"/>
        <v>7430657</v>
      </c>
    </row>
    <row r="189" spans="2:2" x14ac:dyDescent="0.35">
      <c r="B189">
        <f t="shared" ca="1" si="2"/>
        <v>15928730</v>
      </c>
    </row>
    <row r="190" spans="2:2" x14ac:dyDescent="0.35">
      <c r="B190">
        <f t="shared" ca="1" si="2"/>
        <v>22415554</v>
      </c>
    </row>
    <row r="191" spans="2:2" x14ac:dyDescent="0.35">
      <c r="B191">
        <f t="shared" ca="1" si="2"/>
        <v>12549476</v>
      </c>
    </row>
    <row r="192" spans="2:2" x14ac:dyDescent="0.35">
      <c r="B192">
        <f t="shared" ca="1" si="2"/>
        <v>20994928</v>
      </c>
    </row>
    <row r="193" spans="2:2" x14ac:dyDescent="0.35">
      <c r="B193">
        <f t="shared" ca="1" si="2"/>
        <v>9051668</v>
      </c>
    </row>
    <row r="194" spans="2:2" x14ac:dyDescent="0.35">
      <c r="B194">
        <f t="shared" ca="1" si="2"/>
        <v>10101551</v>
      </c>
    </row>
    <row r="195" spans="2:2" x14ac:dyDescent="0.35">
      <c r="B195">
        <f t="shared" ref="B195:B258" ca="1" si="3">RANDBETWEEN(3205000, 24996000)</f>
        <v>18353276</v>
      </c>
    </row>
    <row r="196" spans="2:2" x14ac:dyDescent="0.35">
      <c r="B196">
        <f t="shared" ca="1" si="3"/>
        <v>22201285</v>
      </c>
    </row>
    <row r="197" spans="2:2" x14ac:dyDescent="0.35">
      <c r="B197">
        <f t="shared" ca="1" si="3"/>
        <v>24540842</v>
      </c>
    </row>
    <row r="198" spans="2:2" x14ac:dyDescent="0.35">
      <c r="B198">
        <f t="shared" ca="1" si="3"/>
        <v>19930410</v>
      </c>
    </row>
    <row r="199" spans="2:2" x14ac:dyDescent="0.35">
      <c r="B199">
        <f t="shared" ca="1" si="3"/>
        <v>24228484</v>
      </c>
    </row>
    <row r="200" spans="2:2" x14ac:dyDescent="0.35">
      <c r="B200">
        <f t="shared" ca="1" si="3"/>
        <v>13162998</v>
      </c>
    </row>
    <row r="201" spans="2:2" x14ac:dyDescent="0.35">
      <c r="B201">
        <f t="shared" ca="1" si="3"/>
        <v>10884340</v>
      </c>
    </row>
    <row r="202" spans="2:2" x14ac:dyDescent="0.35">
      <c r="B202">
        <f t="shared" ca="1" si="3"/>
        <v>8349397</v>
      </c>
    </row>
    <row r="203" spans="2:2" x14ac:dyDescent="0.35">
      <c r="B203">
        <f t="shared" ca="1" si="3"/>
        <v>10947706</v>
      </c>
    </row>
    <row r="204" spans="2:2" x14ac:dyDescent="0.35">
      <c r="B204">
        <f t="shared" ca="1" si="3"/>
        <v>12085444</v>
      </c>
    </row>
    <row r="205" spans="2:2" x14ac:dyDescent="0.35">
      <c r="B205">
        <f t="shared" ca="1" si="3"/>
        <v>6616667</v>
      </c>
    </row>
    <row r="206" spans="2:2" x14ac:dyDescent="0.35">
      <c r="B206">
        <f t="shared" ca="1" si="3"/>
        <v>15655469</v>
      </c>
    </row>
    <row r="207" spans="2:2" x14ac:dyDescent="0.35">
      <c r="B207">
        <f t="shared" ca="1" si="3"/>
        <v>19166843</v>
      </c>
    </row>
    <row r="208" spans="2:2" x14ac:dyDescent="0.35">
      <c r="B208">
        <f t="shared" ca="1" si="3"/>
        <v>22622589</v>
      </c>
    </row>
    <row r="209" spans="2:2" x14ac:dyDescent="0.35">
      <c r="B209">
        <f t="shared" ca="1" si="3"/>
        <v>19142666</v>
      </c>
    </row>
    <row r="210" spans="2:2" x14ac:dyDescent="0.35">
      <c r="B210">
        <f t="shared" ca="1" si="3"/>
        <v>19704677</v>
      </c>
    </row>
    <row r="211" spans="2:2" x14ac:dyDescent="0.35">
      <c r="B211">
        <f t="shared" ca="1" si="3"/>
        <v>22818506</v>
      </c>
    </row>
    <row r="212" spans="2:2" x14ac:dyDescent="0.35">
      <c r="B212">
        <f t="shared" ca="1" si="3"/>
        <v>11223332</v>
      </c>
    </row>
    <row r="213" spans="2:2" x14ac:dyDescent="0.35">
      <c r="B213">
        <f t="shared" ca="1" si="3"/>
        <v>13971124</v>
      </c>
    </row>
    <row r="214" spans="2:2" x14ac:dyDescent="0.35">
      <c r="B214">
        <f t="shared" ca="1" si="3"/>
        <v>4981109</v>
      </c>
    </row>
    <row r="215" spans="2:2" x14ac:dyDescent="0.35">
      <c r="B215">
        <f t="shared" ca="1" si="3"/>
        <v>8988803</v>
      </c>
    </row>
    <row r="216" spans="2:2" x14ac:dyDescent="0.35">
      <c r="B216">
        <f t="shared" ca="1" si="3"/>
        <v>7745973</v>
      </c>
    </row>
    <row r="217" spans="2:2" x14ac:dyDescent="0.35">
      <c r="B217">
        <f t="shared" ca="1" si="3"/>
        <v>24449145</v>
      </c>
    </row>
    <row r="218" spans="2:2" x14ac:dyDescent="0.35">
      <c r="B218">
        <f t="shared" ca="1" si="3"/>
        <v>23066274</v>
      </c>
    </row>
    <row r="219" spans="2:2" x14ac:dyDescent="0.35">
      <c r="B219">
        <f t="shared" ca="1" si="3"/>
        <v>3546300</v>
      </c>
    </row>
    <row r="220" spans="2:2" x14ac:dyDescent="0.35">
      <c r="B220">
        <f t="shared" ca="1" si="3"/>
        <v>9398703</v>
      </c>
    </row>
    <row r="221" spans="2:2" x14ac:dyDescent="0.35">
      <c r="B221">
        <f t="shared" ca="1" si="3"/>
        <v>12783658</v>
      </c>
    </row>
    <row r="222" spans="2:2" x14ac:dyDescent="0.35">
      <c r="B222">
        <f t="shared" ca="1" si="3"/>
        <v>9498474</v>
      </c>
    </row>
    <row r="223" spans="2:2" x14ac:dyDescent="0.35">
      <c r="B223">
        <f t="shared" ca="1" si="3"/>
        <v>18422804</v>
      </c>
    </row>
    <row r="224" spans="2:2" x14ac:dyDescent="0.35">
      <c r="B224">
        <f t="shared" ca="1" si="3"/>
        <v>22981512</v>
      </c>
    </row>
    <row r="225" spans="2:2" x14ac:dyDescent="0.35">
      <c r="B225">
        <f t="shared" ca="1" si="3"/>
        <v>9569018</v>
      </c>
    </row>
    <row r="226" spans="2:2" x14ac:dyDescent="0.35">
      <c r="B226">
        <f t="shared" ca="1" si="3"/>
        <v>18427196</v>
      </c>
    </row>
    <row r="227" spans="2:2" x14ac:dyDescent="0.35">
      <c r="B227">
        <f t="shared" ca="1" si="3"/>
        <v>6718316</v>
      </c>
    </row>
    <row r="228" spans="2:2" x14ac:dyDescent="0.35">
      <c r="B228">
        <f t="shared" ca="1" si="3"/>
        <v>10848200</v>
      </c>
    </row>
    <row r="229" spans="2:2" x14ac:dyDescent="0.35">
      <c r="B229">
        <f t="shared" ca="1" si="3"/>
        <v>15144041</v>
      </c>
    </row>
    <row r="230" spans="2:2" x14ac:dyDescent="0.35">
      <c r="B230">
        <f t="shared" ca="1" si="3"/>
        <v>14155356</v>
      </c>
    </row>
    <row r="231" spans="2:2" x14ac:dyDescent="0.35">
      <c r="B231">
        <f t="shared" ca="1" si="3"/>
        <v>11226645</v>
      </c>
    </row>
    <row r="232" spans="2:2" x14ac:dyDescent="0.35">
      <c r="B232">
        <f t="shared" ca="1" si="3"/>
        <v>16630828</v>
      </c>
    </row>
    <row r="233" spans="2:2" x14ac:dyDescent="0.35">
      <c r="B233">
        <f t="shared" ca="1" si="3"/>
        <v>20137327</v>
      </c>
    </row>
    <row r="234" spans="2:2" x14ac:dyDescent="0.35">
      <c r="B234">
        <f t="shared" ca="1" si="3"/>
        <v>21597361</v>
      </c>
    </row>
    <row r="235" spans="2:2" x14ac:dyDescent="0.35">
      <c r="B235">
        <f t="shared" ca="1" si="3"/>
        <v>16338984</v>
      </c>
    </row>
    <row r="236" spans="2:2" x14ac:dyDescent="0.35">
      <c r="B236">
        <f t="shared" ca="1" si="3"/>
        <v>24393553</v>
      </c>
    </row>
    <row r="237" spans="2:2" x14ac:dyDescent="0.35">
      <c r="B237">
        <f t="shared" ca="1" si="3"/>
        <v>3803853</v>
      </c>
    </row>
    <row r="238" spans="2:2" x14ac:dyDescent="0.35">
      <c r="B238">
        <f t="shared" ca="1" si="3"/>
        <v>12549672</v>
      </c>
    </row>
    <row r="239" spans="2:2" x14ac:dyDescent="0.35">
      <c r="B239">
        <f t="shared" ca="1" si="3"/>
        <v>5460560</v>
      </c>
    </row>
    <row r="240" spans="2:2" x14ac:dyDescent="0.35">
      <c r="B240">
        <f t="shared" ca="1" si="3"/>
        <v>7710231</v>
      </c>
    </row>
    <row r="241" spans="2:2" x14ac:dyDescent="0.35">
      <c r="B241">
        <f t="shared" ca="1" si="3"/>
        <v>22613036</v>
      </c>
    </row>
    <row r="242" spans="2:2" x14ac:dyDescent="0.35">
      <c r="B242">
        <f t="shared" ca="1" si="3"/>
        <v>18176778</v>
      </c>
    </row>
    <row r="243" spans="2:2" x14ac:dyDescent="0.35">
      <c r="B243">
        <f t="shared" ca="1" si="3"/>
        <v>3281690</v>
      </c>
    </row>
    <row r="244" spans="2:2" x14ac:dyDescent="0.35">
      <c r="B244">
        <f t="shared" ca="1" si="3"/>
        <v>12215358</v>
      </c>
    </row>
    <row r="245" spans="2:2" x14ac:dyDescent="0.35">
      <c r="B245">
        <f t="shared" ca="1" si="3"/>
        <v>4163168</v>
      </c>
    </row>
    <row r="246" spans="2:2" x14ac:dyDescent="0.35">
      <c r="B246">
        <f t="shared" ca="1" si="3"/>
        <v>17032746</v>
      </c>
    </row>
    <row r="247" spans="2:2" x14ac:dyDescent="0.35">
      <c r="B247">
        <f t="shared" ca="1" si="3"/>
        <v>13858529</v>
      </c>
    </row>
    <row r="248" spans="2:2" x14ac:dyDescent="0.35">
      <c r="B248">
        <f t="shared" ca="1" si="3"/>
        <v>21188992</v>
      </c>
    </row>
    <row r="249" spans="2:2" x14ac:dyDescent="0.35">
      <c r="B249">
        <f t="shared" ca="1" si="3"/>
        <v>18312184</v>
      </c>
    </row>
    <row r="250" spans="2:2" x14ac:dyDescent="0.35">
      <c r="B250">
        <f t="shared" ca="1" si="3"/>
        <v>16927102</v>
      </c>
    </row>
    <row r="251" spans="2:2" x14ac:dyDescent="0.35">
      <c r="B251">
        <f t="shared" ca="1" si="3"/>
        <v>14671596</v>
      </c>
    </row>
    <row r="252" spans="2:2" x14ac:dyDescent="0.35">
      <c r="B252">
        <f t="shared" ca="1" si="3"/>
        <v>7957751</v>
      </c>
    </row>
    <row r="253" spans="2:2" x14ac:dyDescent="0.35">
      <c r="B253">
        <f t="shared" ca="1" si="3"/>
        <v>4663183</v>
      </c>
    </row>
    <row r="254" spans="2:2" x14ac:dyDescent="0.35">
      <c r="B254">
        <f t="shared" ca="1" si="3"/>
        <v>6158756</v>
      </c>
    </row>
    <row r="255" spans="2:2" x14ac:dyDescent="0.35">
      <c r="B255">
        <f t="shared" ca="1" si="3"/>
        <v>5768827</v>
      </c>
    </row>
    <row r="256" spans="2:2" x14ac:dyDescent="0.35">
      <c r="B256">
        <f t="shared" ca="1" si="3"/>
        <v>14870821</v>
      </c>
    </row>
    <row r="257" spans="2:2" x14ac:dyDescent="0.35">
      <c r="B257">
        <f t="shared" ca="1" si="3"/>
        <v>8208149</v>
      </c>
    </row>
    <row r="258" spans="2:2" x14ac:dyDescent="0.35">
      <c r="B258">
        <f t="shared" ca="1" si="3"/>
        <v>20289777</v>
      </c>
    </row>
    <row r="259" spans="2:2" x14ac:dyDescent="0.35">
      <c r="B259">
        <f t="shared" ref="B259:B322" ca="1" si="4">RANDBETWEEN(3205000, 24996000)</f>
        <v>13741005</v>
      </c>
    </row>
    <row r="260" spans="2:2" x14ac:dyDescent="0.35">
      <c r="B260">
        <f t="shared" ca="1" si="4"/>
        <v>17281991</v>
      </c>
    </row>
    <row r="261" spans="2:2" x14ac:dyDescent="0.35">
      <c r="B261">
        <f t="shared" ca="1" si="4"/>
        <v>8170863</v>
      </c>
    </row>
    <row r="262" spans="2:2" x14ac:dyDescent="0.35">
      <c r="B262">
        <f t="shared" ca="1" si="4"/>
        <v>22799999</v>
      </c>
    </row>
    <row r="263" spans="2:2" x14ac:dyDescent="0.35">
      <c r="B263">
        <f t="shared" ca="1" si="4"/>
        <v>19178992</v>
      </c>
    </row>
    <row r="264" spans="2:2" x14ac:dyDescent="0.35">
      <c r="B264">
        <f t="shared" ca="1" si="4"/>
        <v>3994324</v>
      </c>
    </row>
    <row r="265" spans="2:2" x14ac:dyDescent="0.35">
      <c r="B265">
        <f t="shared" ca="1" si="4"/>
        <v>3503414</v>
      </c>
    </row>
    <row r="266" spans="2:2" x14ac:dyDescent="0.35">
      <c r="B266">
        <f t="shared" ca="1" si="4"/>
        <v>15263255</v>
      </c>
    </row>
    <row r="267" spans="2:2" x14ac:dyDescent="0.35">
      <c r="B267">
        <f t="shared" ca="1" si="4"/>
        <v>24971980</v>
      </c>
    </row>
    <row r="268" spans="2:2" x14ac:dyDescent="0.35">
      <c r="B268">
        <f t="shared" ca="1" si="4"/>
        <v>12975221</v>
      </c>
    </row>
    <row r="269" spans="2:2" x14ac:dyDescent="0.35">
      <c r="B269">
        <f t="shared" ca="1" si="4"/>
        <v>12073118</v>
      </c>
    </row>
    <row r="270" spans="2:2" x14ac:dyDescent="0.35">
      <c r="B270">
        <f t="shared" ca="1" si="4"/>
        <v>12855020</v>
      </c>
    </row>
    <row r="271" spans="2:2" x14ac:dyDescent="0.35">
      <c r="B271">
        <f t="shared" ca="1" si="4"/>
        <v>19970449</v>
      </c>
    </row>
    <row r="272" spans="2:2" x14ac:dyDescent="0.35">
      <c r="B272">
        <f t="shared" ca="1" si="4"/>
        <v>5880233</v>
      </c>
    </row>
    <row r="273" spans="2:2" x14ac:dyDescent="0.35">
      <c r="B273">
        <f t="shared" ca="1" si="4"/>
        <v>19437320</v>
      </c>
    </row>
    <row r="274" spans="2:2" x14ac:dyDescent="0.35">
      <c r="B274">
        <f t="shared" ca="1" si="4"/>
        <v>23382500</v>
      </c>
    </row>
    <row r="275" spans="2:2" x14ac:dyDescent="0.35">
      <c r="B275">
        <f t="shared" ca="1" si="4"/>
        <v>22644935</v>
      </c>
    </row>
    <row r="276" spans="2:2" x14ac:dyDescent="0.35">
      <c r="B276">
        <f t="shared" ca="1" si="4"/>
        <v>7680899</v>
      </c>
    </row>
    <row r="277" spans="2:2" x14ac:dyDescent="0.35">
      <c r="B277">
        <f t="shared" ca="1" si="4"/>
        <v>24842166</v>
      </c>
    </row>
    <row r="278" spans="2:2" x14ac:dyDescent="0.35">
      <c r="B278">
        <f t="shared" ca="1" si="4"/>
        <v>20865630</v>
      </c>
    </row>
    <row r="279" spans="2:2" x14ac:dyDescent="0.35">
      <c r="B279">
        <f t="shared" ca="1" si="4"/>
        <v>8738688</v>
      </c>
    </row>
    <row r="280" spans="2:2" x14ac:dyDescent="0.35">
      <c r="B280">
        <f t="shared" ca="1" si="4"/>
        <v>6878174</v>
      </c>
    </row>
    <row r="281" spans="2:2" x14ac:dyDescent="0.35">
      <c r="B281">
        <f t="shared" ca="1" si="4"/>
        <v>20690389</v>
      </c>
    </row>
    <row r="282" spans="2:2" x14ac:dyDescent="0.35">
      <c r="B282">
        <f t="shared" ca="1" si="4"/>
        <v>16459633</v>
      </c>
    </row>
    <row r="283" spans="2:2" x14ac:dyDescent="0.35">
      <c r="B283">
        <f t="shared" ca="1" si="4"/>
        <v>21058692</v>
      </c>
    </row>
    <row r="284" spans="2:2" x14ac:dyDescent="0.35">
      <c r="B284">
        <f t="shared" ca="1" si="4"/>
        <v>8684972</v>
      </c>
    </row>
    <row r="285" spans="2:2" x14ac:dyDescent="0.35">
      <c r="B285">
        <f t="shared" ca="1" si="4"/>
        <v>5768494</v>
      </c>
    </row>
    <row r="286" spans="2:2" x14ac:dyDescent="0.35">
      <c r="B286">
        <f t="shared" ca="1" si="4"/>
        <v>10353843</v>
      </c>
    </row>
    <row r="287" spans="2:2" x14ac:dyDescent="0.35">
      <c r="B287">
        <f t="shared" ca="1" si="4"/>
        <v>3377050</v>
      </c>
    </row>
    <row r="288" spans="2:2" x14ac:dyDescent="0.35">
      <c r="B288">
        <f t="shared" ca="1" si="4"/>
        <v>21153806</v>
      </c>
    </row>
    <row r="289" spans="2:2" x14ac:dyDescent="0.35">
      <c r="B289">
        <f t="shared" ca="1" si="4"/>
        <v>9447703</v>
      </c>
    </row>
    <row r="290" spans="2:2" x14ac:dyDescent="0.35">
      <c r="B290">
        <f t="shared" ca="1" si="4"/>
        <v>16390655</v>
      </c>
    </row>
    <row r="291" spans="2:2" x14ac:dyDescent="0.35">
      <c r="B291">
        <f t="shared" ca="1" si="4"/>
        <v>14032613</v>
      </c>
    </row>
    <row r="292" spans="2:2" x14ac:dyDescent="0.35">
      <c r="B292">
        <f t="shared" ca="1" si="4"/>
        <v>21594511</v>
      </c>
    </row>
    <row r="293" spans="2:2" x14ac:dyDescent="0.35">
      <c r="B293">
        <f t="shared" ca="1" si="4"/>
        <v>12894620</v>
      </c>
    </row>
    <row r="294" spans="2:2" x14ac:dyDescent="0.35">
      <c r="B294">
        <f t="shared" ca="1" si="4"/>
        <v>15991469</v>
      </c>
    </row>
    <row r="295" spans="2:2" x14ac:dyDescent="0.35">
      <c r="B295">
        <f t="shared" ca="1" si="4"/>
        <v>23316717</v>
      </c>
    </row>
    <row r="296" spans="2:2" x14ac:dyDescent="0.35">
      <c r="B296">
        <f t="shared" ca="1" si="4"/>
        <v>20605460</v>
      </c>
    </row>
    <row r="297" spans="2:2" x14ac:dyDescent="0.35">
      <c r="B297">
        <f t="shared" ca="1" si="4"/>
        <v>4612096</v>
      </c>
    </row>
    <row r="298" spans="2:2" x14ac:dyDescent="0.35">
      <c r="B298">
        <f t="shared" ca="1" si="4"/>
        <v>8179473</v>
      </c>
    </row>
    <row r="299" spans="2:2" x14ac:dyDescent="0.35">
      <c r="B299">
        <f t="shared" ca="1" si="4"/>
        <v>8355104</v>
      </c>
    </row>
    <row r="300" spans="2:2" x14ac:dyDescent="0.35">
      <c r="B300">
        <f t="shared" ca="1" si="4"/>
        <v>4870100</v>
      </c>
    </row>
    <row r="301" spans="2:2" x14ac:dyDescent="0.35">
      <c r="B301">
        <f t="shared" ca="1" si="4"/>
        <v>14732483</v>
      </c>
    </row>
    <row r="302" spans="2:2" x14ac:dyDescent="0.35">
      <c r="B302">
        <f t="shared" ca="1" si="4"/>
        <v>4029262</v>
      </c>
    </row>
    <row r="303" spans="2:2" x14ac:dyDescent="0.35">
      <c r="B303">
        <f t="shared" ca="1" si="4"/>
        <v>14448283</v>
      </c>
    </row>
    <row r="304" spans="2:2" x14ac:dyDescent="0.35">
      <c r="B304">
        <f t="shared" ca="1" si="4"/>
        <v>11290760</v>
      </c>
    </row>
    <row r="305" spans="2:2" x14ac:dyDescent="0.35">
      <c r="B305">
        <f t="shared" ca="1" si="4"/>
        <v>24211108</v>
      </c>
    </row>
    <row r="306" spans="2:2" x14ac:dyDescent="0.35">
      <c r="B306">
        <f t="shared" ca="1" si="4"/>
        <v>17434241</v>
      </c>
    </row>
    <row r="307" spans="2:2" x14ac:dyDescent="0.35">
      <c r="B307">
        <f t="shared" ca="1" si="4"/>
        <v>22037751</v>
      </c>
    </row>
    <row r="308" spans="2:2" x14ac:dyDescent="0.35">
      <c r="B308">
        <f t="shared" ca="1" si="4"/>
        <v>16989018</v>
      </c>
    </row>
    <row r="309" spans="2:2" x14ac:dyDescent="0.35">
      <c r="B309">
        <f t="shared" ca="1" si="4"/>
        <v>10634290</v>
      </c>
    </row>
    <row r="310" spans="2:2" x14ac:dyDescent="0.35">
      <c r="B310">
        <f t="shared" ca="1" si="4"/>
        <v>9119244</v>
      </c>
    </row>
    <row r="311" spans="2:2" x14ac:dyDescent="0.35">
      <c r="B311">
        <f t="shared" ca="1" si="4"/>
        <v>17245319</v>
      </c>
    </row>
    <row r="312" spans="2:2" x14ac:dyDescent="0.35">
      <c r="B312">
        <f t="shared" ca="1" si="4"/>
        <v>9413704</v>
      </c>
    </row>
    <row r="313" spans="2:2" x14ac:dyDescent="0.35">
      <c r="B313">
        <f t="shared" ca="1" si="4"/>
        <v>9650450</v>
      </c>
    </row>
    <row r="314" spans="2:2" x14ac:dyDescent="0.35">
      <c r="B314">
        <f t="shared" ca="1" si="4"/>
        <v>5524016</v>
      </c>
    </row>
    <row r="315" spans="2:2" x14ac:dyDescent="0.35">
      <c r="B315">
        <f t="shared" ca="1" si="4"/>
        <v>23777137</v>
      </c>
    </row>
    <row r="316" spans="2:2" x14ac:dyDescent="0.35">
      <c r="B316">
        <f t="shared" ca="1" si="4"/>
        <v>23605167</v>
      </c>
    </row>
    <row r="317" spans="2:2" x14ac:dyDescent="0.35">
      <c r="B317">
        <f t="shared" ca="1" si="4"/>
        <v>23834655</v>
      </c>
    </row>
    <row r="318" spans="2:2" x14ac:dyDescent="0.35">
      <c r="B318">
        <f t="shared" ca="1" si="4"/>
        <v>3715784</v>
      </c>
    </row>
    <row r="319" spans="2:2" x14ac:dyDescent="0.35">
      <c r="B319">
        <f t="shared" ca="1" si="4"/>
        <v>20008109</v>
      </c>
    </row>
    <row r="320" spans="2:2" x14ac:dyDescent="0.35">
      <c r="B320">
        <f t="shared" ca="1" si="4"/>
        <v>5663453</v>
      </c>
    </row>
    <row r="321" spans="2:2" x14ac:dyDescent="0.35">
      <c r="B321">
        <f t="shared" ca="1" si="4"/>
        <v>19790345</v>
      </c>
    </row>
    <row r="322" spans="2:2" x14ac:dyDescent="0.35">
      <c r="B322">
        <f t="shared" ca="1" si="4"/>
        <v>16156799</v>
      </c>
    </row>
    <row r="323" spans="2:2" x14ac:dyDescent="0.35">
      <c r="B323">
        <f t="shared" ref="B323:B386" ca="1" si="5">RANDBETWEEN(3205000, 24996000)</f>
        <v>12591381</v>
      </c>
    </row>
    <row r="324" spans="2:2" x14ac:dyDescent="0.35">
      <c r="B324">
        <f t="shared" ca="1" si="5"/>
        <v>14591620</v>
      </c>
    </row>
    <row r="325" spans="2:2" x14ac:dyDescent="0.35">
      <c r="B325">
        <f t="shared" ca="1" si="5"/>
        <v>19151315</v>
      </c>
    </row>
    <row r="326" spans="2:2" x14ac:dyDescent="0.35">
      <c r="B326">
        <f t="shared" ca="1" si="5"/>
        <v>3442428</v>
      </c>
    </row>
    <row r="327" spans="2:2" x14ac:dyDescent="0.35">
      <c r="B327">
        <f t="shared" ca="1" si="5"/>
        <v>14030300</v>
      </c>
    </row>
    <row r="328" spans="2:2" x14ac:dyDescent="0.35">
      <c r="B328">
        <f t="shared" ca="1" si="5"/>
        <v>20089773</v>
      </c>
    </row>
    <row r="329" spans="2:2" x14ac:dyDescent="0.35">
      <c r="B329">
        <f t="shared" ca="1" si="5"/>
        <v>15241678</v>
      </c>
    </row>
    <row r="330" spans="2:2" x14ac:dyDescent="0.35">
      <c r="B330">
        <f t="shared" ca="1" si="5"/>
        <v>20541919</v>
      </c>
    </row>
    <row r="331" spans="2:2" x14ac:dyDescent="0.35">
      <c r="B331">
        <f t="shared" ca="1" si="5"/>
        <v>20078042</v>
      </c>
    </row>
    <row r="332" spans="2:2" x14ac:dyDescent="0.35">
      <c r="B332">
        <f t="shared" ca="1" si="5"/>
        <v>15099187</v>
      </c>
    </row>
    <row r="333" spans="2:2" x14ac:dyDescent="0.35">
      <c r="B333">
        <f t="shared" ca="1" si="5"/>
        <v>21155746</v>
      </c>
    </row>
    <row r="334" spans="2:2" x14ac:dyDescent="0.35">
      <c r="B334">
        <f t="shared" ca="1" si="5"/>
        <v>24302878</v>
      </c>
    </row>
    <row r="335" spans="2:2" x14ac:dyDescent="0.35">
      <c r="B335">
        <f t="shared" ca="1" si="5"/>
        <v>13047889</v>
      </c>
    </row>
    <row r="336" spans="2:2" x14ac:dyDescent="0.35">
      <c r="B336">
        <f t="shared" ca="1" si="5"/>
        <v>6082095</v>
      </c>
    </row>
    <row r="337" spans="2:2" x14ac:dyDescent="0.35">
      <c r="B337">
        <f t="shared" ca="1" si="5"/>
        <v>12035795</v>
      </c>
    </row>
    <row r="338" spans="2:2" x14ac:dyDescent="0.35">
      <c r="B338">
        <f t="shared" ca="1" si="5"/>
        <v>12406176</v>
      </c>
    </row>
    <row r="339" spans="2:2" x14ac:dyDescent="0.35">
      <c r="B339">
        <f t="shared" ca="1" si="5"/>
        <v>4006934</v>
      </c>
    </row>
    <row r="340" spans="2:2" x14ac:dyDescent="0.35">
      <c r="B340">
        <f t="shared" ca="1" si="5"/>
        <v>22428642</v>
      </c>
    </row>
    <row r="341" spans="2:2" x14ac:dyDescent="0.35">
      <c r="B341">
        <f t="shared" ca="1" si="5"/>
        <v>6169635</v>
      </c>
    </row>
    <row r="342" spans="2:2" x14ac:dyDescent="0.35">
      <c r="B342">
        <f t="shared" ca="1" si="5"/>
        <v>18645103</v>
      </c>
    </row>
    <row r="343" spans="2:2" x14ac:dyDescent="0.35">
      <c r="B343">
        <f t="shared" ca="1" si="5"/>
        <v>7030242</v>
      </c>
    </row>
    <row r="344" spans="2:2" x14ac:dyDescent="0.35">
      <c r="B344">
        <f t="shared" ca="1" si="5"/>
        <v>15883752</v>
      </c>
    </row>
    <row r="345" spans="2:2" x14ac:dyDescent="0.35">
      <c r="B345">
        <f t="shared" ca="1" si="5"/>
        <v>24830055</v>
      </c>
    </row>
    <row r="346" spans="2:2" x14ac:dyDescent="0.35">
      <c r="B346">
        <f t="shared" ca="1" si="5"/>
        <v>4666932</v>
      </c>
    </row>
    <row r="347" spans="2:2" x14ac:dyDescent="0.35">
      <c r="B347">
        <f t="shared" ca="1" si="5"/>
        <v>18905688</v>
      </c>
    </row>
    <row r="348" spans="2:2" x14ac:dyDescent="0.35">
      <c r="B348">
        <f t="shared" ca="1" si="5"/>
        <v>13597617</v>
      </c>
    </row>
    <row r="349" spans="2:2" x14ac:dyDescent="0.35">
      <c r="B349">
        <f t="shared" ca="1" si="5"/>
        <v>21593822</v>
      </c>
    </row>
    <row r="350" spans="2:2" x14ac:dyDescent="0.35">
      <c r="B350">
        <f t="shared" ca="1" si="5"/>
        <v>5196456</v>
      </c>
    </row>
    <row r="351" spans="2:2" x14ac:dyDescent="0.35">
      <c r="B351">
        <f t="shared" ca="1" si="5"/>
        <v>19302612</v>
      </c>
    </row>
    <row r="352" spans="2:2" x14ac:dyDescent="0.35">
      <c r="B352">
        <f t="shared" ca="1" si="5"/>
        <v>9062312</v>
      </c>
    </row>
    <row r="353" spans="2:2" x14ac:dyDescent="0.35">
      <c r="B353">
        <f t="shared" ca="1" si="5"/>
        <v>22833506</v>
      </c>
    </row>
    <row r="354" spans="2:2" x14ac:dyDescent="0.35">
      <c r="B354">
        <f t="shared" ca="1" si="5"/>
        <v>4317409</v>
      </c>
    </row>
    <row r="355" spans="2:2" x14ac:dyDescent="0.35">
      <c r="B355">
        <f t="shared" ca="1" si="5"/>
        <v>6515045</v>
      </c>
    </row>
    <row r="356" spans="2:2" x14ac:dyDescent="0.35">
      <c r="B356">
        <f t="shared" ca="1" si="5"/>
        <v>15691674</v>
      </c>
    </row>
    <row r="357" spans="2:2" x14ac:dyDescent="0.35">
      <c r="B357">
        <f t="shared" ca="1" si="5"/>
        <v>16816189</v>
      </c>
    </row>
    <row r="358" spans="2:2" x14ac:dyDescent="0.35">
      <c r="B358">
        <f t="shared" ca="1" si="5"/>
        <v>15644340</v>
      </c>
    </row>
    <row r="359" spans="2:2" x14ac:dyDescent="0.35">
      <c r="B359">
        <f t="shared" ca="1" si="5"/>
        <v>15898432</v>
      </c>
    </row>
    <row r="360" spans="2:2" x14ac:dyDescent="0.35">
      <c r="B360">
        <f t="shared" ca="1" si="5"/>
        <v>13158265</v>
      </c>
    </row>
    <row r="361" spans="2:2" x14ac:dyDescent="0.35">
      <c r="B361">
        <f t="shared" ca="1" si="5"/>
        <v>15130382</v>
      </c>
    </row>
    <row r="362" spans="2:2" x14ac:dyDescent="0.35">
      <c r="B362">
        <f t="shared" ca="1" si="5"/>
        <v>22845693</v>
      </c>
    </row>
    <row r="363" spans="2:2" x14ac:dyDescent="0.35">
      <c r="B363">
        <f t="shared" ca="1" si="5"/>
        <v>12980373</v>
      </c>
    </row>
    <row r="364" spans="2:2" x14ac:dyDescent="0.35">
      <c r="B364">
        <f t="shared" ca="1" si="5"/>
        <v>12985816</v>
      </c>
    </row>
    <row r="365" spans="2:2" x14ac:dyDescent="0.35">
      <c r="B365">
        <f t="shared" ca="1" si="5"/>
        <v>13491845</v>
      </c>
    </row>
    <row r="366" spans="2:2" x14ac:dyDescent="0.35">
      <c r="B366">
        <f t="shared" ca="1" si="5"/>
        <v>13254589</v>
      </c>
    </row>
    <row r="367" spans="2:2" x14ac:dyDescent="0.35">
      <c r="B367">
        <f t="shared" ca="1" si="5"/>
        <v>5789921</v>
      </c>
    </row>
    <row r="368" spans="2:2" x14ac:dyDescent="0.35">
      <c r="B368">
        <f t="shared" ca="1" si="5"/>
        <v>18067973</v>
      </c>
    </row>
    <row r="369" spans="2:2" x14ac:dyDescent="0.35">
      <c r="B369">
        <f t="shared" ca="1" si="5"/>
        <v>21459770</v>
      </c>
    </row>
    <row r="370" spans="2:2" x14ac:dyDescent="0.35">
      <c r="B370">
        <f t="shared" ca="1" si="5"/>
        <v>14275652</v>
      </c>
    </row>
    <row r="371" spans="2:2" x14ac:dyDescent="0.35">
      <c r="B371">
        <f t="shared" ca="1" si="5"/>
        <v>5850106</v>
      </c>
    </row>
    <row r="372" spans="2:2" x14ac:dyDescent="0.35">
      <c r="B372">
        <f t="shared" ca="1" si="5"/>
        <v>12885460</v>
      </c>
    </row>
    <row r="373" spans="2:2" x14ac:dyDescent="0.35">
      <c r="B373">
        <f t="shared" ca="1" si="5"/>
        <v>9565240</v>
      </c>
    </row>
    <row r="374" spans="2:2" x14ac:dyDescent="0.35">
      <c r="B374">
        <f t="shared" ca="1" si="5"/>
        <v>11228731</v>
      </c>
    </row>
    <row r="375" spans="2:2" x14ac:dyDescent="0.35">
      <c r="B375">
        <f t="shared" ca="1" si="5"/>
        <v>15810617</v>
      </c>
    </row>
    <row r="376" spans="2:2" x14ac:dyDescent="0.35">
      <c r="B376">
        <f t="shared" ca="1" si="5"/>
        <v>13527692</v>
      </c>
    </row>
    <row r="377" spans="2:2" x14ac:dyDescent="0.35">
      <c r="B377">
        <f t="shared" ca="1" si="5"/>
        <v>15593158</v>
      </c>
    </row>
    <row r="378" spans="2:2" x14ac:dyDescent="0.35">
      <c r="B378">
        <f t="shared" ca="1" si="5"/>
        <v>23813003</v>
      </c>
    </row>
    <row r="379" spans="2:2" x14ac:dyDescent="0.35">
      <c r="B379">
        <f t="shared" ca="1" si="5"/>
        <v>5148377</v>
      </c>
    </row>
    <row r="380" spans="2:2" x14ac:dyDescent="0.35">
      <c r="B380">
        <f t="shared" ca="1" si="5"/>
        <v>20455811</v>
      </c>
    </row>
    <row r="381" spans="2:2" x14ac:dyDescent="0.35">
      <c r="B381">
        <f t="shared" ca="1" si="5"/>
        <v>20770128</v>
      </c>
    </row>
    <row r="382" spans="2:2" x14ac:dyDescent="0.35">
      <c r="B382">
        <f t="shared" ca="1" si="5"/>
        <v>12913444</v>
      </c>
    </row>
    <row r="383" spans="2:2" x14ac:dyDescent="0.35">
      <c r="B383">
        <f t="shared" ca="1" si="5"/>
        <v>7761339</v>
      </c>
    </row>
    <row r="384" spans="2:2" x14ac:dyDescent="0.35">
      <c r="B384">
        <f t="shared" ca="1" si="5"/>
        <v>23365193</v>
      </c>
    </row>
    <row r="385" spans="2:2" x14ac:dyDescent="0.35">
      <c r="B385">
        <f t="shared" ca="1" si="5"/>
        <v>14139702</v>
      </c>
    </row>
    <row r="386" spans="2:2" x14ac:dyDescent="0.35">
      <c r="B386">
        <f t="shared" ca="1" si="5"/>
        <v>9552139</v>
      </c>
    </row>
    <row r="387" spans="2:2" x14ac:dyDescent="0.35">
      <c r="B387">
        <f t="shared" ref="B387:B450" ca="1" si="6">RANDBETWEEN(3205000, 24996000)</f>
        <v>6068159</v>
      </c>
    </row>
    <row r="388" spans="2:2" x14ac:dyDescent="0.35">
      <c r="B388">
        <f t="shared" ca="1" si="6"/>
        <v>8426827</v>
      </c>
    </row>
    <row r="389" spans="2:2" x14ac:dyDescent="0.35">
      <c r="B389">
        <f t="shared" ca="1" si="6"/>
        <v>22783966</v>
      </c>
    </row>
    <row r="390" spans="2:2" x14ac:dyDescent="0.35">
      <c r="B390">
        <f t="shared" ca="1" si="6"/>
        <v>8971134</v>
      </c>
    </row>
    <row r="391" spans="2:2" x14ac:dyDescent="0.35">
      <c r="B391">
        <f t="shared" ca="1" si="6"/>
        <v>21576467</v>
      </c>
    </row>
    <row r="392" spans="2:2" x14ac:dyDescent="0.35">
      <c r="B392">
        <f t="shared" ca="1" si="6"/>
        <v>16022695</v>
      </c>
    </row>
    <row r="393" spans="2:2" x14ac:dyDescent="0.35">
      <c r="B393">
        <f t="shared" ca="1" si="6"/>
        <v>19587245</v>
      </c>
    </row>
    <row r="394" spans="2:2" x14ac:dyDescent="0.35">
      <c r="B394">
        <f t="shared" ca="1" si="6"/>
        <v>20905988</v>
      </c>
    </row>
    <row r="395" spans="2:2" x14ac:dyDescent="0.35">
      <c r="B395">
        <f t="shared" ca="1" si="6"/>
        <v>23478914</v>
      </c>
    </row>
    <row r="396" spans="2:2" x14ac:dyDescent="0.35">
      <c r="B396">
        <f t="shared" ca="1" si="6"/>
        <v>22910773</v>
      </c>
    </row>
    <row r="397" spans="2:2" x14ac:dyDescent="0.35">
      <c r="B397">
        <f t="shared" ca="1" si="6"/>
        <v>14228943</v>
      </c>
    </row>
    <row r="398" spans="2:2" x14ac:dyDescent="0.35">
      <c r="B398">
        <f t="shared" ca="1" si="6"/>
        <v>14980303</v>
      </c>
    </row>
    <row r="399" spans="2:2" x14ac:dyDescent="0.35">
      <c r="B399">
        <f t="shared" ca="1" si="6"/>
        <v>6996335</v>
      </c>
    </row>
    <row r="400" spans="2:2" x14ac:dyDescent="0.35">
      <c r="B400">
        <f t="shared" ca="1" si="6"/>
        <v>9768922</v>
      </c>
    </row>
    <row r="401" spans="2:2" x14ac:dyDescent="0.35">
      <c r="B401">
        <f t="shared" ca="1" si="6"/>
        <v>10177401</v>
      </c>
    </row>
    <row r="402" spans="2:2" x14ac:dyDescent="0.35">
      <c r="B402">
        <f t="shared" ca="1" si="6"/>
        <v>11647015</v>
      </c>
    </row>
    <row r="403" spans="2:2" x14ac:dyDescent="0.35">
      <c r="B403">
        <f t="shared" ca="1" si="6"/>
        <v>9406027</v>
      </c>
    </row>
    <row r="404" spans="2:2" x14ac:dyDescent="0.35">
      <c r="B404">
        <f t="shared" ca="1" si="6"/>
        <v>16623515</v>
      </c>
    </row>
    <row r="405" spans="2:2" x14ac:dyDescent="0.35">
      <c r="B405">
        <f t="shared" ca="1" si="6"/>
        <v>5461573</v>
      </c>
    </row>
    <row r="406" spans="2:2" x14ac:dyDescent="0.35">
      <c r="B406">
        <f t="shared" ca="1" si="6"/>
        <v>17079449</v>
      </c>
    </row>
    <row r="407" spans="2:2" x14ac:dyDescent="0.35">
      <c r="B407">
        <f t="shared" ca="1" si="6"/>
        <v>14086502</v>
      </c>
    </row>
    <row r="408" spans="2:2" x14ac:dyDescent="0.35">
      <c r="B408">
        <f t="shared" ca="1" si="6"/>
        <v>10084951</v>
      </c>
    </row>
    <row r="409" spans="2:2" x14ac:dyDescent="0.35">
      <c r="B409">
        <f t="shared" ca="1" si="6"/>
        <v>22215286</v>
      </c>
    </row>
    <row r="410" spans="2:2" x14ac:dyDescent="0.35">
      <c r="B410">
        <f t="shared" ca="1" si="6"/>
        <v>13092001</v>
      </c>
    </row>
    <row r="411" spans="2:2" x14ac:dyDescent="0.35">
      <c r="B411">
        <f t="shared" ca="1" si="6"/>
        <v>22305538</v>
      </c>
    </row>
    <row r="412" spans="2:2" x14ac:dyDescent="0.35">
      <c r="B412">
        <f t="shared" ca="1" si="6"/>
        <v>5934971</v>
      </c>
    </row>
    <row r="413" spans="2:2" x14ac:dyDescent="0.35">
      <c r="B413">
        <f t="shared" ca="1" si="6"/>
        <v>23658424</v>
      </c>
    </row>
    <row r="414" spans="2:2" x14ac:dyDescent="0.35">
      <c r="B414">
        <f t="shared" ca="1" si="6"/>
        <v>8951267</v>
      </c>
    </row>
    <row r="415" spans="2:2" x14ac:dyDescent="0.35">
      <c r="B415">
        <f t="shared" ca="1" si="6"/>
        <v>13304861</v>
      </c>
    </row>
    <row r="416" spans="2:2" x14ac:dyDescent="0.35">
      <c r="B416">
        <f t="shared" ca="1" si="6"/>
        <v>13011983</v>
      </c>
    </row>
    <row r="417" spans="2:2" x14ac:dyDescent="0.35">
      <c r="B417">
        <f t="shared" ca="1" si="6"/>
        <v>8710039</v>
      </c>
    </row>
    <row r="418" spans="2:2" x14ac:dyDescent="0.35">
      <c r="B418">
        <f t="shared" ca="1" si="6"/>
        <v>18074572</v>
      </c>
    </row>
    <row r="419" spans="2:2" x14ac:dyDescent="0.35">
      <c r="B419">
        <f t="shared" ca="1" si="6"/>
        <v>18014771</v>
      </c>
    </row>
    <row r="420" spans="2:2" x14ac:dyDescent="0.35">
      <c r="B420">
        <f t="shared" ca="1" si="6"/>
        <v>4027491</v>
      </c>
    </row>
    <row r="421" spans="2:2" x14ac:dyDescent="0.35">
      <c r="B421">
        <f t="shared" ca="1" si="6"/>
        <v>18858493</v>
      </c>
    </row>
    <row r="422" spans="2:2" x14ac:dyDescent="0.35">
      <c r="B422">
        <f t="shared" ca="1" si="6"/>
        <v>21351118</v>
      </c>
    </row>
    <row r="423" spans="2:2" x14ac:dyDescent="0.35">
      <c r="B423">
        <f t="shared" ca="1" si="6"/>
        <v>24154274</v>
      </c>
    </row>
    <row r="424" spans="2:2" x14ac:dyDescent="0.35">
      <c r="B424">
        <f t="shared" ca="1" si="6"/>
        <v>4373066</v>
      </c>
    </row>
    <row r="425" spans="2:2" x14ac:dyDescent="0.35">
      <c r="B425">
        <f t="shared" ca="1" si="6"/>
        <v>13241157</v>
      </c>
    </row>
    <row r="426" spans="2:2" x14ac:dyDescent="0.35">
      <c r="B426">
        <f t="shared" ca="1" si="6"/>
        <v>11509296</v>
      </c>
    </row>
    <row r="427" spans="2:2" x14ac:dyDescent="0.35">
      <c r="B427">
        <f t="shared" ca="1" si="6"/>
        <v>20210896</v>
      </c>
    </row>
    <row r="428" spans="2:2" x14ac:dyDescent="0.35">
      <c r="B428">
        <f t="shared" ca="1" si="6"/>
        <v>4077264</v>
      </c>
    </row>
    <row r="429" spans="2:2" x14ac:dyDescent="0.35">
      <c r="B429">
        <f t="shared" ca="1" si="6"/>
        <v>9534347</v>
      </c>
    </row>
    <row r="430" spans="2:2" x14ac:dyDescent="0.35">
      <c r="B430">
        <f t="shared" ca="1" si="6"/>
        <v>14294868</v>
      </c>
    </row>
    <row r="431" spans="2:2" x14ac:dyDescent="0.35">
      <c r="B431">
        <f t="shared" ca="1" si="6"/>
        <v>17705964</v>
      </c>
    </row>
    <row r="432" spans="2:2" x14ac:dyDescent="0.35">
      <c r="B432">
        <f t="shared" ca="1" si="6"/>
        <v>5871143</v>
      </c>
    </row>
    <row r="433" spans="2:2" x14ac:dyDescent="0.35">
      <c r="B433">
        <f t="shared" ca="1" si="6"/>
        <v>20012690</v>
      </c>
    </row>
    <row r="434" spans="2:2" x14ac:dyDescent="0.35">
      <c r="B434">
        <f t="shared" ca="1" si="6"/>
        <v>20122198</v>
      </c>
    </row>
    <row r="435" spans="2:2" x14ac:dyDescent="0.35">
      <c r="B435">
        <f t="shared" ca="1" si="6"/>
        <v>5014794</v>
      </c>
    </row>
    <row r="436" spans="2:2" x14ac:dyDescent="0.35">
      <c r="B436">
        <f t="shared" ca="1" si="6"/>
        <v>11088751</v>
      </c>
    </row>
    <row r="437" spans="2:2" x14ac:dyDescent="0.35">
      <c r="B437">
        <f t="shared" ca="1" si="6"/>
        <v>3622573</v>
      </c>
    </row>
    <row r="438" spans="2:2" x14ac:dyDescent="0.35">
      <c r="B438">
        <f t="shared" ca="1" si="6"/>
        <v>10103341</v>
      </c>
    </row>
    <row r="439" spans="2:2" x14ac:dyDescent="0.35">
      <c r="B439">
        <f t="shared" ca="1" si="6"/>
        <v>9218704</v>
      </c>
    </row>
    <row r="440" spans="2:2" x14ac:dyDescent="0.35">
      <c r="B440">
        <f t="shared" ca="1" si="6"/>
        <v>17109748</v>
      </c>
    </row>
    <row r="441" spans="2:2" x14ac:dyDescent="0.35">
      <c r="B441">
        <f t="shared" ca="1" si="6"/>
        <v>23976247</v>
      </c>
    </row>
    <row r="442" spans="2:2" x14ac:dyDescent="0.35">
      <c r="B442">
        <f t="shared" ca="1" si="6"/>
        <v>11195335</v>
      </c>
    </row>
    <row r="443" spans="2:2" x14ac:dyDescent="0.35">
      <c r="B443">
        <f t="shared" ca="1" si="6"/>
        <v>18137749</v>
      </c>
    </row>
    <row r="444" spans="2:2" x14ac:dyDescent="0.35">
      <c r="B444">
        <f t="shared" ca="1" si="6"/>
        <v>4748066</v>
      </c>
    </row>
    <row r="445" spans="2:2" x14ac:dyDescent="0.35">
      <c r="B445">
        <f t="shared" ca="1" si="6"/>
        <v>4522435</v>
      </c>
    </row>
    <row r="446" spans="2:2" x14ac:dyDescent="0.35">
      <c r="B446">
        <f t="shared" ca="1" si="6"/>
        <v>18816240</v>
      </c>
    </row>
    <row r="447" spans="2:2" x14ac:dyDescent="0.35">
      <c r="B447">
        <f t="shared" ca="1" si="6"/>
        <v>9173294</v>
      </c>
    </row>
    <row r="448" spans="2:2" x14ac:dyDescent="0.35">
      <c r="B448">
        <f t="shared" ca="1" si="6"/>
        <v>21884297</v>
      </c>
    </row>
    <row r="449" spans="2:2" x14ac:dyDescent="0.35">
      <c r="B449">
        <f t="shared" ca="1" si="6"/>
        <v>19683639</v>
      </c>
    </row>
    <row r="450" spans="2:2" x14ac:dyDescent="0.35">
      <c r="B450">
        <f t="shared" ca="1" si="6"/>
        <v>11992776</v>
      </c>
    </row>
    <row r="451" spans="2:2" x14ac:dyDescent="0.35">
      <c r="B451">
        <f t="shared" ref="B451" ca="1" si="7">RANDBETWEEN(3205000, 24996000)</f>
        <v>6136625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2F593-7769-4CD9-911F-D213D5F12461}">
  <dimension ref="A1:B11"/>
  <sheetViews>
    <sheetView workbookViewId="0">
      <selection activeCell="B2" sqref="B2:B11"/>
    </sheetView>
  </sheetViews>
  <sheetFormatPr defaultRowHeight="14.5" x14ac:dyDescent="0.35"/>
  <cols>
    <col min="2" max="2" width="31" customWidth="1"/>
  </cols>
  <sheetData>
    <row r="1" spans="1:2" x14ac:dyDescent="0.35">
      <c r="A1" t="s">
        <v>3</v>
      </c>
      <c r="B1" t="s">
        <v>22</v>
      </c>
    </row>
    <row r="2" spans="1:2" x14ac:dyDescent="0.35">
      <c r="A2">
        <v>2011</v>
      </c>
      <c r="B2" s="6">
        <v>6.7</v>
      </c>
    </row>
    <row r="3" spans="1:2" x14ac:dyDescent="0.35">
      <c r="A3">
        <v>2012</v>
      </c>
      <c r="B3" s="6">
        <v>6.9</v>
      </c>
    </row>
    <row r="4" spans="1:2" x14ac:dyDescent="0.35">
      <c r="A4">
        <v>2013</v>
      </c>
      <c r="B4" s="6">
        <v>4.04</v>
      </c>
    </row>
    <row r="5" spans="1:2" x14ac:dyDescent="0.35">
      <c r="A5">
        <v>2014</v>
      </c>
      <c r="B5" s="6">
        <v>6.2</v>
      </c>
    </row>
    <row r="6" spans="1:2" x14ac:dyDescent="0.35">
      <c r="A6">
        <v>2015</v>
      </c>
      <c r="B6" s="6">
        <v>6.7</v>
      </c>
    </row>
    <row r="7" spans="1:2" x14ac:dyDescent="0.35">
      <c r="A7">
        <v>2016</v>
      </c>
      <c r="B7" s="6">
        <v>8.61</v>
      </c>
    </row>
    <row r="8" spans="1:2" x14ac:dyDescent="0.35">
      <c r="A8">
        <v>2017</v>
      </c>
      <c r="B8" s="6">
        <v>8.43</v>
      </c>
    </row>
    <row r="9" spans="1:2" x14ac:dyDescent="0.35">
      <c r="A9">
        <v>2018</v>
      </c>
      <c r="B9" s="6">
        <v>10.31</v>
      </c>
    </row>
    <row r="10" spans="1:2" x14ac:dyDescent="0.35">
      <c r="A10">
        <v>2019</v>
      </c>
      <c r="B10" s="6">
        <v>10.82</v>
      </c>
    </row>
    <row r="11" spans="1:2" x14ac:dyDescent="0.35">
      <c r="A11">
        <v>2020</v>
      </c>
      <c r="B11" s="6">
        <v>10.199999999999999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1AD57-478B-4FE5-AAA6-590D0097A117}">
  <dimension ref="A1:B11"/>
  <sheetViews>
    <sheetView workbookViewId="0">
      <selection activeCell="B2" sqref="B2:B11"/>
    </sheetView>
  </sheetViews>
  <sheetFormatPr defaultRowHeight="14.5" x14ac:dyDescent="0.35"/>
  <cols>
    <col min="2" max="2" width="20.36328125" customWidth="1"/>
  </cols>
  <sheetData>
    <row r="1" spans="1:2" x14ac:dyDescent="0.35">
      <c r="A1" t="s">
        <v>3</v>
      </c>
      <c r="B1" t="s">
        <v>24</v>
      </c>
    </row>
    <row r="2" spans="1:2" x14ac:dyDescent="0.35">
      <c r="A2">
        <v>2011</v>
      </c>
      <c r="B2" s="21">
        <v>24.3</v>
      </c>
    </row>
    <row r="3" spans="1:2" x14ac:dyDescent="0.35">
      <c r="A3">
        <v>2012</v>
      </c>
      <c r="B3" s="21">
        <v>30.36</v>
      </c>
    </row>
    <row r="4" spans="1:2" x14ac:dyDescent="0.35">
      <c r="A4">
        <v>2013</v>
      </c>
      <c r="B4" s="21">
        <v>41.43</v>
      </c>
    </row>
    <row r="5" spans="1:2" x14ac:dyDescent="0.35">
      <c r="A5">
        <v>2014</v>
      </c>
      <c r="B5" s="21">
        <v>54.47</v>
      </c>
    </row>
    <row r="6" spans="1:2" x14ac:dyDescent="0.35">
      <c r="A6">
        <v>2015</v>
      </c>
      <c r="B6" s="21">
        <v>70.83</v>
      </c>
    </row>
    <row r="7" spans="1:2" x14ac:dyDescent="0.35">
      <c r="A7">
        <v>2016</v>
      </c>
      <c r="B7" s="21">
        <v>89.09</v>
      </c>
    </row>
    <row r="8" spans="1:2" x14ac:dyDescent="0.35">
      <c r="A8">
        <v>2017</v>
      </c>
      <c r="B8" s="21">
        <v>110.64</v>
      </c>
    </row>
    <row r="9" spans="1:2" x14ac:dyDescent="0.35">
      <c r="A9">
        <v>2018</v>
      </c>
      <c r="B9" s="21">
        <v>110</v>
      </c>
    </row>
    <row r="10" spans="1:2" x14ac:dyDescent="0.35">
      <c r="A10">
        <v>2019</v>
      </c>
      <c r="B10" s="21">
        <v>167.09</v>
      </c>
    </row>
    <row r="11" spans="1:2" x14ac:dyDescent="0.35">
      <c r="A11">
        <v>2020</v>
      </c>
      <c r="B11" s="21">
        <v>74</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1A5E6-932E-4EAB-8730-EED7A5308FA1}">
  <dimension ref="A1:C11"/>
  <sheetViews>
    <sheetView workbookViewId="0">
      <selection activeCell="B3" sqref="B3"/>
    </sheetView>
  </sheetViews>
  <sheetFormatPr defaultRowHeight="14.5" x14ac:dyDescent="0.35"/>
  <sheetData>
    <row r="1" spans="1:3" x14ac:dyDescent="0.35">
      <c r="A1" t="s">
        <v>3</v>
      </c>
      <c r="B1" t="s">
        <v>19</v>
      </c>
      <c r="C1" t="s">
        <v>20</v>
      </c>
    </row>
    <row r="2" spans="1:3" x14ac:dyDescent="0.35">
      <c r="A2">
        <v>2011</v>
      </c>
      <c r="B2" s="12">
        <v>7.0000000000000007E-2</v>
      </c>
      <c r="C2" s="7">
        <v>133</v>
      </c>
    </row>
    <row r="3" spans="1:3" x14ac:dyDescent="0.35">
      <c r="A3">
        <v>2012</v>
      </c>
      <c r="B3" s="4">
        <v>6.0000000000000001E-3</v>
      </c>
      <c r="C3" s="7">
        <v>13</v>
      </c>
    </row>
    <row r="4" spans="1:3" x14ac:dyDescent="0.35">
      <c r="A4">
        <v>2013</v>
      </c>
      <c r="B4" s="4">
        <v>3.4000000000000002E-2</v>
      </c>
      <c r="C4" s="7">
        <v>59</v>
      </c>
    </row>
    <row r="5" spans="1:3" x14ac:dyDescent="0.35">
      <c r="A5">
        <v>2014</v>
      </c>
      <c r="B5" s="12">
        <v>0.06</v>
      </c>
      <c r="C5" s="7">
        <v>83</v>
      </c>
    </row>
    <row r="6" spans="1:3" x14ac:dyDescent="0.35">
      <c r="A6">
        <v>2015</v>
      </c>
      <c r="B6" s="12">
        <v>0.02</v>
      </c>
      <c r="C6" s="7">
        <v>19</v>
      </c>
    </row>
    <row r="7" spans="1:3" x14ac:dyDescent="0.35">
      <c r="A7">
        <v>2016</v>
      </c>
      <c r="B7" s="4">
        <v>0.28299999999999997</v>
      </c>
      <c r="C7" s="6">
        <v>73.819999999999993</v>
      </c>
    </row>
    <row r="8" spans="1:3" x14ac:dyDescent="0.35">
      <c r="A8">
        <v>2017</v>
      </c>
      <c r="B8" s="4">
        <v>-0.152</v>
      </c>
      <c r="C8" s="6">
        <v>-73.599999999999994</v>
      </c>
    </row>
    <row r="9" spans="1:3" x14ac:dyDescent="0.35">
      <c r="A9">
        <v>2018</v>
      </c>
      <c r="B9" s="4">
        <v>1.2E-2</v>
      </c>
      <c r="C9" s="6">
        <v>15.21</v>
      </c>
    </row>
    <row r="10" spans="1:3" x14ac:dyDescent="0.35">
      <c r="A10">
        <v>2019</v>
      </c>
      <c r="B10" s="4">
        <v>9.5000000000000001E-2</v>
      </c>
      <c r="C10" s="7">
        <v>195</v>
      </c>
    </row>
    <row r="11" spans="1:3" x14ac:dyDescent="0.35">
      <c r="A11">
        <v>2020</v>
      </c>
      <c r="B11" s="4">
        <v>8.9999999999999993E-3</v>
      </c>
      <c r="C11" s="8">
        <v>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54065-F938-45A9-9D9C-953C6C5EE587}">
  <dimension ref="A1:B11"/>
  <sheetViews>
    <sheetView workbookViewId="0">
      <selection activeCell="B2" sqref="B2:B11"/>
    </sheetView>
  </sheetViews>
  <sheetFormatPr defaultRowHeight="14.5" x14ac:dyDescent="0.35"/>
  <cols>
    <col min="2" max="2" width="14.54296875" customWidth="1"/>
  </cols>
  <sheetData>
    <row r="1" spans="1:2" x14ac:dyDescent="0.35">
      <c r="A1" t="s">
        <v>3</v>
      </c>
      <c r="B1" t="s">
        <v>5</v>
      </c>
    </row>
    <row r="2" spans="1:2" x14ac:dyDescent="0.35">
      <c r="A2">
        <v>2011</v>
      </c>
      <c r="B2" s="8">
        <v>3205</v>
      </c>
    </row>
    <row r="3" spans="1:2" x14ac:dyDescent="0.35">
      <c r="A3">
        <v>2012</v>
      </c>
      <c r="B3" s="8">
        <v>3609</v>
      </c>
    </row>
    <row r="4" spans="1:2" x14ac:dyDescent="0.35">
      <c r="A4">
        <v>2013</v>
      </c>
      <c r="B4" s="8">
        <v>4375</v>
      </c>
    </row>
    <row r="5" spans="1:2" x14ac:dyDescent="0.35">
      <c r="A5">
        <v>2014</v>
      </c>
      <c r="B5" s="8">
        <v>8505</v>
      </c>
    </row>
    <row r="6" spans="1:2" x14ac:dyDescent="0.35">
      <c r="A6">
        <v>2015</v>
      </c>
      <c r="B6" s="8">
        <v>6780</v>
      </c>
    </row>
    <row r="7" spans="1:2" x14ac:dyDescent="0.35">
      <c r="A7">
        <v>2016</v>
      </c>
      <c r="B7" s="8">
        <v>8831</v>
      </c>
    </row>
    <row r="8" spans="1:2" x14ac:dyDescent="0.35">
      <c r="A8">
        <v>2017</v>
      </c>
      <c r="B8" s="8">
        <v>11693</v>
      </c>
    </row>
    <row r="9" spans="1:2" x14ac:dyDescent="0.35">
      <c r="A9">
        <v>2018</v>
      </c>
      <c r="B9" s="8">
        <v>15794</v>
      </c>
    </row>
    <row r="10" spans="1:2" x14ac:dyDescent="0.35">
      <c r="A10">
        <v>2019</v>
      </c>
      <c r="B10" s="8">
        <v>12156</v>
      </c>
    </row>
    <row r="11" spans="1:2" x14ac:dyDescent="0.35">
      <c r="A11">
        <v>2020</v>
      </c>
      <c r="B11" s="8">
        <v>24996</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4ADB1-4425-44AF-8338-614B9DF9FB67}">
  <dimension ref="B1:B309"/>
  <sheetViews>
    <sheetView workbookViewId="0">
      <selection activeCell="B2" sqref="B2:B309"/>
    </sheetView>
  </sheetViews>
  <sheetFormatPr defaultRowHeight="14.5" x14ac:dyDescent="0.35"/>
  <cols>
    <col min="2" max="2" width="19.54296875" customWidth="1"/>
  </cols>
  <sheetData>
    <row r="1" spans="2:2" x14ac:dyDescent="0.35">
      <c r="B1" t="s">
        <v>91</v>
      </c>
    </row>
    <row r="2" spans="2:2" x14ac:dyDescent="0.35">
      <c r="B2">
        <f ca="1">RANDBETWEEN(2830000,20410000)</f>
        <v>18791545</v>
      </c>
    </row>
    <row r="3" spans="2:2" x14ac:dyDescent="0.35">
      <c r="B3">
        <f t="shared" ref="B3:B66" ca="1" si="0">RANDBETWEEN(2830000,20410000)</f>
        <v>19075820</v>
      </c>
    </row>
    <row r="4" spans="2:2" x14ac:dyDescent="0.35">
      <c r="B4">
        <f t="shared" ca="1" si="0"/>
        <v>4424216</v>
      </c>
    </row>
    <row r="5" spans="2:2" x14ac:dyDescent="0.35">
      <c r="B5">
        <f t="shared" ca="1" si="0"/>
        <v>16484074</v>
      </c>
    </row>
    <row r="6" spans="2:2" x14ac:dyDescent="0.35">
      <c r="B6">
        <f t="shared" ca="1" si="0"/>
        <v>10640133</v>
      </c>
    </row>
    <row r="7" spans="2:2" x14ac:dyDescent="0.35">
      <c r="B7">
        <f t="shared" ca="1" si="0"/>
        <v>13875580</v>
      </c>
    </row>
    <row r="8" spans="2:2" x14ac:dyDescent="0.35">
      <c r="B8">
        <f t="shared" ca="1" si="0"/>
        <v>20176320</v>
      </c>
    </row>
    <row r="9" spans="2:2" x14ac:dyDescent="0.35">
      <c r="B9">
        <f t="shared" ca="1" si="0"/>
        <v>14676737</v>
      </c>
    </row>
    <row r="10" spans="2:2" x14ac:dyDescent="0.35">
      <c r="B10">
        <f t="shared" ca="1" si="0"/>
        <v>19095305</v>
      </c>
    </row>
    <row r="11" spans="2:2" x14ac:dyDescent="0.35">
      <c r="B11">
        <f t="shared" ca="1" si="0"/>
        <v>15842635</v>
      </c>
    </row>
    <row r="12" spans="2:2" x14ac:dyDescent="0.35">
      <c r="B12">
        <f t="shared" ca="1" si="0"/>
        <v>4969979</v>
      </c>
    </row>
    <row r="13" spans="2:2" x14ac:dyDescent="0.35">
      <c r="B13">
        <f t="shared" ca="1" si="0"/>
        <v>9298679</v>
      </c>
    </row>
    <row r="14" spans="2:2" x14ac:dyDescent="0.35">
      <c r="B14">
        <f t="shared" ca="1" si="0"/>
        <v>5197672</v>
      </c>
    </row>
    <row r="15" spans="2:2" x14ac:dyDescent="0.35">
      <c r="B15">
        <f t="shared" ca="1" si="0"/>
        <v>9266406</v>
      </c>
    </row>
    <row r="16" spans="2:2" x14ac:dyDescent="0.35">
      <c r="B16">
        <f t="shared" ca="1" si="0"/>
        <v>10644504</v>
      </c>
    </row>
    <row r="17" spans="2:2" x14ac:dyDescent="0.35">
      <c r="B17">
        <f t="shared" ca="1" si="0"/>
        <v>7283360</v>
      </c>
    </row>
    <row r="18" spans="2:2" x14ac:dyDescent="0.35">
      <c r="B18">
        <f t="shared" ca="1" si="0"/>
        <v>8388182</v>
      </c>
    </row>
    <row r="19" spans="2:2" x14ac:dyDescent="0.35">
      <c r="B19">
        <f t="shared" ca="1" si="0"/>
        <v>17293858</v>
      </c>
    </row>
    <row r="20" spans="2:2" x14ac:dyDescent="0.35">
      <c r="B20">
        <f t="shared" ca="1" si="0"/>
        <v>12738608</v>
      </c>
    </row>
    <row r="21" spans="2:2" x14ac:dyDescent="0.35">
      <c r="B21">
        <f t="shared" ca="1" si="0"/>
        <v>3437848</v>
      </c>
    </row>
    <row r="22" spans="2:2" x14ac:dyDescent="0.35">
      <c r="B22">
        <f t="shared" ca="1" si="0"/>
        <v>19649450</v>
      </c>
    </row>
    <row r="23" spans="2:2" x14ac:dyDescent="0.35">
      <c r="B23">
        <f t="shared" ca="1" si="0"/>
        <v>2886501</v>
      </c>
    </row>
    <row r="24" spans="2:2" x14ac:dyDescent="0.35">
      <c r="B24">
        <f t="shared" ca="1" si="0"/>
        <v>3225076</v>
      </c>
    </row>
    <row r="25" spans="2:2" x14ac:dyDescent="0.35">
      <c r="B25">
        <f t="shared" ca="1" si="0"/>
        <v>9159034</v>
      </c>
    </row>
    <row r="26" spans="2:2" x14ac:dyDescent="0.35">
      <c r="B26">
        <f t="shared" ca="1" si="0"/>
        <v>18385160</v>
      </c>
    </row>
    <row r="27" spans="2:2" x14ac:dyDescent="0.35">
      <c r="B27">
        <f t="shared" ca="1" si="0"/>
        <v>13890635</v>
      </c>
    </row>
    <row r="28" spans="2:2" x14ac:dyDescent="0.35">
      <c r="B28">
        <f t="shared" ca="1" si="0"/>
        <v>9967317</v>
      </c>
    </row>
    <row r="29" spans="2:2" x14ac:dyDescent="0.35">
      <c r="B29">
        <f t="shared" ca="1" si="0"/>
        <v>12684926</v>
      </c>
    </row>
    <row r="30" spans="2:2" x14ac:dyDescent="0.35">
      <c r="B30">
        <f t="shared" ca="1" si="0"/>
        <v>3798889</v>
      </c>
    </row>
    <row r="31" spans="2:2" x14ac:dyDescent="0.35">
      <c r="B31">
        <f t="shared" ca="1" si="0"/>
        <v>4951221</v>
      </c>
    </row>
    <row r="32" spans="2:2" x14ac:dyDescent="0.35">
      <c r="B32">
        <f t="shared" ca="1" si="0"/>
        <v>16987104</v>
      </c>
    </row>
    <row r="33" spans="2:2" x14ac:dyDescent="0.35">
      <c r="B33">
        <f t="shared" ca="1" si="0"/>
        <v>6893042</v>
      </c>
    </row>
    <row r="34" spans="2:2" x14ac:dyDescent="0.35">
      <c r="B34">
        <f t="shared" ca="1" si="0"/>
        <v>15372229</v>
      </c>
    </row>
    <row r="35" spans="2:2" x14ac:dyDescent="0.35">
      <c r="B35">
        <f t="shared" ca="1" si="0"/>
        <v>6032782</v>
      </c>
    </row>
    <row r="36" spans="2:2" x14ac:dyDescent="0.35">
      <c r="B36">
        <f t="shared" ca="1" si="0"/>
        <v>19089378</v>
      </c>
    </row>
    <row r="37" spans="2:2" x14ac:dyDescent="0.35">
      <c r="B37">
        <f t="shared" ca="1" si="0"/>
        <v>16185778</v>
      </c>
    </row>
    <row r="38" spans="2:2" x14ac:dyDescent="0.35">
      <c r="B38">
        <f t="shared" ca="1" si="0"/>
        <v>10007620</v>
      </c>
    </row>
    <row r="39" spans="2:2" x14ac:dyDescent="0.35">
      <c r="B39">
        <f t="shared" ca="1" si="0"/>
        <v>7261583</v>
      </c>
    </row>
    <row r="40" spans="2:2" x14ac:dyDescent="0.35">
      <c r="B40">
        <f t="shared" ca="1" si="0"/>
        <v>11369832</v>
      </c>
    </row>
    <row r="41" spans="2:2" x14ac:dyDescent="0.35">
      <c r="B41">
        <f t="shared" ca="1" si="0"/>
        <v>20190284</v>
      </c>
    </row>
    <row r="42" spans="2:2" x14ac:dyDescent="0.35">
      <c r="B42">
        <f t="shared" ca="1" si="0"/>
        <v>12332608</v>
      </c>
    </row>
    <row r="43" spans="2:2" x14ac:dyDescent="0.35">
      <c r="B43">
        <f t="shared" ca="1" si="0"/>
        <v>15110349</v>
      </c>
    </row>
    <row r="44" spans="2:2" x14ac:dyDescent="0.35">
      <c r="B44">
        <f t="shared" ca="1" si="0"/>
        <v>16741118</v>
      </c>
    </row>
    <row r="45" spans="2:2" x14ac:dyDescent="0.35">
      <c r="B45">
        <f t="shared" ca="1" si="0"/>
        <v>13864490</v>
      </c>
    </row>
    <row r="46" spans="2:2" x14ac:dyDescent="0.35">
      <c r="B46">
        <f t="shared" ca="1" si="0"/>
        <v>2901838</v>
      </c>
    </row>
    <row r="47" spans="2:2" x14ac:dyDescent="0.35">
      <c r="B47">
        <f t="shared" ca="1" si="0"/>
        <v>16686294</v>
      </c>
    </row>
    <row r="48" spans="2:2" x14ac:dyDescent="0.35">
      <c r="B48">
        <f t="shared" ca="1" si="0"/>
        <v>4069717</v>
      </c>
    </row>
    <row r="49" spans="2:2" x14ac:dyDescent="0.35">
      <c r="B49">
        <f t="shared" ca="1" si="0"/>
        <v>8427996</v>
      </c>
    </row>
    <row r="50" spans="2:2" x14ac:dyDescent="0.35">
      <c r="B50">
        <f t="shared" ca="1" si="0"/>
        <v>7068467</v>
      </c>
    </row>
    <row r="51" spans="2:2" x14ac:dyDescent="0.35">
      <c r="B51">
        <f t="shared" ca="1" si="0"/>
        <v>7513413</v>
      </c>
    </row>
    <row r="52" spans="2:2" x14ac:dyDescent="0.35">
      <c r="B52">
        <f t="shared" ca="1" si="0"/>
        <v>9594013</v>
      </c>
    </row>
    <row r="53" spans="2:2" x14ac:dyDescent="0.35">
      <c r="B53">
        <f t="shared" ca="1" si="0"/>
        <v>19809565</v>
      </c>
    </row>
    <row r="54" spans="2:2" x14ac:dyDescent="0.35">
      <c r="B54">
        <f t="shared" ca="1" si="0"/>
        <v>17650032</v>
      </c>
    </row>
    <row r="55" spans="2:2" x14ac:dyDescent="0.35">
      <c r="B55">
        <f t="shared" ca="1" si="0"/>
        <v>16527339</v>
      </c>
    </row>
    <row r="56" spans="2:2" x14ac:dyDescent="0.35">
      <c r="B56">
        <f t="shared" ca="1" si="0"/>
        <v>10333969</v>
      </c>
    </row>
    <row r="57" spans="2:2" x14ac:dyDescent="0.35">
      <c r="B57">
        <f t="shared" ca="1" si="0"/>
        <v>7944473</v>
      </c>
    </row>
    <row r="58" spans="2:2" x14ac:dyDescent="0.35">
      <c r="B58">
        <f t="shared" ca="1" si="0"/>
        <v>13999456</v>
      </c>
    </row>
    <row r="59" spans="2:2" x14ac:dyDescent="0.35">
      <c r="B59">
        <f t="shared" ca="1" si="0"/>
        <v>13617451</v>
      </c>
    </row>
    <row r="60" spans="2:2" x14ac:dyDescent="0.35">
      <c r="B60">
        <f t="shared" ca="1" si="0"/>
        <v>12973136</v>
      </c>
    </row>
    <row r="61" spans="2:2" x14ac:dyDescent="0.35">
      <c r="B61">
        <f t="shared" ca="1" si="0"/>
        <v>13641799</v>
      </c>
    </row>
    <row r="62" spans="2:2" x14ac:dyDescent="0.35">
      <c r="B62">
        <f t="shared" ca="1" si="0"/>
        <v>18168999</v>
      </c>
    </row>
    <row r="63" spans="2:2" x14ac:dyDescent="0.35">
      <c r="B63">
        <f t="shared" ca="1" si="0"/>
        <v>8205578</v>
      </c>
    </row>
    <row r="64" spans="2:2" x14ac:dyDescent="0.35">
      <c r="B64">
        <f t="shared" ca="1" si="0"/>
        <v>13960821</v>
      </c>
    </row>
    <row r="65" spans="2:2" x14ac:dyDescent="0.35">
      <c r="B65">
        <f t="shared" ca="1" si="0"/>
        <v>20152839</v>
      </c>
    </row>
    <row r="66" spans="2:2" x14ac:dyDescent="0.35">
      <c r="B66">
        <f t="shared" ca="1" si="0"/>
        <v>14660237</v>
      </c>
    </row>
    <row r="67" spans="2:2" x14ac:dyDescent="0.35">
      <c r="B67">
        <f t="shared" ref="B67:B130" ca="1" si="1">RANDBETWEEN(2830000,20410000)</f>
        <v>14762582</v>
      </c>
    </row>
    <row r="68" spans="2:2" x14ac:dyDescent="0.35">
      <c r="B68">
        <f t="shared" ca="1" si="1"/>
        <v>16324163</v>
      </c>
    </row>
    <row r="69" spans="2:2" x14ac:dyDescent="0.35">
      <c r="B69">
        <f t="shared" ca="1" si="1"/>
        <v>6303919</v>
      </c>
    </row>
    <row r="70" spans="2:2" x14ac:dyDescent="0.35">
      <c r="B70">
        <f t="shared" ca="1" si="1"/>
        <v>15358945</v>
      </c>
    </row>
    <row r="71" spans="2:2" x14ac:dyDescent="0.35">
      <c r="B71">
        <f t="shared" ca="1" si="1"/>
        <v>4580538</v>
      </c>
    </row>
    <row r="72" spans="2:2" x14ac:dyDescent="0.35">
      <c r="B72">
        <f t="shared" ca="1" si="1"/>
        <v>9953389</v>
      </c>
    </row>
    <row r="73" spans="2:2" x14ac:dyDescent="0.35">
      <c r="B73">
        <f t="shared" ca="1" si="1"/>
        <v>20098383</v>
      </c>
    </row>
    <row r="74" spans="2:2" x14ac:dyDescent="0.35">
      <c r="B74">
        <f t="shared" ca="1" si="1"/>
        <v>7963323</v>
      </c>
    </row>
    <row r="75" spans="2:2" x14ac:dyDescent="0.35">
      <c r="B75">
        <f t="shared" ca="1" si="1"/>
        <v>10552808</v>
      </c>
    </row>
    <row r="76" spans="2:2" x14ac:dyDescent="0.35">
      <c r="B76">
        <f t="shared" ca="1" si="1"/>
        <v>6650826</v>
      </c>
    </row>
    <row r="77" spans="2:2" x14ac:dyDescent="0.35">
      <c r="B77">
        <f t="shared" ca="1" si="1"/>
        <v>14253452</v>
      </c>
    </row>
    <row r="78" spans="2:2" x14ac:dyDescent="0.35">
      <c r="B78">
        <f t="shared" ca="1" si="1"/>
        <v>11119097</v>
      </c>
    </row>
    <row r="79" spans="2:2" x14ac:dyDescent="0.35">
      <c r="B79">
        <f t="shared" ca="1" si="1"/>
        <v>13374488</v>
      </c>
    </row>
    <row r="80" spans="2:2" x14ac:dyDescent="0.35">
      <c r="B80">
        <f t="shared" ca="1" si="1"/>
        <v>12280897</v>
      </c>
    </row>
    <row r="81" spans="2:2" x14ac:dyDescent="0.35">
      <c r="B81">
        <f t="shared" ca="1" si="1"/>
        <v>14554974</v>
      </c>
    </row>
    <row r="82" spans="2:2" x14ac:dyDescent="0.35">
      <c r="B82">
        <f t="shared" ca="1" si="1"/>
        <v>16848456</v>
      </c>
    </row>
    <row r="83" spans="2:2" x14ac:dyDescent="0.35">
      <c r="B83">
        <f t="shared" ca="1" si="1"/>
        <v>15297768</v>
      </c>
    </row>
    <row r="84" spans="2:2" x14ac:dyDescent="0.35">
      <c r="B84">
        <f t="shared" ca="1" si="1"/>
        <v>13297386</v>
      </c>
    </row>
    <row r="85" spans="2:2" x14ac:dyDescent="0.35">
      <c r="B85">
        <f t="shared" ca="1" si="1"/>
        <v>15811831</v>
      </c>
    </row>
    <row r="86" spans="2:2" x14ac:dyDescent="0.35">
      <c r="B86">
        <f t="shared" ca="1" si="1"/>
        <v>7772899</v>
      </c>
    </row>
    <row r="87" spans="2:2" x14ac:dyDescent="0.35">
      <c r="B87">
        <f t="shared" ca="1" si="1"/>
        <v>7799768</v>
      </c>
    </row>
    <row r="88" spans="2:2" x14ac:dyDescent="0.35">
      <c r="B88">
        <f t="shared" ca="1" si="1"/>
        <v>8331878</v>
      </c>
    </row>
    <row r="89" spans="2:2" x14ac:dyDescent="0.35">
      <c r="B89">
        <f t="shared" ca="1" si="1"/>
        <v>18382052</v>
      </c>
    </row>
    <row r="90" spans="2:2" x14ac:dyDescent="0.35">
      <c r="B90">
        <f t="shared" ca="1" si="1"/>
        <v>13929287</v>
      </c>
    </row>
    <row r="91" spans="2:2" x14ac:dyDescent="0.35">
      <c r="B91">
        <f t="shared" ca="1" si="1"/>
        <v>14639891</v>
      </c>
    </row>
    <row r="92" spans="2:2" x14ac:dyDescent="0.35">
      <c r="B92">
        <f t="shared" ca="1" si="1"/>
        <v>18933498</v>
      </c>
    </row>
    <row r="93" spans="2:2" x14ac:dyDescent="0.35">
      <c r="B93">
        <f t="shared" ca="1" si="1"/>
        <v>18758822</v>
      </c>
    </row>
    <row r="94" spans="2:2" x14ac:dyDescent="0.35">
      <c r="B94">
        <f t="shared" ca="1" si="1"/>
        <v>11777295</v>
      </c>
    </row>
    <row r="95" spans="2:2" x14ac:dyDescent="0.35">
      <c r="B95">
        <f t="shared" ca="1" si="1"/>
        <v>10776464</v>
      </c>
    </row>
    <row r="96" spans="2:2" x14ac:dyDescent="0.35">
      <c r="B96">
        <f t="shared" ca="1" si="1"/>
        <v>5949081</v>
      </c>
    </row>
    <row r="97" spans="2:2" x14ac:dyDescent="0.35">
      <c r="B97">
        <f t="shared" ca="1" si="1"/>
        <v>13276724</v>
      </c>
    </row>
    <row r="98" spans="2:2" x14ac:dyDescent="0.35">
      <c r="B98">
        <f t="shared" ca="1" si="1"/>
        <v>12853493</v>
      </c>
    </row>
    <row r="99" spans="2:2" x14ac:dyDescent="0.35">
      <c r="B99">
        <f t="shared" ca="1" si="1"/>
        <v>5221554</v>
      </c>
    </row>
    <row r="100" spans="2:2" x14ac:dyDescent="0.35">
      <c r="B100">
        <f t="shared" ca="1" si="1"/>
        <v>6809535</v>
      </c>
    </row>
    <row r="101" spans="2:2" x14ac:dyDescent="0.35">
      <c r="B101">
        <f t="shared" ca="1" si="1"/>
        <v>16503603</v>
      </c>
    </row>
    <row r="102" spans="2:2" x14ac:dyDescent="0.35">
      <c r="B102">
        <f t="shared" ca="1" si="1"/>
        <v>9723513</v>
      </c>
    </row>
    <row r="103" spans="2:2" x14ac:dyDescent="0.35">
      <c r="B103">
        <f t="shared" ca="1" si="1"/>
        <v>6333406</v>
      </c>
    </row>
    <row r="104" spans="2:2" x14ac:dyDescent="0.35">
      <c r="B104">
        <f t="shared" ca="1" si="1"/>
        <v>9343144</v>
      </c>
    </row>
    <row r="105" spans="2:2" x14ac:dyDescent="0.35">
      <c r="B105">
        <f t="shared" ca="1" si="1"/>
        <v>9638173</v>
      </c>
    </row>
    <row r="106" spans="2:2" x14ac:dyDescent="0.35">
      <c r="B106">
        <f t="shared" ca="1" si="1"/>
        <v>13028288</v>
      </c>
    </row>
    <row r="107" spans="2:2" x14ac:dyDescent="0.35">
      <c r="B107">
        <f t="shared" ca="1" si="1"/>
        <v>17137945</v>
      </c>
    </row>
    <row r="108" spans="2:2" x14ac:dyDescent="0.35">
      <c r="B108">
        <f t="shared" ca="1" si="1"/>
        <v>10500401</v>
      </c>
    </row>
    <row r="109" spans="2:2" x14ac:dyDescent="0.35">
      <c r="B109">
        <f t="shared" ca="1" si="1"/>
        <v>6129151</v>
      </c>
    </row>
    <row r="110" spans="2:2" x14ac:dyDescent="0.35">
      <c r="B110">
        <f t="shared" ca="1" si="1"/>
        <v>10123024</v>
      </c>
    </row>
    <row r="111" spans="2:2" x14ac:dyDescent="0.35">
      <c r="B111">
        <f t="shared" ca="1" si="1"/>
        <v>11208038</v>
      </c>
    </row>
    <row r="112" spans="2:2" x14ac:dyDescent="0.35">
      <c r="B112">
        <f t="shared" ca="1" si="1"/>
        <v>19144124</v>
      </c>
    </row>
    <row r="113" spans="2:2" x14ac:dyDescent="0.35">
      <c r="B113">
        <f t="shared" ca="1" si="1"/>
        <v>3465487</v>
      </c>
    </row>
    <row r="114" spans="2:2" x14ac:dyDescent="0.35">
      <c r="B114">
        <f t="shared" ca="1" si="1"/>
        <v>8875053</v>
      </c>
    </row>
    <row r="115" spans="2:2" x14ac:dyDescent="0.35">
      <c r="B115">
        <f t="shared" ca="1" si="1"/>
        <v>20143216</v>
      </c>
    </row>
    <row r="116" spans="2:2" x14ac:dyDescent="0.35">
      <c r="B116">
        <f t="shared" ca="1" si="1"/>
        <v>2847524</v>
      </c>
    </row>
    <row r="117" spans="2:2" x14ac:dyDescent="0.35">
      <c r="B117">
        <f t="shared" ca="1" si="1"/>
        <v>11963421</v>
      </c>
    </row>
    <row r="118" spans="2:2" x14ac:dyDescent="0.35">
      <c r="B118">
        <f t="shared" ca="1" si="1"/>
        <v>17303903</v>
      </c>
    </row>
    <row r="119" spans="2:2" x14ac:dyDescent="0.35">
      <c r="B119">
        <f t="shared" ca="1" si="1"/>
        <v>10722716</v>
      </c>
    </row>
    <row r="120" spans="2:2" x14ac:dyDescent="0.35">
      <c r="B120">
        <f t="shared" ca="1" si="1"/>
        <v>11971933</v>
      </c>
    </row>
    <row r="121" spans="2:2" x14ac:dyDescent="0.35">
      <c r="B121">
        <f t="shared" ca="1" si="1"/>
        <v>17114259</v>
      </c>
    </row>
    <row r="122" spans="2:2" x14ac:dyDescent="0.35">
      <c r="B122">
        <f t="shared" ca="1" si="1"/>
        <v>6185174</v>
      </c>
    </row>
    <row r="123" spans="2:2" x14ac:dyDescent="0.35">
      <c r="B123">
        <f t="shared" ca="1" si="1"/>
        <v>8866234</v>
      </c>
    </row>
    <row r="124" spans="2:2" x14ac:dyDescent="0.35">
      <c r="B124">
        <f t="shared" ca="1" si="1"/>
        <v>6216559</v>
      </c>
    </row>
    <row r="125" spans="2:2" x14ac:dyDescent="0.35">
      <c r="B125">
        <f t="shared" ca="1" si="1"/>
        <v>16215641</v>
      </c>
    </row>
    <row r="126" spans="2:2" x14ac:dyDescent="0.35">
      <c r="B126">
        <f t="shared" ca="1" si="1"/>
        <v>11206862</v>
      </c>
    </row>
    <row r="127" spans="2:2" x14ac:dyDescent="0.35">
      <c r="B127">
        <f t="shared" ca="1" si="1"/>
        <v>16361322</v>
      </c>
    </row>
    <row r="128" spans="2:2" x14ac:dyDescent="0.35">
      <c r="B128">
        <f t="shared" ca="1" si="1"/>
        <v>3001194</v>
      </c>
    </row>
    <row r="129" spans="2:2" x14ac:dyDescent="0.35">
      <c r="B129">
        <f t="shared" ca="1" si="1"/>
        <v>8706466</v>
      </c>
    </row>
    <row r="130" spans="2:2" x14ac:dyDescent="0.35">
      <c r="B130">
        <f t="shared" ca="1" si="1"/>
        <v>5473846</v>
      </c>
    </row>
    <row r="131" spans="2:2" x14ac:dyDescent="0.35">
      <c r="B131">
        <f t="shared" ref="B131:B194" ca="1" si="2">RANDBETWEEN(2830000,20410000)</f>
        <v>2880662</v>
      </c>
    </row>
    <row r="132" spans="2:2" x14ac:dyDescent="0.35">
      <c r="B132">
        <f t="shared" ca="1" si="2"/>
        <v>14910936</v>
      </c>
    </row>
    <row r="133" spans="2:2" x14ac:dyDescent="0.35">
      <c r="B133">
        <f t="shared" ca="1" si="2"/>
        <v>7042330</v>
      </c>
    </row>
    <row r="134" spans="2:2" x14ac:dyDescent="0.35">
      <c r="B134">
        <f t="shared" ca="1" si="2"/>
        <v>8108334</v>
      </c>
    </row>
    <row r="135" spans="2:2" x14ac:dyDescent="0.35">
      <c r="B135">
        <f t="shared" ca="1" si="2"/>
        <v>9565323</v>
      </c>
    </row>
    <row r="136" spans="2:2" x14ac:dyDescent="0.35">
      <c r="B136">
        <f t="shared" ca="1" si="2"/>
        <v>8949023</v>
      </c>
    </row>
    <row r="137" spans="2:2" x14ac:dyDescent="0.35">
      <c r="B137">
        <f t="shared" ca="1" si="2"/>
        <v>6857324</v>
      </c>
    </row>
    <row r="138" spans="2:2" x14ac:dyDescent="0.35">
      <c r="B138">
        <f t="shared" ca="1" si="2"/>
        <v>17972323</v>
      </c>
    </row>
    <row r="139" spans="2:2" x14ac:dyDescent="0.35">
      <c r="B139">
        <f t="shared" ca="1" si="2"/>
        <v>19432356</v>
      </c>
    </row>
    <row r="140" spans="2:2" x14ac:dyDescent="0.35">
      <c r="B140">
        <f t="shared" ca="1" si="2"/>
        <v>16816395</v>
      </c>
    </row>
    <row r="141" spans="2:2" x14ac:dyDescent="0.35">
      <c r="B141">
        <f t="shared" ca="1" si="2"/>
        <v>10884470</v>
      </c>
    </row>
    <row r="142" spans="2:2" x14ac:dyDescent="0.35">
      <c r="B142">
        <f t="shared" ca="1" si="2"/>
        <v>3321131</v>
      </c>
    </row>
    <row r="143" spans="2:2" x14ac:dyDescent="0.35">
      <c r="B143">
        <f t="shared" ca="1" si="2"/>
        <v>17441022</v>
      </c>
    </row>
    <row r="144" spans="2:2" x14ac:dyDescent="0.35">
      <c r="B144">
        <f t="shared" ca="1" si="2"/>
        <v>8210752</v>
      </c>
    </row>
    <row r="145" spans="2:2" x14ac:dyDescent="0.35">
      <c r="B145">
        <f t="shared" ca="1" si="2"/>
        <v>14097372</v>
      </c>
    </row>
    <row r="146" spans="2:2" x14ac:dyDescent="0.35">
      <c r="B146">
        <f t="shared" ca="1" si="2"/>
        <v>14574404</v>
      </c>
    </row>
    <row r="147" spans="2:2" x14ac:dyDescent="0.35">
      <c r="B147">
        <f t="shared" ca="1" si="2"/>
        <v>12351538</v>
      </c>
    </row>
    <row r="148" spans="2:2" x14ac:dyDescent="0.35">
      <c r="B148">
        <f t="shared" ca="1" si="2"/>
        <v>19010094</v>
      </c>
    </row>
    <row r="149" spans="2:2" x14ac:dyDescent="0.35">
      <c r="B149">
        <f t="shared" ca="1" si="2"/>
        <v>4523772</v>
      </c>
    </row>
    <row r="150" spans="2:2" x14ac:dyDescent="0.35">
      <c r="B150">
        <f t="shared" ca="1" si="2"/>
        <v>13460493</v>
      </c>
    </row>
    <row r="151" spans="2:2" x14ac:dyDescent="0.35">
      <c r="B151">
        <f t="shared" ca="1" si="2"/>
        <v>8459925</v>
      </c>
    </row>
    <row r="152" spans="2:2" x14ac:dyDescent="0.35">
      <c r="B152">
        <f t="shared" ca="1" si="2"/>
        <v>10677722</v>
      </c>
    </row>
    <row r="153" spans="2:2" x14ac:dyDescent="0.35">
      <c r="B153">
        <f t="shared" ca="1" si="2"/>
        <v>6708898</v>
      </c>
    </row>
    <row r="154" spans="2:2" x14ac:dyDescent="0.35">
      <c r="B154">
        <f t="shared" ca="1" si="2"/>
        <v>17261968</v>
      </c>
    </row>
    <row r="155" spans="2:2" x14ac:dyDescent="0.35">
      <c r="B155">
        <f t="shared" ca="1" si="2"/>
        <v>12060884</v>
      </c>
    </row>
    <row r="156" spans="2:2" x14ac:dyDescent="0.35">
      <c r="B156">
        <f t="shared" ca="1" si="2"/>
        <v>16515154</v>
      </c>
    </row>
    <row r="157" spans="2:2" x14ac:dyDescent="0.35">
      <c r="B157">
        <f t="shared" ca="1" si="2"/>
        <v>18558112</v>
      </c>
    </row>
    <row r="158" spans="2:2" x14ac:dyDescent="0.35">
      <c r="B158">
        <f t="shared" ca="1" si="2"/>
        <v>5782101</v>
      </c>
    </row>
    <row r="159" spans="2:2" x14ac:dyDescent="0.35">
      <c r="B159">
        <f t="shared" ca="1" si="2"/>
        <v>8587352</v>
      </c>
    </row>
    <row r="160" spans="2:2" x14ac:dyDescent="0.35">
      <c r="B160">
        <f t="shared" ca="1" si="2"/>
        <v>15244176</v>
      </c>
    </row>
    <row r="161" spans="2:2" x14ac:dyDescent="0.35">
      <c r="B161">
        <f t="shared" ca="1" si="2"/>
        <v>17309465</v>
      </c>
    </row>
    <row r="162" spans="2:2" x14ac:dyDescent="0.35">
      <c r="B162">
        <f t="shared" ca="1" si="2"/>
        <v>3183129</v>
      </c>
    </row>
    <row r="163" spans="2:2" x14ac:dyDescent="0.35">
      <c r="B163">
        <f t="shared" ca="1" si="2"/>
        <v>5434732</v>
      </c>
    </row>
    <row r="164" spans="2:2" x14ac:dyDescent="0.35">
      <c r="B164">
        <f t="shared" ca="1" si="2"/>
        <v>17113039</v>
      </c>
    </row>
    <row r="165" spans="2:2" x14ac:dyDescent="0.35">
      <c r="B165">
        <f t="shared" ca="1" si="2"/>
        <v>8598434</v>
      </c>
    </row>
    <row r="166" spans="2:2" x14ac:dyDescent="0.35">
      <c r="B166">
        <f t="shared" ca="1" si="2"/>
        <v>18175826</v>
      </c>
    </row>
    <row r="167" spans="2:2" x14ac:dyDescent="0.35">
      <c r="B167">
        <f t="shared" ca="1" si="2"/>
        <v>10251824</v>
      </c>
    </row>
    <row r="168" spans="2:2" x14ac:dyDescent="0.35">
      <c r="B168">
        <f t="shared" ca="1" si="2"/>
        <v>11516620</v>
      </c>
    </row>
    <row r="169" spans="2:2" x14ac:dyDescent="0.35">
      <c r="B169">
        <f t="shared" ca="1" si="2"/>
        <v>17117033</v>
      </c>
    </row>
    <row r="170" spans="2:2" x14ac:dyDescent="0.35">
      <c r="B170">
        <f t="shared" ca="1" si="2"/>
        <v>10127522</v>
      </c>
    </row>
    <row r="171" spans="2:2" x14ac:dyDescent="0.35">
      <c r="B171">
        <f t="shared" ca="1" si="2"/>
        <v>2924662</v>
      </c>
    </row>
    <row r="172" spans="2:2" x14ac:dyDescent="0.35">
      <c r="B172">
        <f t="shared" ca="1" si="2"/>
        <v>4203438</v>
      </c>
    </row>
    <row r="173" spans="2:2" x14ac:dyDescent="0.35">
      <c r="B173">
        <f t="shared" ca="1" si="2"/>
        <v>4732289</v>
      </c>
    </row>
    <row r="174" spans="2:2" x14ac:dyDescent="0.35">
      <c r="B174">
        <f t="shared" ca="1" si="2"/>
        <v>19934692</v>
      </c>
    </row>
    <row r="175" spans="2:2" x14ac:dyDescent="0.35">
      <c r="B175">
        <f t="shared" ca="1" si="2"/>
        <v>14568207</v>
      </c>
    </row>
    <row r="176" spans="2:2" x14ac:dyDescent="0.35">
      <c r="B176">
        <f t="shared" ca="1" si="2"/>
        <v>14578146</v>
      </c>
    </row>
    <row r="177" spans="2:2" x14ac:dyDescent="0.35">
      <c r="B177">
        <f t="shared" ca="1" si="2"/>
        <v>7971502</v>
      </c>
    </row>
    <row r="178" spans="2:2" x14ac:dyDescent="0.35">
      <c r="B178">
        <f t="shared" ca="1" si="2"/>
        <v>8405005</v>
      </c>
    </row>
    <row r="179" spans="2:2" x14ac:dyDescent="0.35">
      <c r="B179">
        <f t="shared" ca="1" si="2"/>
        <v>4814158</v>
      </c>
    </row>
    <row r="180" spans="2:2" x14ac:dyDescent="0.35">
      <c r="B180">
        <f t="shared" ca="1" si="2"/>
        <v>6889290</v>
      </c>
    </row>
    <row r="181" spans="2:2" x14ac:dyDescent="0.35">
      <c r="B181">
        <f t="shared" ca="1" si="2"/>
        <v>17095516</v>
      </c>
    </row>
    <row r="182" spans="2:2" x14ac:dyDescent="0.35">
      <c r="B182">
        <f t="shared" ca="1" si="2"/>
        <v>17290897</v>
      </c>
    </row>
    <row r="183" spans="2:2" x14ac:dyDescent="0.35">
      <c r="B183">
        <f t="shared" ca="1" si="2"/>
        <v>17597569</v>
      </c>
    </row>
    <row r="184" spans="2:2" x14ac:dyDescent="0.35">
      <c r="B184">
        <f t="shared" ca="1" si="2"/>
        <v>4805473</v>
      </c>
    </row>
    <row r="185" spans="2:2" x14ac:dyDescent="0.35">
      <c r="B185">
        <f t="shared" ca="1" si="2"/>
        <v>11303900</v>
      </c>
    </row>
    <row r="186" spans="2:2" x14ac:dyDescent="0.35">
      <c r="B186">
        <f t="shared" ca="1" si="2"/>
        <v>10707994</v>
      </c>
    </row>
    <row r="187" spans="2:2" x14ac:dyDescent="0.35">
      <c r="B187">
        <f t="shared" ca="1" si="2"/>
        <v>15466784</v>
      </c>
    </row>
    <row r="188" spans="2:2" x14ac:dyDescent="0.35">
      <c r="B188">
        <f t="shared" ca="1" si="2"/>
        <v>9454019</v>
      </c>
    </row>
    <row r="189" spans="2:2" x14ac:dyDescent="0.35">
      <c r="B189">
        <f t="shared" ca="1" si="2"/>
        <v>16629431</v>
      </c>
    </row>
    <row r="190" spans="2:2" x14ac:dyDescent="0.35">
      <c r="B190">
        <f t="shared" ca="1" si="2"/>
        <v>13380636</v>
      </c>
    </row>
    <row r="191" spans="2:2" x14ac:dyDescent="0.35">
      <c r="B191">
        <f t="shared" ca="1" si="2"/>
        <v>5604071</v>
      </c>
    </row>
    <row r="192" spans="2:2" x14ac:dyDescent="0.35">
      <c r="B192">
        <f t="shared" ca="1" si="2"/>
        <v>11243628</v>
      </c>
    </row>
    <row r="193" spans="2:2" x14ac:dyDescent="0.35">
      <c r="B193">
        <f t="shared" ca="1" si="2"/>
        <v>7351502</v>
      </c>
    </row>
    <row r="194" spans="2:2" x14ac:dyDescent="0.35">
      <c r="B194">
        <f t="shared" ca="1" si="2"/>
        <v>10421675</v>
      </c>
    </row>
    <row r="195" spans="2:2" x14ac:dyDescent="0.35">
      <c r="B195">
        <f t="shared" ref="B195:B258" ca="1" si="3">RANDBETWEEN(2830000,20410000)</f>
        <v>17704497</v>
      </c>
    </row>
    <row r="196" spans="2:2" x14ac:dyDescent="0.35">
      <c r="B196">
        <f t="shared" ca="1" si="3"/>
        <v>6139889</v>
      </c>
    </row>
    <row r="197" spans="2:2" x14ac:dyDescent="0.35">
      <c r="B197">
        <f t="shared" ca="1" si="3"/>
        <v>3684737</v>
      </c>
    </row>
    <row r="198" spans="2:2" x14ac:dyDescent="0.35">
      <c r="B198">
        <f t="shared" ca="1" si="3"/>
        <v>19615024</v>
      </c>
    </row>
    <row r="199" spans="2:2" x14ac:dyDescent="0.35">
      <c r="B199">
        <f t="shared" ca="1" si="3"/>
        <v>18947168</v>
      </c>
    </row>
    <row r="200" spans="2:2" x14ac:dyDescent="0.35">
      <c r="B200">
        <f t="shared" ca="1" si="3"/>
        <v>8936176</v>
      </c>
    </row>
    <row r="201" spans="2:2" x14ac:dyDescent="0.35">
      <c r="B201">
        <f t="shared" ca="1" si="3"/>
        <v>18806764</v>
      </c>
    </row>
    <row r="202" spans="2:2" x14ac:dyDescent="0.35">
      <c r="B202">
        <f t="shared" ca="1" si="3"/>
        <v>10781402</v>
      </c>
    </row>
    <row r="203" spans="2:2" x14ac:dyDescent="0.35">
      <c r="B203">
        <f t="shared" ca="1" si="3"/>
        <v>5078685</v>
      </c>
    </row>
    <row r="204" spans="2:2" x14ac:dyDescent="0.35">
      <c r="B204">
        <f t="shared" ca="1" si="3"/>
        <v>3188089</v>
      </c>
    </row>
    <row r="205" spans="2:2" x14ac:dyDescent="0.35">
      <c r="B205">
        <f t="shared" ca="1" si="3"/>
        <v>20241802</v>
      </c>
    </row>
    <row r="206" spans="2:2" x14ac:dyDescent="0.35">
      <c r="B206">
        <f t="shared" ca="1" si="3"/>
        <v>12095661</v>
      </c>
    </row>
    <row r="207" spans="2:2" x14ac:dyDescent="0.35">
      <c r="B207">
        <f t="shared" ca="1" si="3"/>
        <v>4339583</v>
      </c>
    </row>
    <row r="208" spans="2:2" x14ac:dyDescent="0.35">
      <c r="B208">
        <f t="shared" ca="1" si="3"/>
        <v>11673302</v>
      </c>
    </row>
    <row r="209" spans="2:2" x14ac:dyDescent="0.35">
      <c r="B209">
        <f t="shared" ca="1" si="3"/>
        <v>9786319</v>
      </c>
    </row>
    <row r="210" spans="2:2" x14ac:dyDescent="0.35">
      <c r="B210">
        <f t="shared" ca="1" si="3"/>
        <v>14491671</v>
      </c>
    </row>
    <row r="211" spans="2:2" x14ac:dyDescent="0.35">
      <c r="B211">
        <f t="shared" ca="1" si="3"/>
        <v>12234336</v>
      </c>
    </row>
    <row r="212" spans="2:2" x14ac:dyDescent="0.35">
      <c r="B212">
        <f t="shared" ca="1" si="3"/>
        <v>12936712</v>
      </c>
    </row>
    <row r="213" spans="2:2" x14ac:dyDescent="0.35">
      <c r="B213">
        <f t="shared" ca="1" si="3"/>
        <v>5035358</v>
      </c>
    </row>
    <row r="214" spans="2:2" x14ac:dyDescent="0.35">
      <c r="B214">
        <f t="shared" ca="1" si="3"/>
        <v>16923869</v>
      </c>
    </row>
    <row r="215" spans="2:2" x14ac:dyDescent="0.35">
      <c r="B215">
        <f t="shared" ca="1" si="3"/>
        <v>12219933</v>
      </c>
    </row>
    <row r="216" spans="2:2" x14ac:dyDescent="0.35">
      <c r="B216">
        <f t="shared" ca="1" si="3"/>
        <v>18899636</v>
      </c>
    </row>
    <row r="217" spans="2:2" x14ac:dyDescent="0.35">
      <c r="B217">
        <f t="shared" ca="1" si="3"/>
        <v>17691882</v>
      </c>
    </row>
    <row r="218" spans="2:2" x14ac:dyDescent="0.35">
      <c r="B218">
        <f t="shared" ca="1" si="3"/>
        <v>15603955</v>
      </c>
    </row>
    <row r="219" spans="2:2" x14ac:dyDescent="0.35">
      <c r="B219">
        <f t="shared" ca="1" si="3"/>
        <v>20073264</v>
      </c>
    </row>
    <row r="220" spans="2:2" x14ac:dyDescent="0.35">
      <c r="B220">
        <f t="shared" ca="1" si="3"/>
        <v>17794959</v>
      </c>
    </row>
    <row r="221" spans="2:2" x14ac:dyDescent="0.35">
      <c r="B221">
        <f t="shared" ca="1" si="3"/>
        <v>8117430</v>
      </c>
    </row>
    <row r="222" spans="2:2" x14ac:dyDescent="0.35">
      <c r="B222">
        <f t="shared" ca="1" si="3"/>
        <v>14325242</v>
      </c>
    </row>
    <row r="223" spans="2:2" x14ac:dyDescent="0.35">
      <c r="B223">
        <f t="shared" ca="1" si="3"/>
        <v>13574694</v>
      </c>
    </row>
    <row r="224" spans="2:2" x14ac:dyDescent="0.35">
      <c r="B224">
        <f t="shared" ca="1" si="3"/>
        <v>13555093</v>
      </c>
    </row>
    <row r="225" spans="2:2" x14ac:dyDescent="0.35">
      <c r="B225">
        <f t="shared" ca="1" si="3"/>
        <v>13437448</v>
      </c>
    </row>
    <row r="226" spans="2:2" x14ac:dyDescent="0.35">
      <c r="B226">
        <f t="shared" ca="1" si="3"/>
        <v>11353144</v>
      </c>
    </row>
    <row r="227" spans="2:2" x14ac:dyDescent="0.35">
      <c r="B227">
        <f t="shared" ca="1" si="3"/>
        <v>9145836</v>
      </c>
    </row>
    <row r="228" spans="2:2" x14ac:dyDescent="0.35">
      <c r="B228">
        <f t="shared" ca="1" si="3"/>
        <v>20211304</v>
      </c>
    </row>
    <row r="229" spans="2:2" x14ac:dyDescent="0.35">
      <c r="B229">
        <f t="shared" ca="1" si="3"/>
        <v>19979410</v>
      </c>
    </row>
    <row r="230" spans="2:2" x14ac:dyDescent="0.35">
      <c r="B230">
        <f t="shared" ca="1" si="3"/>
        <v>2943711</v>
      </c>
    </row>
    <row r="231" spans="2:2" x14ac:dyDescent="0.35">
      <c r="B231">
        <f t="shared" ca="1" si="3"/>
        <v>8318775</v>
      </c>
    </row>
    <row r="232" spans="2:2" x14ac:dyDescent="0.35">
      <c r="B232">
        <f t="shared" ca="1" si="3"/>
        <v>19266721</v>
      </c>
    </row>
    <row r="233" spans="2:2" x14ac:dyDescent="0.35">
      <c r="B233">
        <f t="shared" ca="1" si="3"/>
        <v>6113735</v>
      </c>
    </row>
    <row r="234" spans="2:2" x14ac:dyDescent="0.35">
      <c r="B234">
        <f t="shared" ca="1" si="3"/>
        <v>7538184</v>
      </c>
    </row>
    <row r="235" spans="2:2" x14ac:dyDescent="0.35">
      <c r="B235">
        <f t="shared" ca="1" si="3"/>
        <v>2932050</v>
      </c>
    </row>
    <row r="236" spans="2:2" x14ac:dyDescent="0.35">
      <c r="B236">
        <f t="shared" ca="1" si="3"/>
        <v>18316512</v>
      </c>
    </row>
    <row r="237" spans="2:2" x14ac:dyDescent="0.35">
      <c r="B237">
        <f t="shared" ca="1" si="3"/>
        <v>9203489</v>
      </c>
    </row>
    <row r="238" spans="2:2" x14ac:dyDescent="0.35">
      <c r="B238">
        <f t="shared" ca="1" si="3"/>
        <v>19703429</v>
      </c>
    </row>
    <row r="239" spans="2:2" x14ac:dyDescent="0.35">
      <c r="B239">
        <f t="shared" ca="1" si="3"/>
        <v>18310726</v>
      </c>
    </row>
    <row r="240" spans="2:2" x14ac:dyDescent="0.35">
      <c r="B240">
        <f t="shared" ca="1" si="3"/>
        <v>11772443</v>
      </c>
    </row>
    <row r="241" spans="2:2" x14ac:dyDescent="0.35">
      <c r="B241">
        <f t="shared" ca="1" si="3"/>
        <v>11229706</v>
      </c>
    </row>
    <row r="242" spans="2:2" x14ac:dyDescent="0.35">
      <c r="B242">
        <f t="shared" ca="1" si="3"/>
        <v>16948032</v>
      </c>
    </row>
    <row r="243" spans="2:2" x14ac:dyDescent="0.35">
      <c r="B243">
        <f t="shared" ca="1" si="3"/>
        <v>10556713</v>
      </c>
    </row>
    <row r="244" spans="2:2" x14ac:dyDescent="0.35">
      <c r="B244">
        <f t="shared" ca="1" si="3"/>
        <v>15821208</v>
      </c>
    </row>
    <row r="245" spans="2:2" x14ac:dyDescent="0.35">
      <c r="B245">
        <f t="shared" ca="1" si="3"/>
        <v>18718604</v>
      </c>
    </row>
    <row r="246" spans="2:2" x14ac:dyDescent="0.35">
      <c r="B246">
        <f t="shared" ca="1" si="3"/>
        <v>13813807</v>
      </c>
    </row>
    <row r="247" spans="2:2" x14ac:dyDescent="0.35">
      <c r="B247">
        <f t="shared" ca="1" si="3"/>
        <v>8299456</v>
      </c>
    </row>
    <row r="248" spans="2:2" x14ac:dyDescent="0.35">
      <c r="B248">
        <f t="shared" ca="1" si="3"/>
        <v>6234276</v>
      </c>
    </row>
    <row r="249" spans="2:2" x14ac:dyDescent="0.35">
      <c r="B249">
        <f t="shared" ca="1" si="3"/>
        <v>9364855</v>
      </c>
    </row>
    <row r="250" spans="2:2" x14ac:dyDescent="0.35">
      <c r="B250">
        <f t="shared" ca="1" si="3"/>
        <v>4044397</v>
      </c>
    </row>
    <row r="251" spans="2:2" x14ac:dyDescent="0.35">
      <c r="B251">
        <f t="shared" ca="1" si="3"/>
        <v>18913444</v>
      </c>
    </row>
    <row r="252" spans="2:2" x14ac:dyDescent="0.35">
      <c r="B252">
        <f t="shared" ca="1" si="3"/>
        <v>10829681</v>
      </c>
    </row>
    <row r="253" spans="2:2" x14ac:dyDescent="0.35">
      <c r="B253">
        <f t="shared" ca="1" si="3"/>
        <v>12199397</v>
      </c>
    </row>
    <row r="254" spans="2:2" x14ac:dyDescent="0.35">
      <c r="B254">
        <f t="shared" ca="1" si="3"/>
        <v>17784941</v>
      </c>
    </row>
    <row r="255" spans="2:2" x14ac:dyDescent="0.35">
      <c r="B255">
        <f t="shared" ca="1" si="3"/>
        <v>7127976</v>
      </c>
    </row>
    <row r="256" spans="2:2" x14ac:dyDescent="0.35">
      <c r="B256">
        <f t="shared" ca="1" si="3"/>
        <v>8882621</v>
      </c>
    </row>
    <row r="257" spans="2:2" x14ac:dyDescent="0.35">
      <c r="B257">
        <f t="shared" ca="1" si="3"/>
        <v>12636323</v>
      </c>
    </row>
    <row r="258" spans="2:2" x14ac:dyDescent="0.35">
      <c r="B258">
        <f t="shared" ca="1" si="3"/>
        <v>3976870</v>
      </c>
    </row>
    <row r="259" spans="2:2" x14ac:dyDescent="0.35">
      <c r="B259">
        <f t="shared" ref="B259:B309" ca="1" si="4">RANDBETWEEN(2830000,20410000)</f>
        <v>12814530</v>
      </c>
    </row>
    <row r="260" spans="2:2" x14ac:dyDescent="0.35">
      <c r="B260">
        <f t="shared" ca="1" si="4"/>
        <v>8410020</v>
      </c>
    </row>
    <row r="261" spans="2:2" x14ac:dyDescent="0.35">
      <c r="B261">
        <f t="shared" ca="1" si="4"/>
        <v>18753900</v>
      </c>
    </row>
    <row r="262" spans="2:2" x14ac:dyDescent="0.35">
      <c r="B262">
        <f t="shared" ca="1" si="4"/>
        <v>18760335</v>
      </c>
    </row>
    <row r="263" spans="2:2" x14ac:dyDescent="0.35">
      <c r="B263">
        <f t="shared" ca="1" si="4"/>
        <v>19695565</v>
      </c>
    </row>
    <row r="264" spans="2:2" x14ac:dyDescent="0.35">
      <c r="B264">
        <f t="shared" ca="1" si="4"/>
        <v>7062823</v>
      </c>
    </row>
    <row r="265" spans="2:2" x14ac:dyDescent="0.35">
      <c r="B265">
        <f t="shared" ca="1" si="4"/>
        <v>6452812</v>
      </c>
    </row>
    <row r="266" spans="2:2" x14ac:dyDescent="0.35">
      <c r="B266">
        <f t="shared" ca="1" si="4"/>
        <v>11524643</v>
      </c>
    </row>
    <row r="267" spans="2:2" x14ac:dyDescent="0.35">
      <c r="B267">
        <f t="shared" ca="1" si="4"/>
        <v>18397641</v>
      </c>
    </row>
    <row r="268" spans="2:2" x14ac:dyDescent="0.35">
      <c r="B268">
        <f t="shared" ca="1" si="4"/>
        <v>11731469</v>
      </c>
    </row>
    <row r="269" spans="2:2" x14ac:dyDescent="0.35">
      <c r="B269">
        <f t="shared" ca="1" si="4"/>
        <v>7193367</v>
      </c>
    </row>
    <row r="270" spans="2:2" x14ac:dyDescent="0.35">
      <c r="B270">
        <f t="shared" ca="1" si="4"/>
        <v>13802040</v>
      </c>
    </row>
    <row r="271" spans="2:2" x14ac:dyDescent="0.35">
      <c r="B271">
        <f t="shared" ca="1" si="4"/>
        <v>16845358</v>
      </c>
    </row>
    <row r="272" spans="2:2" x14ac:dyDescent="0.35">
      <c r="B272">
        <f t="shared" ca="1" si="4"/>
        <v>16893976</v>
      </c>
    </row>
    <row r="273" spans="2:2" x14ac:dyDescent="0.35">
      <c r="B273">
        <f t="shared" ca="1" si="4"/>
        <v>18230018</v>
      </c>
    </row>
    <row r="274" spans="2:2" x14ac:dyDescent="0.35">
      <c r="B274">
        <f t="shared" ca="1" si="4"/>
        <v>8267495</v>
      </c>
    </row>
    <row r="275" spans="2:2" x14ac:dyDescent="0.35">
      <c r="B275">
        <f t="shared" ca="1" si="4"/>
        <v>15834127</v>
      </c>
    </row>
    <row r="276" spans="2:2" x14ac:dyDescent="0.35">
      <c r="B276">
        <f t="shared" ca="1" si="4"/>
        <v>16489438</v>
      </c>
    </row>
    <row r="277" spans="2:2" x14ac:dyDescent="0.35">
      <c r="B277">
        <f t="shared" ca="1" si="4"/>
        <v>9820017</v>
      </c>
    </row>
    <row r="278" spans="2:2" x14ac:dyDescent="0.35">
      <c r="B278">
        <f t="shared" ca="1" si="4"/>
        <v>15688815</v>
      </c>
    </row>
    <row r="279" spans="2:2" x14ac:dyDescent="0.35">
      <c r="B279">
        <f t="shared" ca="1" si="4"/>
        <v>13695628</v>
      </c>
    </row>
    <row r="280" spans="2:2" x14ac:dyDescent="0.35">
      <c r="B280">
        <f t="shared" ca="1" si="4"/>
        <v>14050000</v>
      </c>
    </row>
    <row r="281" spans="2:2" x14ac:dyDescent="0.35">
      <c r="B281">
        <f t="shared" ca="1" si="4"/>
        <v>7202383</v>
      </c>
    </row>
    <row r="282" spans="2:2" x14ac:dyDescent="0.35">
      <c r="B282">
        <f t="shared" ca="1" si="4"/>
        <v>12577881</v>
      </c>
    </row>
    <row r="283" spans="2:2" x14ac:dyDescent="0.35">
      <c r="B283">
        <f t="shared" ca="1" si="4"/>
        <v>8457040</v>
      </c>
    </row>
    <row r="284" spans="2:2" x14ac:dyDescent="0.35">
      <c r="B284">
        <f t="shared" ca="1" si="4"/>
        <v>8286623</v>
      </c>
    </row>
    <row r="285" spans="2:2" x14ac:dyDescent="0.35">
      <c r="B285">
        <f t="shared" ca="1" si="4"/>
        <v>11370555</v>
      </c>
    </row>
    <row r="286" spans="2:2" x14ac:dyDescent="0.35">
      <c r="B286">
        <f t="shared" ca="1" si="4"/>
        <v>17783248</v>
      </c>
    </row>
    <row r="287" spans="2:2" x14ac:dyDescent="0.35">
      <c r="B287">
        <f t="shared" ca="1" si="4"/>
        <v>6660949</v>
      </c>
    </row>
    <row r="288" spans="2:2" x14ac:dyDescent="0.35">
      <c r="B288">
        <f t="shared" ca="1" si="4"/>
        <v>7939485</v>
      </c>
    </row>
    <row r="289" spans="2:2" x14ac:dyDescent="0.35">
      <c r="B289">
        <f t="shared" ca="1" si="4"/>
        <v>19288789</v>
      </c>
    </row>
    <row r="290" spans="2:2" x14ac:dyDescent="0.35">
      <c r="B290">
        <f t="shared" ca="1" si="4"/>
        <v>12142493</v>
      </c>
    </row>
    <row r="291" spans="2:2" x14ac:dyDescent="0.35">
      <c r="B291">
        <f t="shared" ca="1" si="4"/>
        <v>8860703</v>
      </c>
    </row>
    <row r="292" spans="2:2" x14ac:dyDescent="0.35">
      <c r="B292">
        <f t="shared" ca="1" si="4"/>
        <v>9494174</v>
      </c>
    </row>
    <row r="293" spans="2:2" x14ac:dyDescent="0.35">
      <c r="B293">
        <f t="shared" ca="1" si="4"/>
        <v>5059867</v>
      </c>
    </row>
    <row r="294" spans="2:2" x14ac:dyDescent="0.35">
      <c r="B294">
        <f t="shared" ca="1" si="4"/>
        <v>10480287</v>
      </c>
    </row>
    <row r="295" spans="2:2" x14ac:dyDescent="0.35">
      <c r="B295">
        <f t="shared" ca="1" si="4"/>
        <v>17187674</v>
      </c>
    </row>
    <row r="296" spans="2:2" x14ac:dyDescent="0.35">
      <c r="B296">
        <f t="shared" ca="1" si="4"/>
        <v>5205818</v>
      </c>
    </row>
    <row r="297" spans="2:2" x14ac:dyDescent="0.35">
      <c r="B297">
        <f t="shared" ca="1" si="4"/>
        <v>7260306</v>
      </c>
    </row>
    <row r="298" spans="2:2" x14ac:dyDescent="0.35">
      <c r="B298">
        <f t="shared" ca="1" si="4"/>
        <v>17704322</v>
      </c>
    </row>
    <row r="299" spans="2:2" x14ac:dyDescent="0.35">
      <c r="B299">
        <f t="shared" ca="1" si="4"/>
        <v>20364648</v>
      </c>
    </row>
    <row r="300" spans="2:2" x14ac:dyDescent="0.35">
      <c r="B300">
        <f t="shared" ca="1" si="4"/>
        <v>19922381</v>
      </c>
    </row>
    <row r="301" spans="2:2" x14ac:dyDescent="0.35">
      <c r="B301">
        <f t="shared" ca="1" si="4"/>
        <v>11536983</v>
      </c>
    </row>
    <row r="302" spans="2:2" x14ac:dyDescent="0.35">
      <c r="B302">
        <f t="shared" ca="1" si="4"/>
        <v>3671317</v>
      </c>
    </row>
    <row r="303" spans="2:2" x14ac:dyDescent="0.35">
      <c r="B303">
        <f t="shared" ca="1" si="4"/>
        <v>12102381</v>
      </c>
    </row>
    <row r="304" spans="2:2" x14ac:dyDescent="0.35">
      <c r="B304">
        <f t="shared" ca="1" si="4"/>
        <v>4205036</v>
      </c>
    </row>
    <row r="305" spans="2:2" x14ac:dyDescent="0.35">
      <c r="B305">
        <f t="shared" ca="1" si="4"/>
        <v>3101978</v>
      </c>
    </row>
    <row r="306" spans="2:2" x14ac:dyDescent="0.35">
      <c r="B306">
        <f t="shared" ca="1" si="4"/>
        <v>8645529</v>
      </c>
    </row>
    <row r="307" spans="2:2" x14ac:dyDescent="0.35">
      <c r="B307">
        <f t="shared" ca="1" si="4"/>
        <v>11312976</v>
      </c>
    </row>
    <row r="308" spans="2:2" x14ac:dyDescent="0.35">
      <c r="B308">
        <f t="shared" ca="1" si="4"/>
        <v>12150838</v>
      </c>
    </row>
    <row r="309" spans="2:2" x14ac:dyDescent="0.35">
      <c r="B309">
        <f t="shared" ca="1" si="4"/>
        <v>16610834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7C8A5-7FCC-4F50-AB25-DD9439EA0A2C}">
  <dimension ref="A2:B12"/>
  <sheetViews>
    <sheetView workbookViewId="0">
      <selection activeCell="B3" sqref="B3:B12"/>
    </sheetView>
  </sheetViews>
  <sheetFormatPr defaultRowHeight="14.5" x14ac:dyDescent="0.35"/>
  <cols>
    <col min="1" max="1" width="11.81640625" bestFit="1" customWidth="1"/>
    <col min="2" max="2" width="18.08984375" customWidth="1"/>
    <col min="5" max="5" width="17.7265625" customWidth="1"/>
    <col min="7" max="7" width="14.7265625" customWidth="1"/>
  </cols>
  <sheetData>
    <row r="2" spans="1:2" x14ac:dyDescent="0.35">
      <c r="A2" t="s">
        <v>3</v>
      </c>
      <c r="B2" t="s">
        <v>9</v>
      </c>
    </row>
    <row r="3" spans="1:2" x14ac:dyDescent="0.35">
      <c r="A3">
        <v>2011</v>
      </c>
      <c r="B3" s="23">
        <v>3040000000</v>
      </c>
    </row>
    <row r="4" spans="1:2" x14ac:dyDescent="0.35">
      <c r="A4">
        <v>2012</v>
      </c>
      <c r="B4" s="23">
        <v>2652000000</v>
      </c>
    </row>
    <row r="5" spans="1:2" x14ac:dyDescent="0.35">
      <c r="A5">
        <v>2013</v>
      </c>
      <c r="B5" s="23">
        <v>3117000000</v>
      </c>
    </row>
    <row r="6" spans="1:2" x14ac:dyDescent="0.35">
      <c r="A6">
        <v>2014</v>
      </c>
      <c r="B6" s="23">
        <v>6753000000</v>
      </c>
    </row>
    <row r="7" spans="1:2" x14ac:dyDescent="0.35">
      <c r="A7">
        <v>2015</v>
      </c>
      <c r="B7" s="23">
        <v>4591000000</v>
      </c>
    </row>
    <row r="8" spans="1:2" x14ac:dyDescent="0.35">
      <c r="A8">
        <v>2016</v>
      </c>
      <c r="B8" s="23">
        <v>6257000000</v>
      </c>
    </row>
    <row r="9" spans="1:2" x14ac:dyDescent="0.35">
      <c r="A9">
        <v>2017</v>
      </c>
      <c r="B9" s="23">
        <v>8033000000</v>
      </c>
    </row>
    <row r="10" spans="1:2" x14ac:dyDescent="0.35">
      <c r="A10">
        <v>2018</v>
      </c>
      <c r="B10" s="23">
        <v>10968000000</v>
      </c>
    </row>
    <row r="11" spans="1:2" x14ac:dyDescent="0.35">
      <c r="A11">
        <v>2019</v>
      </c>
      <c r="B11" s="23">
        <v>15044000000</v>
      </c>
    </row>
    <row r="12" spans="1:2" x14ac:dyDescent="0.35">
      <c r="A12">
        <v>2020</v>
      </c>
      <c r="B12" s="23">
        <v>25276000000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7E690-B154-452F-9473-126CD4D28926}">
  <dimension ref="A1:B11"/>
  <sheetViews>
    <sheetView workbookViewId="0">
      <selection activeCell="P11" sqref="P11"/>
    </sheetView>
  </sheetViews>
  <sheetFormatPr defaultRowHeight="14.5" x14ac:dyDescent="0.35"/>
  <cols>
    <col min="2" max="2" width="12" customWidth="1"/>
  </cols>
  <sheetData>
    <row r="1" spans="1:2" x14ac:dyDescent="0.35">
      <c r="A1" t="s">
        <v>3</v>
      </c>
      <c r="B1" t="s">
        <v>10</v>
      </c>
    </row>
    <row r="2" spans="1:2" x14ac:dyDescent="0.35">
      <c r="A2">
        <v>2011</v>
      </c>
      <c r="B2" s="8">
        <v>226.126</v>
      </c>
    </row>
    <row r="3" spans="1:2" x14ac:dyDescent="0.35">
      <c r="A3">
        <v>2012</v>
      </c>
      <c r="B3" s="8">
        <v>17.152000000000001</v>
      </c>
    </row>
    <row r="4" spans="1:2" x14ac:dyDescent="0.35">
      <c r="A4">
        <v>2013</v>
      </c>
      <c r="B4" s="8">
        <v>112.40300000000001</v>
      </c>
    </row>
    <row r="5" spans="1:2" x14ac:dyDescent="0.35">
      <c r="A5">
        <v>2014</v>
      </c>
      <c r="B5" s="8">
        <v>266.79899999999998</v>
      </c>
    </row>
    <row r="6" spans="1:2" x14ac:dyDescent="0.35">
      <c r="A6">
        <v>2015</v>
      </c>
      <c r="B6" s="8">
        <v>122.64100000000001</v>
      </c>
    </row>
    <row r="7" spans="1:2" x14ac:dyDescent="0.35">
      <c r="A7">
        <v>2016</v>
      </c>
      <c r="B7" s="8">
        <v>186.678</v>
      </c>
    </row>
    <row r="8" spans="1:2" x14ac:dyDescent="0.35">
      <c r="A8">
        <v>2017</v>
      </c>
      <c r="B8" s="8">
        <v>558.92899999999997</v>
      </c>
    </row>
    <row r="9" spans="1:2" x14ac:dyDescent="0.35">
      <c r="A9">
        <v>2018</v>
      </c>
      <c r="B9" s="8">
        <v>1211.242</v>
      </c>
    </row>
    <row r="10" spans="1:2" x14ac:dyDescent="0.35">
      <c r="A10">
        <v>2019</v>
      </c>
      <c r="B10" s="8">
        <v>1866.9159999999999</v>
      </c>
    </row>
    <row r="11" spans="1:2" x14ac:dyDescent="0.35">
      <c r="A11">
        <v>2020</v>
      </c>
      <c r="B11" s="8">
        <v>2761.395</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96941-6B02-43FB-B4C2-64EE925BED4E}">
  <dimension ref="A1:I42"/>
  <sheetViews>
    <sheetView topLeftCell="A22" workbookViewId="0">
      <selection activeCell="I40" sqref="I40"/>
    </sheetView>
  </sheetViews>
  <sheetFormatPr defaultRowHeight="14.5" x14ac:dyDescent="0.35"/>
  <cols>
    <col min="1" max="1" width="10.453125" bestFit="1" customWidth="1"/>
    <col min="2" max="2" width="11.7265625" customWidth="1"/>
  </cols>
  <sheetData>
    <row r="1" spans="1:2" x14ac:dyDescent="0.35">
      <c r="A1" t="s">
        <v>0</v>
      </c>
      <c r="B1" t="s">
        <v>2</v>
      </c>
    </row>
    <row r="2" spans="1:2" ht="15" thickBot="1" x14ac:dyDescent="0.4">
      <c r="A2" s="2">
        <v>40633</v>
      </c>
      <c r="B2" s="4">
        <v>0.3765</v>
      </c>
    </row>
    <row r="3" spans="1:2" ht="15" thickBot="1" x14ac:dyDescent="0.4">
      <c r="A3" s="3">
        <v>40724</v>
      </c>
      <c r="B3" s="4">
        <v>0.37369999999999998</v>
      </c>
    </row>
    <row r="4" spans="1:2" ht="15" thickBot="1" x14ac:dyDescent="0.4">
      <c r="A4" s="3">
        <v>40816</v>
      </c>
      <c r="B4" s="4">
        <v>0.36530000000000001</v>
      </c>
    </row>
    <row r="5" spans="1:2" ht="15" thickBot="1" x14ac:dyDescent="0.4">
      <c r="A5" s="3">
        <v>40908</v>
      </c>
      <c r="B5" s="4">
        <v>0.36309999999999998</v>
      </c>
    </row>
    <row r="6" spans="1:2" ht="15" thickBot="1" x14ac:dyDescent="0.4">
      <c r="A6" s="3">
        <v>40999</v>
      </c>
      <c r="B6" s="4">
        <v>0.33660000000000001</v>
      </c>
    </row>
    <row r="7" spans="1:2" ht="15" thickBot="1" x14ac:dyDescent="0.4">
      <c r="A7" s="3">
        <v>41090</v>
      </c>
      <c r="B7" s="4">
        <v>0.3115</v>
      </c>
    </row>
    <row r="8" spans="1:2" ht="15" thickBot="1" x14ac:dyDescent="0.4">
      <c r="A8" s="3">
        <v>41182</v>
      </c>
      <c r="B8" s="4">
        <v>0.29210000000000003</v>
      </c>
    </row>
    <row r="9" spans="1:2" ht="15" thickBot="1" x14ac:dyDescent="0.4">
      <c r="A9" s="3">
        <v>41274</v>
      </c>
      <c r="B9" s="4">
        <v>0.26519999999999999</v>
      </c>
    </row>
    <row r="10" spans="1:2" ht="15" thickBot="1" x14ac:dyDescent="0.4">
      <c r="A10" s="3">
        <v>41364</v>
      </c>
      <c r="B10" s="4">
        <v>0.26519999999999999</v>
      </c>
    </row>
    <row r="11" spans="1:2" ht="15" thickBot="1" x14ac:dyDescent="0.4">
      <c r="A11" s="3">
        <v>41455</v>
      </c>
      <c r="B11" s="4">
        <v>0.26910000000000001</v>
      </c>
    </row>
    <row r="12" spans="1:2" ht="15" thickBot="1" x14ac:dyDescent="0.4">
      <c r="A12" s="3">
        <v>41547</v>
      </c>
      <c r="B12" s="4">
        <v>0.2717</v>
      </c>
    </row>
    <row r="13" spans="1:2" ht="15" thickBot="1" x14ac:dyDescent="0.4">
      <c r="A13" s="3">
        <v>41639</v>
      </c>
      <c r="B13" s="4">
        <v>0.28760000000000002</v>
      </c>
    </row>
    <row r="14" spans="1:2" ht="15" thickBot="1" x14ac:dyDescent="0.4">
      <c r="A14" s="3">
        <v>41729</v>
      </c>
      <c r="B14" s="4">
        <v>0.29699999999999999</v>
      </c>
    </row>
    <row r="15" spans="1:2" ht="15" thickBot="1" x14ac:dyDescent="0.4">
      <c r="A15" s="3">
        <v>41820</v>
      </c>
      <c r="B15" s="4">
        <v>0.3044</v>
      </c>
    </row>
    <row r="16" spans="1:2" ht="15" thickBot="1" x14ac:dyDescent="0.4">
      <c r="A16" s="3">
        <v>41912</v>
      </c>
      <c r="B16" s="4">
        <v>0.31519999999999998</v>
      </c>
    </row>
    <row r="17" spans="1:9" ht="15" thickBot="1" x14ac:dyDescent="0.4">
      <c r="A17" s="3">
        <v>42004</v>
      </c>
      <c r="B17" s="4">
        <v>0.31830000000000003</v>
      </c>
    </row>
    <row r="18" spans="1:9" ht="15" thickBot="1" x14ac:dyDescent="0.4">
      <c r="A18" s="3">
        <v>42094</v>
      </c>
      <c r="B18" s="4">
        <v>0.32340000000000002</v>
      </c>
    </row>
    <row r="19" spans="1:9" ht="15" thickBot="1" x14ac:dyDescent="0.4">
      <c r="A19" s="3">
        <v>42185</v>
      </c>
      <c r="B19" s="4">
        <v>0.3231</v>
      </c>
    </row>
    <row r="20" spans="1:9" ht="15" thickBot="1" x14ac:dyDescent="0.4">
      <c r="A20" s="3">
        <v>42277</v>
      </c>
      <c r="B20" s="4">
        <v>0.3236</v>
      </c>
      <c r="I20" s="4"/>
    </row>
    <row r="21" spans="1:9" ht="15" thickBot="1" x14ac:dyDescent="0.4">
      <c r="A21" s="3">
        <v>42369</v>
      </c>
      <c r="B21" s="4">
        <v>0.32279999999999998</v>
      </c>
    </row>
    <row r="22" spans="1:9" ht="15" thickBot="1" x14ac:dyDescent="0.4">
      <c r="A22" s="3">
        <v>42460</v>
      </c>
      <c r="B22" s="4">
        <v>0.31390000000000001</v>
      </c>
    </row>
    <row r="23" spans="1:9" ht="15" thickBot="1" x14ac:dyDescent="0.4">
      <c r="A23" s="3">
        <v>42551</v>
      </c>
      <c r="B23" s="4">
        <v>0.30930000000000002</v>
      </c>
    </row>
    <row r="24" spans="1:9" ht="15" thickBot="1" x14ac:dyDescent="0.4">
      <c r="A24" s="3">
        <v>42643</v>
      </c>
      <c r="B24" s="4">
        <v>0.312</v>
      </c>
    </row>
    <row r="25" spans="1:9" ht="15" thickBot="1" x14ac:dyDescent="0.4">
      <c r="A25" s="3">
        <v>42735</v>
      </c>
      <c r="B25" s="4">
        <v>0.29139999999999999</v>
      </c>
    </row>
    <row r="26" spans="1:9" ht="15" thickBot="1" x14ac:dyDescent="0.4">
      <c r="A26" s="3">
        <v>42825</v>
      </c>
      <c r="B26" s="4">
        <v>0.31180000000000002</v>
      </c>
    </row>
    <row r="27" spans="1:9" ht="15" thickBot="1" x14ac:dyDescent="0.4">
      <c r="A27" s="3">
        <v>42916</v>
      </c>
      <c r="B27" s="4">
        <v>0.31559999999999999</v>
      </c>
    </row>
    <row r="28" spans="1:9" ht="15" thickBot="1" x14ac:dyDescent="0.4">
      <c r="A28" s="3">
        <v>43008</v>
      </c>
      <c r="B28" s="4">
        <v>0.317</v>
      </c>
    </row>
    <row r="29" spans="1:9" ht="15" thickBot="1" x14ac:dyDescent="0.4">
      <c r="A29" s="3">
        <v>43100</v>
      </c>
      <c r="B29" s="4">
        <v>0.313</v>
      </c>
    </row>
    <row r="30" spans="1:9" ht="15" thickBot="1" x14ac:dyDescent="0.4">
      <c r="A30" s="3">
        <v>43190</v>
      </c>
      <c r="B30" s="4">
        <v>0.31979999999999997</v>
      </c>
    </row>
    <row r="31" spans="1:9" ht="15" thickBot="1" x14ac:dyDescent="0.4">
      <c r="A31" s="3">
        <v>43281</v>
      </c>
      <c r="B31" s="4">
        <v>0.33879999999999999</v>
      </c>
    </row>
    <row r="32" spans="1:9" ht="15" thickBot="1" x14ac:dyDescent="0.4">
      <c r="A32" s="3">
        <v>43373</v>
      </c>
      <c r="B32" s="4">
        <v>0.34770000000000001</v>
      </c>
    </row>
    <row r="33" spans="1:2" ht="15" thickBot="1" x14ac:dyDescent="0.4">
      <c r="A33" s="3">
        <v>43465</v>
      </c>
      <c r="B33" s="4">
        <v>0.36890000000000001</v>
      </c>
    </row>
    <row r="34" spans="1:2" ht="15" thickBot="1" x14ac:dyDescent="0.4">
      <c r="A34" s="3">
        <v>43555</v>
      </c>
      <c r="B34" s="4">
        <v>0.36570000000000003</v>
      </c>
    </row>
    <row r="35" spans="1:2" ht="15" thickBot="1" x14ac:dyDescent="0.4">
      <c r="A35" s="3">
        <v>43646</v>
      </c>
      <c r="B35" s="4">
        <v>0.36799999999999999</v>
      </c>
    </row>
    <row r="36" spans="1:2" ht="15" thickBot="1" x14ac:dyDescent="0.4">
      <c r="A36" s="3">
        <v>43738</v>
      </c>
      <c r="B36" s="4">
        <v>0.37969999999999998</v>
      </c>
    </row>
    <row r="37" spans="1:2" ht="15" thickBot="1" x14ac:dyDescent="0.4">
      <c r="A37" s="3">
        <v>43830</v>
      </c>
      <c r="B37" s="4">
        <v>0.38279999999999997</v>
      </c>
    </row>
    <row r="38" spans="1:2" ht="15" thickBot="1" x14ac:dyDescent="0.4">
      <c r="A38" s="3">
        <v>43921</v>
      </c>
      <c r="B38" s="4">
        <v>0.38469999999999999</v>
      </c>
    </row>
    <row r="39" spans="1:2" ht="15" thickBot="1" x14ac:dyDescent="0.4">
      <c r="A39" s="3">
        <v>44012</v>
      </c>
      <c r="B39" s="4">
        <v>0.38979999999999998</v>
      </c>
    </row>
    <row r="40" spans="1:2" ht="15" thickBot="1" x14ac:dyDescent="0.4">
      <c r="A40" s="3">
        <v>44104</v>
      </c>
      <c r="B40" s="4">
        <v>0.38800000000000001</v>
      </c>
    </row>
    <row r="41" spans="1:2" ht="15" thickBot="1" x14ac:dyDescent="0.4">
      <c r="A41" s="3">
        <v>44196</v>
      </c>
      <c r="B41" s="5">
        <v>0.38890000000000002</v>
      </c>
    </row>
    <row r="42" spans="1:2" x14ac:dyDescent="0.35">
      <c r="A42" s="3">
        <v>44286</v>
      </c>
      <c r="B42" s="4">
        <v>0.41099999999999998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3C01B-5A10-4CCB-B85D-DB7AB4CA5423}">
  <dimension ref="A1:B42"/>
  <sheetViews>
    <sheetView workbookViewId="0">
      <selection activeCell="E17" sqref="E17"/>
    </sheetView>
  </sheetViews>
  <sheetFormatPr defaultRowHeight="14.5" x14ac:dyDescent="0.35"/>
  <cols>
    <col min="1" max="1" width="10.453125" bestFit="1" customWidth="1"/>
    <col min="2" max="2" width="11.7265625" customWidth="1"/>
  </cols>
  <sheetData>
    <row r="1" spans="1:2" ht="15" thickBot="1" x14ac:dyDescent="0.4">
      <c r="A1" s="1" t="s">
        <v>0</v>
      </c>
      <c r="B1" s="1" t="s">
        <v>1</v>
      </c>
    </row>
    <row r="2" spans="1:2" ht="15" thickBot="1" x14ac:dyDescent="0.4">
      <c r="A2" s="2">
        <v>40633</v>
      </c>
      <c r="B2" s="9">
        <v>0.9</v>
      </c>
    </row>
    <row r="3" spans="1:2" ht="15" thickBot="1" x14ac:dyDescent="0.4">
      <c r="A3" s="3">
        <v>40724</v>
      </c>
      <c r="B3" s="9">
        <v>0.99</v>
      </c>
    </row>
    <row r="4" spans="1:2" ht="15" thickBot="1" x14ac:dyDescent="0.4">
      <c r="A4" s="3">
        <v>40816</v>
      </c>
      <c r="B4" s="9">
        <v>1.07</v>
      </c>
    </row>
    <row r="5" spans="1:2" ht="15" thickBot="1" x14ac:dyDescent="0.4">
      <c r="A5" s="3">
        <v>40908</v>
      </c>
      <c r="B5" s="9">
        <v>1.1599999999999999</v>
      </c>
    </row>
    <row r="6" spans="1:2" ht="15" thickBot="1" x14ac:dyDescent="0.4">
      <c r="A6" s="3">
        <v>40999</v>
      </c>
      <c r="B6" s="9">
        <v>1.1299999999999999</v>
      </c>
    </row>
    <row r="7" spans="1:2" ht="15" thickBot="1" x14ac:dyDescent="0.4">
      <c r="A7" s="3">
        <v>41090</v>
      </c>
      <c r="B7" s="9">
        <v>1.08</v>
      </c>
    </row>
    <row r="8" spans="1:2" ht="15" thickBot="1" x14ac:dyDescent="0.4">
      <c r="A8" s="3">
        <v>41182</v>
      </c>
      <c r="B8" s="9">
        <v>1.03</v>
      </c>
    </row>
    <row r="9" spans="1:2" ht="15" thickBot="1" x14ac:dyDescent="0.4">
      <c r="A9" s="3">
        <v>41274</v>
      </c>
      <c r="B9" s="9">
        <v>0.96</v>
      </c>
    </row>
    <row r="10" spans="1:2" ht="15" thickBot="1" x14ac:dyDescent="0.4">
      <c r="A10" s="3">
        <v>41364</v>
      </c>
      <c r="B10" s="9">
        <v>1</v>
      </c>
    </row>
    <row r="11" spans="1:2" ht="15" thickBot="1" x14ac:dyDescent="0.4">
      <c r="A11" s="3">
        <v>41455</v>
      </c>
      <c r="B11" s="9">
        <v>1.06</v>
      </c>
    </row>
    <row r="12" spans="1:2" ht="15" thickBot="1" x14ac:dyDescent="0.4">
      <c r="A12" s="3">
        <v>41547</v>
      </c>
      <c r="B12" s="9">
        <v>1.1299999999999999</v>
      </c>
    </row>
    <row r="13" spans="1:2" ht="15" thickBot="1" x14ac:dyDescent="0.4">
      <c r="A13" s="3">
        <v>41639</v>
      </c>
      <c r="B13" s="9">
        <v>1.26</v>
      </c>
    </row>
    <row r="14" spans="1:2" ht="15" thickBot="1" x14ac:dyDescent="0.4">
      <c r="A14" s="3">
        <v>41729</v>
      </c>
      <c r="B14" s="9">
        <v>1.37</v>
      </c>
    </row>
    <row r="15" spans="1:2" ht="15" thickBot="1" x14ac:dyDescent="0.4">
      <c r="A15" s="3">
        <v>41820</v>
      </c>
      <c r="B15" s="9">
        <v>1.49</v>
      </c>
    </row>
    <row r="16" spans="1:2" ht="15" thickBot="1" x14ac:dyDescent="0.4">
      <c r="A16" s="3">
        <v>41912</v>
      </c>
      <c r="B16" s="9">
        <v>1.64</v>
      </c>
    </row>
    <row r="17" spans="1:2" ht="15" thickBot="1" x14ac:dyDescent="0.4">
      <c r="A17" s="3">
        <v>42004</v>
      </c>
      <c r="B17" s="9">
        <v>1.75</v>
      </c>
    </row>
    <row r="18" spans="1:2" ht="15" thickBot="1" x14ac:dyDescent="0.4">
      <c r="A18" s="3">
        <v>42094</v>
      </c>
      <c r="B18" s="9">
        <v>1.88</v>
      </c>
    </row>
    <row r="19" spans="1:2" ht="15" thickBot="1" x14ac:dyDescent="0.4">
      <c r="A19" s="3">
        <v>42185</v>
      </c>
      <c r="B19" s="9">
        <v>1.98</v>
      </c>
    </row>
    <row r="20" spans="1:2" ht="15" thickBot="1" x14ac:dyDescent="0.4">
      <c r="A20" s="3">
        <v>42277</v>
      </c>
      <c r="B20" s="9">
        <v>2.08</v>
      </c>
    </row>
    <row r="21" spans="1:2" ht="15" thickBot="1" x14ac:dyDescent="0.4">
      <c r="A21" s="3">
        <v>42369</v>
      </c>
      <c r="B21" s="9">
        <v>2.19</v>
      </c>
    </row>
    <row r="22" spans="1:2" ht="15" thickBot="1" x14ac:dyDescent="0.4">
      <c r="A22" s="3">
        <v>42460</v>
      </c>
      <c r="B22" s="9">
        <v>2.25</v>
      </c>
    </row>
    <row r="23" spans="1:2" ht="15" thickBot="1" x14ac:dyDescent="0.4">
      <c r="A23" s="3">
        <v>42551</v>
      </c>
      <c r="B23" s="9">
        <v>2.36</v>
      </c>
    </row>
    <row r="24" spans="1:2" ht="15" thickBot="1" x14ac:dyDescent="0.4">
      <c r="A24" s="3">
        <v>42643</v>
      </c>
      <c r="B24" s="9">
        <v>2.5499999999999998</v>
      </c>
    </row>
    <row r="25" spans="1:2" ht="15" thickBot="1" x14ac:dyDescent="0.4">
      <c r="A25" s="3">
        <v>42735</v>
      </c>
      <c r="B25" s="9">
        <v>2.57</v>
      </c>
    </row>
    <row r="26" spans="1:2" ht="15" thickBot="1" x14ac:dyDescent="0.4">
      <c r="A26" s="3">
        <v>42825</v>
      </c>
      <c r="B26" s="9">
        <v>2.97</v>
      </c>
    </row>
    <row r="27" spans="1:2" ht="15" thickBot="1" x14ac:dyDescent="0.4">
      <c r="A27" s="3">
        <v>42916</v>
      </c>
      <c r="B27" s="9">
        <v>3.22</v>
      </c>
    </row>
    <row r="28" spans="1:2" ht="15" thickBot="1" x14ac:dyDescent="0.4">
      <c r="A28" s="3">
        <v>43008</v>
      </c>
      <c r="B28" s="9">
        <v>3.45</v>
      </c>
    </row>
    <row r="29" spans="1:2" ht="15" thickBot="1" x14ac:dyDescent="0.4">
      <c r="A29" s="3">
        <v>43100</v>
      </c>
      <c r="B29" s="9">
        <v>3.66</v>
      </c>
    </row>
    <row r="30" spans="1:2" ht="15" thickBot="1" x14ac:dyDescent="0.4">
      <c r="A30" s="3">
        <v>43190</v>
      </c>
      <c r="B30" s="9">
        <v>4.08</v>
      </c>
    </row>
    <row r="31" spans="1:2" ht="15" thickBot="1" x14ac:dyDescent="0.4">
      <c r="A31" s="3">
        <v>43281</v>
      </c>
      <c r="B31" s="9">
        <v>4.7</v>
      </c>
    </row>
    <row r="32" spans="1:2" ht="15" thickBot="1" x14ac:dyDescent="0.4">
      <c r="A32" s="3">
        <v>43373</v>
      </c>
      <c r="B32" s="9">
        <v>5.18</v>
      </c>
    </row>
    <row r="33" spans="1:2" ht="15" thickBot="1" x14ac:dyDescent="0.4">
      <c r="A33" s="3">
        <v>43465</v>
      </c>
      <c r="B33" s="9">
        <v>5.83</v>
      </c>
    </row>
    <row r="34" spans="1:2" ht="15" thickBot="1" x14ac:dyDescent="0.4">
      <c r="A34" s="3">
        <v>43555</v>
      </c>
      <c r="B34" s="9">
        <v>6.08</v>
      </c>
    </row>
    <row r="35" spans="1:2" ht="15" thickBot="1" x14ac:dyDescent="0.4">
      <c r="A35" s="3">
        <v>43646</v>
      </c>
      <c r="B35" s="9">
        <v>6.49</v>
      </c>
    </row>
    <row r="36" spans="1:2" ht="15" thickBot="1" x14ac:dyDescent="0.4">
      <c r="A36" s="3">
        <v>43738</v>
      </c>
      <c r="B36" s="9">
        <v>7.17</v>
      </c>
    </row>
    <row r="37" spans="1:2" ht="15" thickBot="1" x14ac:dyDescent="0.4">
      <c r="A37" s="3">
        <v>43830</v>
      </c>
      <c r="B37" s="9">
        <v>7.72</v>
      </c>
    </row>
    <row r="38" spans="1:2" ht="15" thickBot="1" x14ac:dyDescent="0.4">
      <c r="A38" s="3">
        <v>43921</v>
      </c>
      <c r="B38" s="9">
        <v>8.23</v>
      </c>
    </row>
    <row r="39" spans="1:2" ht="15" thickBot="1" x14ac:dyDescent="0.4">
      <c r="A39" s="3">
        <v>44012</v>
      </c>
      <c r="B39" s="9">
        <v>8.82</v>
      </c>
    </row>
    <row r="40" spans="1:2" ht="15" thickBot="1" x14ac:dyDescent="0.4">
      <c r="A40" s="3">
        <v>44104</v>
      </c>
      <c r="B40" s="9">
        <v>9.24</v>
      </c>
    </row>
    <row r="41" spans="1:2" ht="15" thickBot="1" x14ac:dyDescent="0.4">
      <c r="A41" s="3">
        <v>44196</v>
      </c>
      <c r="B41" s="9">
        <v>9.7200000000000006</v>
      </c>
    </row>
    <row r="42" spans="1:2" x14ac:dyDescent="0.35">
      <c r="A42" s="3">
        <v>44286</v>
      </c>
      <c r="B42" s="10">
        <v>10.85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DE370-A7F3-4A32-981C-0E9853A684DF}">
  <dimension ref="A1:K8"/>
  <sheetViews>
    <sheetView workbookViewId="0">
      <selection activeCell="B1" sqref="B1:B8"/>
    </sheetView>
  </sheetViews>
  <sheetFormatPr defaultRowHeight="14.5" x14ac:dyDescent="0.35"/>
  <cols>
    <col min="1" max="1" width="15" customWidth="1"/>
    <col min="2" max="9" width="10.26953125" customWidth="1"/>
    <col min="10" max="11" width="11.26953125" customWidth="1"/>
  </cols>
  <sheetData>
    <row r="1" spans="1:11" x14ac:dyDescent="0.35">
      <c r="B1" s="16">
        <v>2011</v>
      </c>
      <c r="C1">
        <v>2012</v>
      </c>
      <c r="D1">
        <v>2013</v>
      </c>
      <c r="E1">
        <v>2014</v>
      </c>
      <c r="F1">
        <v>2015</v>
      </c>
      <c r="G1">
        <v>2016</v>
      </c>
      <c r="H1">
        <v>2017</v>
      </c>
      <c r="I1">
        <v>2018</v>
      </c>
      <c r="J1">
        <v>2019</v>
      </c>
      <c r="K1">
        <v>2020</v>
      </c>
    </row>
    <row r="2" spans="1:11" x14ac:dyDescent="0.35">
      <c r="A2" s="16" t="s">
        <v>14</v>
      </c>
      <c r="B2" s="18">
        <v>3.2050000000000001</v>
      </c>
      <c r="C2" s="18">
        <v>3.609</v>
      </c>
      <c r="D2" s="18">
        <v>4.375</v>
      </c>
      <c r="E2" s="18">
        <v>5.5049999999999999</v>
      </c>
      <c r="F2" s="18">
        <v>6.78</v>
      </c>
      <c r="G2" s="18">
        <v>8.8309999999999995</v>
      </c>
      <c r="H2" s="18">
        <v>11.693</v>
      </c>
      <c r="I2" s="18">
        <v>15.794</v>
      </c>
      <c r="J2" s="18">
        <v>20.155999999999999</v>
      </c>
      <c r="K2" s="18">
        <v>24.995999999999999</v>
      </c>
    </row>
    <row r="3" spans="1:11" x14ac:dyDescent="0.35">
      <c r="A3" s="16" t="s">
        <v>15</v>
      </c>
      <c r="B3" s="13">
        <f>B2-B4</f>
        <v>2.0449999999999999</v>
      </c>
      <c r="C3" s="13">
        <f t="shared" ref="C3:J3" si="0">C2-C4</f>
        <v>2.649</v>
      </c>
      <c r="D3" s="13">
        <f t="shared" si="0"/>
        <v>3.1150000000000002</v>
      </c>
      <c r="E3" s="13">
        <f t="shared" si="0"/>
        <v>3.754</v>
      </c>
      <c r="F3" s="13">
        <f t="shared" si="0"/>
        <v>4.5920000000000005</v>
      </c>
      <c r="G3" s="13">
        <f t="shared" si="0"/>
        <v>6.0309999999999997</v>
      </c>
      <c r="H3" s="13">
        <f t="shared" si="0"/>
        <v>8.0339999999999989</v>
      </c>
      <c r="I3" s="13">
        <f t="shared" si="0"/>
        <v>9.9740000000000002</v>
      </c>
      <c r="J3" s="13">
        <f t="shared" si="0"/>
        <v>12.439999999999998</v>
      </c>
      <c r="K3" s="13">
        <f>K2-K4</f>
        <v>15.278999999999998</v>
      </c>
    </row>
    <row r="4" spans="1:11" s="16" customFormat="1" ht="13" x14ac:dyDescent="0.3">
      <c r="A4" s="16" t="s">
        <v>1</v>
      </c>
      <c r="B4" s="18">
        <v>1.1599999999999999</v>
      </c>
      <c r="C4" s="18">
        <v>0.96</v>
      </c>
      <c r="D4" s="18">
        <v>1.26</v>
      </c>
      <c r="E4" s="18">
        <v>1.7509999999999999</v>
      </c>
      <c r="F4" s="18">
        <v>2.1880000000000002</v>
      </c>
      <c r="G4" s="18">
        <v>2.8</v>
      </c>
      <c r="H4" s="18">
        <v>3.6589999999999998</v>
      </c>
      <c r="I4" s="18">
        <v>5.82</v>
      </c>
      <c r="J4" s="18">
        <v>7.7160000000000002</v>
      </c>
      <c r="K4" s="18">
        <v>9.7170000000000005</v>
      </c>
    </row>
    <row r="5" spans="1:11" x14ac:dyDescent="0.35">
      <c r="A5" s="16" t="s">
        <v>17</v>
      </c>
      <c r="B5" s="16">
        <f>(B4*100)/B2</f>
        <v>36.193447737909509</v>
      </c>
      <c r="C5" s="16">
        <f t="shared" ref="C5:K5" si="1">(C4*100)/C2</f>
        <v>26.60016625103907</v>
      </c>
      <c r="D5" s="16">
        <f t="shared" si="1"/>
        <v>28.8</v>
      </c>
      <c r="E5" s="16">
        <f t="shared" si="1"/>
        <v>31.807447774750226</v>
      </c>
      <c r="F5" s="16">
        <f t="shared" si="1"/>
        <v>32.271386430678469</v>
      </c>
      <c r="G5" s="16">
        <f t="shared" si="1"/>
        <v>31.706488506397918</v>
      </c>
      <c r="H5" s="16">
        <f t="shared" si="1"/>
        <v>31.292226118190371</v>
      </c>
      <c r="I5" s="16">
        <f t="shared" si="1"/>
        <v>36.849436494871469</v>
      </c>
      <c r="J5" s="16">
        <f>(J4*100)/J2</f>
        <v>38.281405040682678</v>
      </c>
      <c r="K5" s="16">
        <f t="shared" si="1"/>
        <v>38.874219875180032</v>
      </c>
    </row>
    <row r="6" spans="1:11" x14ac:dyDescent="0.35">
      <c r="A6" s="16" t="s">
        <v>18</v>
      </c>
      <c r="B6" s="17">
        <v>2.8290000000000002</v>
      </c>
      <c r="C6" s="17">
        <v>3.5590000000000002</v>
      </c>
      <c r="D6" s="17">
        <v>4.1459999999999999</v>
      </c>
      <c r="E6" s="18">
        <v>5.1020000000000003</v>
      </c>
      <c r="F6" s="18">
        <v>6.6740000000000004</v>
      </c>
      <c r="G6" s="18">
        <v>8.4510000000000005</v>
      </c>
      <c r="H6" s="18">
        <v>10.853999999999999</v>
      </c>
      <c r="I6" s="18">
        <v>14.189</v>
      </c>
      <c r="J6" s="18">
        <v>17.552</v>
      </c>
      <c r="K6" s="18">
        <v>20.411000000000001</v>
      </c>
    </row>
    <row r="7" spans="1:11" s="16" customFormat="1" ht="13" x14ac:dyDescent="0.3">
      <c r="A7" s="16" t="s">
        <v>16</v>
      </c>
      <c r="B7" s="19">
        <v>376</v>
      </c>
      <c r="C7" s="19">
        <v>50</v>
      </c>
      <c r="D7" s="19">
        <v>228</v>
      </c>
      <c r="E7" s="19">
        <v>403</v>
      </c>
      <c r="F7" s="19">
        <v>306</v>
      </c>
      <c r="G7" s="19">
        <v>380</v>
      </c>
      <c r="H7" s="19">
        <v>839</v>
      </c>
      <c r="I7" s="18">
        <v>1.605</v>
      </c>
      <c r="J7" s="18">
        <v>2.6040000000000001</v>
      </c>
      <c r="K7" s="18">
        <v>4.585</v>
      </c>
    </row>
    <row r="8" spans="1:11" s="16" customFormat="1" ht="13" x14ac:dyDescent="0.3">
      <c r="A8" s="16" t="s">
        <v>10</v>
      </c>
      <c r="B8" s="19">
        <v>226</v>
      </c>
      <c r="C8" s="19">
        <v>17</v>
      </c>
      <c r="D8" s="19">
        <v>112</v>
      </c>
      <c r="E8" s="19">
        <v>266</v>
      </c>
      <c r="F8" s="19">
        <v>122</v>
      </c>
      <c r="G8" s="19">
        <v>186</v>
      </c>
      <c r="H8" s="19">
        <v>558</v>
      </c>
      <c r="I8" s="18">
        <v>1.2110000000000001</v>
      </c>
      <c r="J8" s="18">
        <v>1.8660000000000001</v>
      </c>
      <c r="K8" s="18">
        <v>2.7610000000000001</v>
      </c>
    </row>
  </sheetData>
  <phoneticPr fontId="5" type="noConversion"/>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_@RISKFitInformation</vt:lpstr>
      <vt:lpstr>rsklibSimData</vt:lpstr>
      <vt:lpstr>RiskSerializationData8</vt:lpstr>
      <vt:lpstr>Model</vt:lpstr>
      <vt:lpstr>Subscription growth rate</vt:lpstr>
      <vt:lpstr>Tax Rate</vt:lpstr>
      <vt:lpstr>Monthly Paid Subscribers</vt:lpstr>
      <vt:lpstr>Reveue</vt:lpstr>
      <vt:lpstr>Average Monthly Revenue Per Use</vt:lpstr>
      <vt:lpstr>Number of Subscribers</vt:lpstr>
      <vt:lpstr>Tax</vt:lpstr>
      <vt:lpstr>Revenue</vt:lpstr>
      <vt:lpstr>Operating Expenses</vt:lpstr>
      <vt:lpstr>Cost of Goods Sold</vt:lpstr>
      <vt:lpstr>Net Income</vt:lpstr>
      <vt:lpstr>Gross Margin</vt:lpstr>
      <vt:lpstr>Gross Profit</vt:lpstr>
      <vt:lpstr>Statement of Operations</vt:lpstr>
      <vt:lpstr>RiskSerializationData8!BrowseRecords</vt:lpstr>
      <vt:lpstr>RiskSerializationData8!DistributionRecords</vt:lpstr>
      <vt:lpstr>RiskSerializationData8!SerializationHeader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Pegah Ch</dc:creator>
  <cp:lastModifiedBy>Pegah Ch</cp:lastModifiedBy>
  <dcterms:created xsi:type="dcterms:W3CDTF">2021-04-21T20:56:51Z</dcterms:created>
  <dcterms:modified xsi:type="dcterms:W3CDTF">2021-05-06T17:48:49Z</dcterms:modified>
</cp:coreProperties>
</file>